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tabRatio="855" activeTab="0"/>
  </bookViews>
  <sheets>
    <sheet name="高中语文" sheetId="1" r:id="rId1"/>
    <sheet name="高中数学" sheetId="2" r:id="rId2"/>
    <sheet name="高中英语" sheetId="3" r:id="rId3"/>
    <sheet name="高中物理" sheetId="4" r:id="rId4"/>
    <sheet name="高中化学" sheetId="5" r:id="rId5"/>
    <sheet name="高中政治" sheetId="6" r:id="rId6"/>
    <sheet name="高中历史" sheetId="7" r:id="rId7"/>
    <sheet name="高中地理" sheetId="8" r:id="rId8"/>
    <sheet name="高中生物" sheetId="9" r:id="rId9"/>
  </sheets>
  <definedNames>
    <definedName name="_xlnm.Print_Titles" localSheetId="7">'高中地理'!$1:$3</definedName>
    <definedName name="_xlnm.Print_Titles" localSheetId="4">'高中化学'!$1:$3</definedName>
    <definedName name="_xlnm.Print_Titles" localSheetId="6">'高中历史'!$1:$3</definedName>
    <definedName name="_xlnm.Print_Titles" localSheetId="8">'高中生物'!$1:$3</definedName>
    <definedName name="_xlnm.Print_Titles" localSheetId="1">'高中数学'!$1:$3</definedName>
    <definedName name="_xlnm.Print_Titles" localSheetId="3">'高中物理'!$1:$3</definedName>
    <definedName name="_xlnm.Print_Titles" localSheetId="2">'高中英语'!$1:$3</definedName>
    <definedName name="_xlnm.Print_Titles" localSheetId="0">'高中语文'!$1:$3</definedName>
    <definedName name="_xlnm.Print_Titles" localSheetId="5">'高中政治'!$1:$3</definedName>
  </definedNames>
  <calcPr calcMode="manual" fullCalcOnLoad="1"/>
</workbook>
</file>

<file path=xl/sharedStrings.xml><?xml version="1.0" encoding="utf-8"?>
<sst xmlns="http://schemas.openxmlformats.org/spreadsheetml/2006/main" count="229" uniqueCount="82">
  <si>
    <t>姓名</t>
  </si>
  <si>
    <t>男</t>
  </si>
  <si>
    <t>李翔</t>
  </si>
  <si>
    <t>钟隆敏</t>
  </si>
  <si>
    <t>面试成绩</t>
  </si>
  <si>
    <t>笔试成绩</t>
  </si>
  <si>
    <t>刘丽</t>
  </si>
  <si>
    <t>钟星</t>
  </si>
  <si>
    <t>陈真</t>
  </si>
  <si>
    <t>陈玲</t>
  </si>
  <si>
    <t>唐芹</t>
  </si>
  <si>
    <t>蓝琳</t>
  </si>
  <si>
    <t>赖丹</t>
  </si>
  <si>
    <t>李梅</t>
  </si>
  <si>
    <t>余琳</t>
  </si>
  <si>
    <t>肖飞</t>
  </si>
  <si>
    <t>单志</t>
  </si>
  <si>
    <t>廖英</t>
  </si>
  <si>
    <t>序号</t>
  </si>
  <si>
    <t>性别</t>
  </si>
  <si>
    <t>抽签号</t>
  </si>
  <si>
    <t xml:space="preserve">    报考类别：高中语文                           职位数：2人 </t>
  </si>
  <si>
    <t xml:space="preserve">    报考类别：高中数学                           职位数：2人 </t>
  </si>
  <si>
    <t xml:space="preserve">    报考类别：高中物理                           职位数：1人 </t>
  </si>
  <si>
    <t xml:space="preserve">    报考类别：高中化学                          职位数：1人 </t>
  </si>
  <si>
    <t xml:space="preserve">    报考类别：高中政治                           职位数：1人 </t>
  </si>
  <si>
    <t xml:space="preserve">    报考类别：高中历史                           职位数：1人 </t>
  </si>
  <si>
    <t xml:space="preserve">    报考类别：高中地理                           职位数：1人 </t>
  </si>
  <si>
    <t xml:space="preserve">    报考类别：高中生物                           职位数：1人 </t>
  </si>
  <si>
    <t>总分
排名</t>
  </si>
  <si>
    <t>总成绩</t>
  </si>
  <si>
    <t>严福光</t>
  </si>
  <si>
    <t>男</t>
  </si>
  <si>
    <t>涂慧芳</t>
  </si>
  <si>
    <t>女</t>
  </si>
  <si>
    <t>利华强</t>
  </si>
  <si>
    <t>卜海滨</t>
  </si>
  <si>
    <t>曹伟</t>
  </si>
  <si>
    <t>肖淑平</t>
  </si>
  <si>
    <t>曾清</t>
  </si>
  <si>
    <t>王珍</t>
  </si>
  <si>
    <t>陈庆鑫</t>
  </si>
  <si>
    <t>刘昱菲</t>
  </si>
  <si>
    <t>谢昇华</t>
  </si>
  <si>
    <t>兰贤莉</t>
  </si>
  <si>
    <t>吴海珍</t>
  </si>
  <si>
    <t>刘秋英</t>
  </si>
  <si>
    <t>郭建华</t>
  </si>
  <si>
    <t>杨冬梅</t>
  </si>
  <si>
    <t>温丽琴</t>
  </si>
  <si>
    <t>徐家梅</t>
  </si>
  <si>
    <t>庄丽英</t>
  </si>
  <si>
    <t>女</t>
  </si>
  <si>
    <t>吴光萍</t>
  </si>
  <si>
    <t>男</t>
  </si>
  <si>
    <t>袁振华</t>
  </si>
  <si>
    <t>陈新春</t>
  </si>
  <si>
    <t>肖丽娟</t>
  </si>
  <si>
    <t>温新华</t>
  </si>
  <si>
    <t>郭智燕</t>
  </si>
  <si>
    <t>刘燕华</t>
  </si>
  <si>
    <t>曾丽红</t>
  </si>
  <si>
    <t>魏华崇</t>
  </si>
  <si>
    <t>严来蒋</t>
  </si>
  <si>
    <t>刘玉龙</t>
  </si>
  <si>
    <t>赖日园</t>
  </si>
  <si>
    <t>郭德兴</t>
  </si>
  <si>
    <t>曾斌</t>
  </si>
  <si>
    <t>朱钦红</t>
  </si>
  <si>
    <t>张会娟</t>
  </si>
  <si>
    <t>万纾</t>
  </si>
  <si>
    <t>舒国萍</t>
  </si>
  <si>
    <t>万莉红</t>
  </si>
  <si>
    <t>胡贻玮</t>
  </si>
  <si>
    <t>尹伟华</t>
  </si>
  <si>
    <t>张辉</t>
  </si>
  <si>
    <t>钟伟红</t>
  </si>
  <si>
    <t>赣州经济技术开发区2017年公开选调高中教师总成绩</t>
  </si>
  <si>
    <t>入闱体检</t>
  </si>
  <si>
    <t>备注</t>
  </si>
  <si>
    <t xml:space="preserve"> 报考类别：高中英语                          职位数：2人 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</si>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</sst>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9"/>
      <color indexed="10"/>
      <name val="宋体"/>
      <family val="0"/>
    </font>
    <font>
      <sz val="9"/>
      <name val="等线"/>
      <family val="0"/>
    </font>
    <font>
      <sz val="12"/>
      <color indexed="8"/>
      <name val="仿宋"/>
      <family val="3"/>
    </font>
    <font>
      <sz val="12"/>
      <name val="仿宋"/>
      <family val="3"/>
    </font>
    <font>
      <sz val="16"/>
      <name val="华文中宋"/>
      <family val="0"/>
    </font>
    <font>
      <sz val="12"/>
      <name val="华文仿宋"/>
      <family val="0"/>
    </font>
    <font>
      <sz val="12"/>
      <color indexed="8"/>
      <name val="华文仿宋"/>
      <family val="0"/>
    </font>
    <font>
      <sz val="12"/>
      <color indexed="8"/>
      <name val="楷体"/>
      <family val="3"/>
    </font>
    <font>
      <sz val="12"/>
      <name val="楷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B1">
      <selection activeCell="O2" sqref="O2"/>
    </sheetView>
  </sheetViews>
  <sheetFormatPr defaultColWidth="9.00390625" defaultRowHeight="22.5" customHeight="1"/>
  <cols>
    <col min="1" max="1" width="5.75390625" style="2" hidden="1" customWidth="1"/>
    <col min="2" max="2" width="7.50390625" style="2" bestFit="1" customWidth="1"/>
    <col min="3" max="3" width="5.875" style="2" customWidth="1"/>
    <col min="4" max="4" width="8.875" style="2" customWidth="1"/>
    <col min="5" max="5" width="8.375" style="1" customWidth="1"/>
    <col min="6" max="6" width="10.125" style="2" customWidth="1"/>
    <col min="7" max="7" width="9.125" style="2" customWidth="1"/>
    <col min="8" max="8" width="7.50390625" style="2" customWidth="1"/>
    <col min="9" max="16384" width="9.00390625" style="2" customWidth="1"/>
  </cols>
  <sheetData>
    <row r="1" spans="1:9" ht="71.25" customHeight="1">
      <c r="A1" s="23" t="s">
        <v>77</v>
      </c>
      <c r="B1" s="23"/>
      <c r="C1" s="23"/>
      <c r="D1" s="23"/>
      <c r="E1" s="23"/>
      <c r="F1" s="23"/>
      <c r="G1" s="23"/>
      <c r="H1" s="23"/>
      <c r="I1" s="23"/>
    </row>
    <row r="2" spans="1:9" ht="22.5" customHeight="1">
      <c r="A2" s="26" t="s">
        <v>21</v>
      </c>
      <c r="B2" s="26"/>
      <c r="C2" s="26"/>
      <c r="D2" s="26"/>
      <c r="E2" s="26"/>
      <c r="F2" s="26"/>
      <c r="G2" s="26"/>
      <c r="H2" s="26"/>
      <c r="I2" s="26"/>
    </row>
    <row r="3" spans="1:9" ht="53.25" customHeight="1">
      <c r="A3" s="9" t="s">
        <v>18</v>
      </c>
      <c r="B3" s="9" t="s">
        <v>0</v>
      </c>
      <c r="C3" s="9" t="s">
        <v>19</v>
      </c>
      <c r="D3" s="8" t="s">
        <v>5</v>
      </c>
      <c r="E3" s="8" t="s">
        <v>20</v>
      </c>
      <c r="F3" s="10" t="s">
        <v>4</v>
      </c>
      <c r="G3" s="11" t="s">
        <v>30</v>
      </c>
      <c r="H3" s="12" t="s">
        <v>29</v>
      </c>
      <c r="I3" s="24" t="s">
        <v>79</v>
      </c>
    </row>
    <row r="4" spans="1:9" ht="33" customHeight="1">
      <c r="A4" s="14">
        <v>7</v>
      </c>
      <c r="B4" s="5" t="s">
        <v>50</v>
      </c>
      <c r="C4" s="5" t="s">
        <v>34</v>
      </c>
      <c r="D4" s="7">
        <v>73</v>
      </c>
      <c r="E4" s="7">
        <v>103</v>
      </c>
      <c r="F4" s="18">
        <v>84.43</v>
      </c>
      <c r="G4" s="14">
        <f aca="true" t="shared" si="0" ref="G4:G11">F4*0.7+D4*0.3</f>
        <v>81.001</v>
      </c>
      <c r="H4" s="19">
        <f aca="true" t="shared" si="1" ref="H4:H11">RANK(G4,G$4:G$11)</f>
        <v>1</v>
      </c>
      <c r="I4" s="24" t="s">
        <v>78</v>
      </c>
    </row>
    <row r="5" spans="1:9" ht="33" customHeight="1">
      <c r="A5" s="14">
        <v>1</v>
      </c>
      <c r="B5" s="5" t="s">
        <v>46</v>
      </c>
      <c r="C5" s="5" t="s">
        <v>34</v>
      </c>
      <c r="D5" s="7">
        <v>78.5</v>
      </c>
      <c r="E5" s="7">
        <v>106</v>
      </c>
      <c r="F5" s="18">
        <v>81.55</v>
      </c>
      <c r="G5" s="14">
        <f t="shared" si="0"/>
        <v>80.63499999999999</v>
      </c>
      <c r="H5" s="19">
        <f t="shared" si="1"/>
        <v>2</v>
      </c>
      <c r="I5" s="24" t="s">
        <v>78</v>
      </c>
    </row>
    <row r="6" spans="1:9" ht="33" customHeight="1">
      <c r="A6" s="14">
        <v>5</v>
      </c>
      <c r="B6" s="5" t="s">
        <v>49</v>
      </c>
      <c r="C6" s="5" t="s">
        <v>34</v>
      </c>
      <c r="D6" s="7">
        <v>74</v>
      </c>
      <c r="E6" s="7">
        <v>105</v>
      </c>
      <c r="F6" s="18">
        <v>83.27</v>
      </c>
      <c r="G6" s="14">
        <f t="shared" si="0"/>
        <v>80.48899999999999</v>
      </c>
      <c r="H6" s="19">
        <f t="shared" si="1"/>
        <v>3</v>
      </c>
      <c r="I6" s="24"/>
    </row>
    <row r="7" spans="1:9" ht="33" customHeight="1">
      <c r="A7" s="14">
        <v>6</v>
      </c>
      <c r="B7" s="5" t="s">
        <v>7</v>
      </c>
      <c r="C7" s="5" t="s">
        <v>34</v>
      </c>
      <c r="D7" s="7">
        <v>73.5</v>
      </c>
      <c r="E7" s="7">
        <v>104</v>
      </c>
      <c r="F7" s="18">
        <v>81.84</v>
      </c>
      <c r="G7" s="14">
        <f t="shared" si="0"/>
        <v>79.338</v>
      </c>
      <c r="H7" s="19">
        <f t="shared" si="1"/>
        <v>4</v>
      </c>
      <c r="I7" s="24"/>
    </row>
    <row r="8" spans="1:9" ht="33" customHeight="1">
      <c r="A8" s="14">
        <v>4</v>
      </c>
      <c r="B8" s="5" t="s">
        <v>6</v>
      </c>
      <c r="C8" s="5" t="s">
        <v>34</v>
      </c>
      <c r="D8" s="7">
        <v>74.5</v>
      </c>
      <c r="E8" s="7">
        <v>101</v>
      </c>
      <c r="F8" s="18">
        <v>80.54</v>
      </c>
      <c r="G8" s="14">
        <f t="shared" si="0"/>
        <v>78.728</v>
      </c>
      <c r="H8" s="19">
        <f t="shared" si="1"/>
        <v>5</v>
      </c>
      <c r="I8" s="24"/>
    </row>
    <row r="9" spans="1:9" ht="33" customHeight="1">
      <c r="A9" s="14">
        <v>2</v>
      </c>
      <c r="B9" s="5" t="s">
        <v>47</v>
      </c>
      <c r="C9" s="5" t="s">
        <v>34</v>
      </c>
      <c r="D9" s="7">
        <v>77.5</v>
      </c>
      <c r="E9" s="7">
        <v>107</v>
      </c>
      <c r="F9" s="18">
        <v>79.11</v>
      </c>
      <c r="G9" s="14">
        <f t="shared" si="0"/>
        <v>78.627</v>
      </c>
      <c r="H9" s="19">
        <f t="shared" si="1"/>
        <v>6</v>
      </c>
      <c r="I9" s="24"/>
    </row>
    <row r="10" spans="1:9" ht="33" customHeight="1">
      <c r="A10" s="14">
        <v>8</v>
      </c>
      <c r="B10" s="5" t="s">
        <v>8</v>
      </c>
      <c r="C10" s="5" t="s">
        <v>32</v>
      </c>
      <c r="D10" s="7">
        <v>72.5</v>
      </c>
      <c r="E10" s="7">
        <v>102</v>
      </c>
      <c r="F10" s="18">
        <v>80.64</v>
      </c>
      <c r="G10" s="14">
        <f t="shared" si="0"/>
        <v>78.198</v>
      </c>
      <c r="H10" s="19">
        <f t="shared" si="1"/>
        <v>7</v>
      </c>
      <c r="I10" s="24"/>
    </row>
    <row r="11" spans="1:9" ht="33" customHeight="1">
      <c r="A11" s="14">
        <v>3</v>
      </c>
      <c r="B11" s="5" t="s">
        <v>48</v>
      </c>
      <c r="C11" s="5" t="s">
        <v>34</v>
      </c>
      <c r="D11" s="7">
        <v>74.5</v>
      </c>
      <c r="E11" s="7">
        <v>108</v>
      </c>
      <c r="F11" s="18">
        <v>71.68</v>
      </c>
      <c r="G11" s="14">
        <f t="shared" si="0"/>
        <v>72.526</v>
      </c>
      <c r="H11" s="19">
        <f t="shared" si="1"/>
        <v>8</v>
      </c>
      <c r="I11" s="24"/>
    </row>
  </sheetData>
  <sheetProtection/>
  <mergeCells count="2">
    <mergeCell ref="A2:I2"/>
    <mergeCell ref="A1:I1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B1">
      <selection activeCell="O2" sqref="O2"/>
    </sheetView>
  </sheetViews>
  <sheetFormatPr defaultColWidth="9.00390625" defaultRowHeight="22.5" customHeight="1"/>
  <cols>
    <col min="1" max="1" width="4.75390625" style="2" hidden="1" customWidth="1"/>
    <col min="2" max="2" width="8.625" style="2" customWidth="1"/>
    <col min="3" max="3" width="5.875" style="2" customWidth="1"/>
    <col min="4" max="4" width="8.875" style="2" customWidth="1"/>
    <col min="5" max="5" width="8.375" style="1" customWidth="1"/>
    <col min="6" max="6" width="10.125" style="2" customWidth="1"/>
    <col min="7" max="7" width="9.125" style="2" customWidth="1"/>
    <col min="8" max="8" width="7.50390625" style="2" customWidth="1"/>
    <col min="9" max="16384" width="9.00390625" style="2" customWidth="1"/>
  </cols>
  <sheetData>
    <row r="1" spans="1:9" ht="71.25" customHeight="1">
      <c r="A1" s="23" t="s">
        <v>77</v>
      </c>
      <c r="B1" s="23"/>
      <c r="C1" s="23"/>
      <c r="D1" s="23"/>
      <c r="E1" s="23"/>
      <c r="F1" s="23"/>
      <c r="G1" s="23"/>
      <c r="H1" s="23"/>
      <c r="I1" s="23"/>
    </row>
    <row r="2" spans="1:9" ht="22.5" customHeight="1">
      <c r="A2" s="26" t="s">
        <v>22</v>
      </c>
      <c r="B2" s="26"/>
      <c r="C2" s="26"/>
      <c r="D2" s="26"/>
      <c r="E2" s="26"/>
      <c r="F2" s="26"/>
      <c r="G2" s="26"/>
      <c r="H2" s="26"/>
      <c r="I2" s="26"/>
    </row>
    <row r="3" spans="1:9" ht="53.25" customHeight="1">
      <c r="A3" s="9" t="s">
        <v>18</v>
      </c>
      <c r="B3" s="9" t="s">
        <v>0</v>
      </c>
      <c r="C3" s="9" t="s">
        <v>19</v>
      </c>
      <c r="D3" s="8" t="s">
        <v>5</v>
      </c>
      <c r="E3" s="8" t="s">
        <v>20</v>
      </c>
      <c r="F3" s="10" t="s">
        <v>4</v>
      </c>
      <c r="G3" s="11" t="s">
        <v>30</v>
      </c>
      <c r="H3" s="9" t="s">
        <v>29</v>
      </c>
      <c r="I3" s="24" t="s">
        <v>79</v>
      </c>
    </row>
    <row r="4" spans="1:9" ht="33" customHeight="1">
      <c r="A4" s="15">
        <v>5</v>
      </c>
      <c r="B4" s="16" t="s">
        <v>3</v>
      </c>
      <c r="C4" s="16" t="s">
        <v>1</v>
      </c>
      <c r="D4" s="15">
        <v>78</v>
      </c>
      <c r="E4" s="15">
        <v>201</v>
      </c>
      <c r="F4" s="21">
        <v>86.48</v>
      </c>
      <c r="G4" s="15">
        <f aca="true" t="shared" si="0" ref="G4:G11">F4*0.7+D4*0.3</f>
        <v>83.936</v>
      </c>
      <c r="H4" s="15">
        <f aca="true" t="shared" si="1" ref="H4:H11">RANK(G4,G$4:G$11)</f>
        <v>1</v>
      </c>
      <c r="I4" s="24" t="s">
        <v>78</v>
      </c>
    </row>
    <row r="5" spans="1:9" ht="33" customHeight="1">
      <c r="A5" s="15">
        <v>7</v>
      </c>
      <c r="B5" s="16" t="s">
        <v>56</v>
      </c>
      <c r="C5" s="16" t="s">
        <v>54</v>
      </c>
      <c r="D5" s="15">
        <v>77</v>
      </c>
      <c r="E5" s="15">
        <v>205</v>
      </c>
      <c r="F5" s="21">
        <v>83.01</v>
      </c>
      <c r="G5" s="15">
        <f t="shared" si="0"/>
        <v>81.207</v>
      </c>
      <c r="H5" s="15">
        <f t="shared" si="1"/>
        <v>2</v>
      </c>
      <c r="I5" s="24" t="s">
        <v>78</v>
      </c>
    </row>
    <row r="6" spans="1:9" ht="33" customHeight="1">
      <c r="A6" s="15">
        <v>3</v>
      </c>
      <c r="B6" s="16" t="s">
        <v>51</v>
      </c>
      <c r="C6" s="16" t="s">
        <v>52</v>
      </c>
      <c r="D6" s="15">
        <v>80</v>
      </c>
      <c r="E6" s="15">
        <v>206</v>
      </c>
      <c r="F6" s="21">
        <v>80.04</v>
      </c>
      <c r="G6" s="15">
        <f t="shared" si="0"/>
        <v>80.02799999999999</v>
      </c>
      <c r="H6" s="15">
        <f t="shared" si="1"/>
        <v>3</v>
      </c>
      <c r="I6" s="24"/>
    </row>
    <row r="7" spans="1:9" ht="33" customHeight="1">
      <c r="A7" s="15">
        <v>1</v>
      </c>
      <c r="B7" s="16" t="s">
        <v>76</v>
      </c>
      <c r="C7" s="16" t="s">
        <v>52</v>
      </c>
      <c r="D7" s="15">
        <v>84</v>
      </c>
      <c r="E7" s="15">
        <v>203</v>
      </c>
      <c r="F7" s="21">
        <v>78.13</v>
      </c>
      <c r="G7" s="15">
        <f t="shared" si="0"/>
        <v>79.89099999999999</v>
      </c>
      <c r="H7" s="15">
        <f t="shared" si="1"/>
        <v>4</v>
      </c>
      <c r="I7" s="24"/>
    </row>
    <row r="8" spans="1:9" ht="33" customHeight="1">
      <c r="A8" s="15">
        <v>4</v>
      </c>
      <c r="B8" s="16" t="s">
        <v>53</v>
      </c>
      <c r="C8" s="16" t="s">
        <v>54</v>
      </c>
      <c r="D8" s="15">
        <v>79</v>
      </c>
      <c r="E8" s="15">
        <v>208</v>
      </c>
      <c r="F8" s="21">
        <v>76.02</v>
      </c>
      <c r="G8" s="15">
        <f t="shared" si="0"/>
        <v>76.91399999999999</v>
      </c>
      <c r="H8" s="15">
        <f t="shared" si="1"/>
        <v>5</v>
      </c>
      <c r="I8" s="24"/>
    </row>
    <row r="9" spans="1:9" ht="33" customHeight="1">
      <c r="A9" s="15">
        <v>6</v>
      </c>
      <c r="B9" s="16" t="s">
        <v>55</v>
      </c>
      <c r="C9" s="16" t="s">
        <v>54</v>
      </c>
      <c r="D9" s="15">
        <v>77</v>
      </c>
      <c r="E9" s="15">
        <v>204</v>
      </c>
      <c r="F9" s="21">
        <v>75.68</v>
      </c>
      <c r="G9" s="15">
        <f t="shared" si="0"/>
        <v>76.076</v>
      </c>
      <c r="H9" s="15">
        <f t="shared" si="1"/>
        <v>6</v>
      </c>
      <c r="I9" s="24"/>
    </row>
    <row r="10" spans="1:9" ht="33" customHeight="1">
      <c r="A10" s="15">
        <v>8</v>
      </c>
      <c r="B10" s="16" t="s">
        <v>57</v>
      </c>
      <c r="C10" s="16" t="s">
        <v>52</v>
      </c>
      <c r="D10" s="15">
        <v>76</v>
      </c>
      <c r="E10" s="15">
        <v>207</v>
      </c>
      <c r="F10" s="21">
        <v>75.41</v>
      </c>
      <c r="G10" s="15">
        <f t="shared" si="0"/>
        <v>75.58699999999999</v>
      </c>
      <c r="H10" s="15">
        <f t="shared" si="1"/>
        <v>7</v>
      </c>
      <c r="I10" s="24"/>
    </row>
    <row r="11" spans="1:9" ht="33" customHeight="1">
      <c r="A11" s="15">
        <v>2</v>
      </c>
      <c r="B11" s="16" t="s">
        <v>2</v>
      </c>
      <c r="C11" s="16" t="s">
        <v>1</v>
      </c>
      <c r="D11" s="15">
        <v>81</v>
      </c>
      <c r="E11" s="15">
        <v>202</v>
      </c>
      <c r="F11" s="21">
        <v>69.95</v>
      </c>
      <c r="G11" s="15">
        <f t="shared" si="0"/>
        <v>73.265</v>
      </c>
      <c r="H11" s="15">
        <f t="shared" si="1"/>
        <v>8</v>
      </c>
      <c r="I11" s="24"/>
    </row>
  </sheetData>
  <sheetProtection/>
  <mergeCells count="2">
    <mergeCell ref="A2:I2"/>
    <mergeCell ref="A1:I1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B1">
      <selection activeCell="O2" sqref="O2"/>
    </sheetView>
  </sheetViews>
  <sheetFormatPr defaultColWidth="9.00390625" defaultRowHeight="22.5" customHeight="1"/>
  <cols>
    <col min="1" max="1" width="4.75390625" style="2" hidden="1" customWidth="1"/>
    <col min="2" max="2" width="8.625" style="2" customWidth="1"/>
    <col min="3" max="3" width="5.875" style="2" customWidth="1"/>
    <col min="4" max="4" width="8.875" style="2" customWidth="1"/>
    <col min="5" max="5" width="8.375" style="1" customWidth="1"/>
    <col min="6" max="6" width="10.125" style="2" customWidth="1"/>
    <col min="7" max="7" width="9.125" style="2" customWidth="1"/>
    <col min="8" max="8" width="7.50390625" style="2" customWidth="1"/>
    <col min="9" max="16384" width="9.00390625" style="2" customWidth="1"/>
  </cols>
  <sheetData>
    <row r="1" spans="1:9" ht="71.25" customHeight="1">
      <c r="A1" s="23" t="s">
        <v>77</v>
      </c>
      <c r="B1" s="23"/>
      <c r="C1" s="23"/>
      <c r="D1" s="23"/>
      <c r="E1" s="23"/>
      <c r="F1" s="23"/>
      <c r="G1" s="23"/>
      <c r="H1" s="23"/>
      <c r="I1" s="23"/>
    </row>
    <row r="2" spans="1:9" ht="40.5" customHeight="1">
      <c r="A2" s="25" t="s">
        <v>80</v>
      </c>
      <c r="B2" s="25"/>
      <c r="C2" s="25"/>
      <c r="D2" s="25"/>
      <c r="E2" s="25"/>
      <c r="F2" s="25"/>
      <c r="G2" s="25"/>
      <c r="H2" s="25"/>
      <c r="I2" s="25"/>
    </row>
    <row r="3" spans="1:9" ht="53.25" customHeight="1">
      <c r="A3" s="9" t="s">
        <v>18</v>
      </c>
      <c r="B3" s="9" t="s">
        <v>0</v>
      </c>
      <c r="C3" s="9" t="s">
        <v>19</v>
      </c>
      <c r="D3" s="8" t="s">
        <v>5</v>
      </c>
      <c r="E3" s="8" t="s">
        <v>20</v>
      </c>
      <c r="F3" s="10" t="s">
        <v>4</v>
      </c>
      <c r="G3" s="11" t="s">
        <v>30</v>
      </c>
      <c r="H3" s="9" t="s">
        <v>29</v>
      </c>
      <c r="I3" s="24" t="s">
        <v>79</v>
      </c>
    </row>
    <row r="4" spans="1:9" ht="33" customHeight="1">
      <c r="A4" s="19">
        <v>9</v>
      </c>
      <c r="B4" s="6" t="s">
        <v>13</v>
      </c>
      <c r="C4" s="6" t="s">
        <v>34</v>
      </c>
      <c r="D4" s="7">
        <v>91.5</v>
      </c>
      <c r="E4" s="7">
        <v>308</v>
      </c>
      <c r="F4" s="22">
        <v>85.65</v>
      </c>
      <c r="G4" s="14">
        <f aca="true" t="shared" si="0" ref="G4:G12">F4*0.7+D4*0.3</f>
        <v>87.405</v>
      </c>
      <c r="H4" s="19">
        <f aca="true" t="shared" si="1" ref="H4:H12">RANK(G4,G$4:G$12)</f>
        <v>1</v>
      </c>
      <c r="I4" s="24" t="s">
        <v>78</v>
      </c>
    </row>
    <row r="5" spans="1:9" ht="33" customHeight="1">
      <c r="A5" s="14">
        <v>8</v>
      </c>
      <c r="B5" s="6" t="s">
        <v>12</v>
      </c>
      <c r="C5" s="6" t="s">
        <v>34</v>
      </c>
      <c r="D5" s="7">
        <v>91.5</v>
      </c>
      <c r="E5" s="7">
        <v>306</v>
      </c>
      <c r="F5" s="18">
        <v>81.15</v>
      </c>
      <c r="G5" s="14">
        <f t="shared" si="0"/>
        <v>84.255</v>
      </c>
      <c r="H5" s="19">
        <f t="shared" si="1"/>
        <v>2</v>
      </c>
      <c r="I5" s="24" t="s">
        <v>78</v>
      </c>
    </row>
    <row r="6" spans="1:9" ht="33" customHeight="1">
      <c r="A6" s="14">
        <v>2</v>
      </c>
      <c r="B6" s="6" t="s">
        <v>58</v>
      </c>
      <c r="C6" s="6" t="s">
        <v>34</v>
      </c>
      <c r="D6" s="7">
        <v>94</v>
      </c>
      <c r="E6" s="7">
        <v>309</v>
      </c>
      <c r="F6" s="18">
        <v>76.48</v>
      </c>
      <c r="G6" s="14">
        <f t="shared" si="0"/>
        <v>81.736</v>
      </c>
      <c r="H6" s="19">
        <f t="shared" si="1"/>
        <v>3</v>
      </c>
      <c r="I6" s="24"/>
    </row>
    <row r="7" spans="1:9" ht="33" customHeight="1">
      <c r="A7" s="14">
        <v>1</v>
      </c>
      <c r="B7" s="6" t="s">
        <v>9</v>
      </c>
      <c r="C7" s="6" t="s">
        <v>34</v>
      </c>
      <c r="D7" s="7">
        <v>95</v>
      </c>
      <c r="E7" s="7">
        <v>304</v>
      </c>
      <c r="F7" s="18">
        <v>75.23</v>
      </c>
      <c r="G7" s="14">
        <f t="shared" si="0"/>
        <v>81.161</v>
      </c>
      <c r="H7" s="19">
        <f t="shared" si="1"/>
        <v>4</v>
      </c>
      <c r="I7" s="24"/>
    </row>
    <row r="8" spans="1:9" ht="33" customHeight="1">
      <c r="A8" s="14">
        <v>5</v>
      </c>
      <c r="B8" s="6" t="s">
        <v>60</v>
      </c>
      <c r="C8" s="6" t="s">
        <v>34</v>
      </c>
      <c r="D8" s="7">
        <v>92.5</v>
      </c>
      <c r="E8" s="7">
        <v>302</v>
      </c>
      <c r="F8" s="18">
        <v>74.24</v>
      </c>
      <c r="G8" s="14">
        <f t="shared" si="0"/>
        <v>79.71799999999999</v>
      </c>
      <c r="H8" s="19">
        <f t="shared" si="1"/>
        <v>5</v>
      </c>
      <c r="I8" s="24"/>
    </row>
    <row r="9" spans="1:9" ht="33" customHeight="1">
      <c r="A9" s="14">
        <v>3</v>
      </c>
      <c r="B9" s="6" t="s">
        <v>59</v>
      </c>
      <c r="C9" s="6" t="s">
        <v>34</v>
      </c>
      <c r="D9" s="7">
        <v>93</v>
      </c>
      <c r="E9" s="7">
        <v>303</v>
      </c>
      <c r="F9" s="18">
        <v>73.92</v>
      </c>
      <c r="G9" s="14">
        <f t="shared" si="0"/>
        <v>79.644</v>
      </c>
      <c r="H9" s="19">
        <f t="shared" si="1"/>
        <v>6</v>
      </c>
      <c r="I9" s="24"/>
    </row>
    <row r="10" spans="1:9" ht="33" customHeight="1">
      <c r="A10" s="14">
        <v>4</v>
      </c>
      <c r="B10" s="6" t="s">
        <v>10</v>
      </c>
      <c r="C10" s="6" t="s">
        <v>34</v>
      </c>
      <c r="D10" s="7">
        <v>93</v>
      </c>
      <c r="E10" s="7">
        <v>301</v>
      </c>
      <c r="F10" s="18">
        <v>73.8</v>
      </c>
      <c r="G10" s="14">
        <f t="shared" si="0"/>
        <v>79.56</v>
      </c>
      <c r="H10" s="19">
        <f t="shared" si="1"/>
        <v>7</v>
      </c>
      <c r="I10" s="24"/>
    </row>
    <row r="11" spans="1:9" ht="33" customHeight="1">
      <c r="A11" s="14">
        <v>6</v>
      </c>
      <c r="B11" s="6" t="s">
        <v>61</v>
      </c>
      <c r="C11" s="6" t="s">
        <v>34</v>
      </c>
      <c r="D11" s="7">
        <v>92</v>
      </c>
      <c r="E11" s="7">
        <v>307</v>
      </c>
      <c r="F11" s="18">
        <v>73.08</v>
      </c>
      <c r="G11" s="14">
        <f t="shared" si="0"/>
        <v>78.756</v>
      </c>
      <c r="H11" s="19">
        <f t="shared" si="1"/>
        <v>8</v>
      </c>
      <c r="I11" s="24"/>
    </row>
    <row r="12" spans="1:9" ht="31.5" customHeight="1">
      <c r="A12" s="14">
        <v>7</v>
      </c>
      <c r="B12" s="6" t="s">
        <v>11</v>
      </c>
      <c r="C12" s="6" t="s">
        <v>34</v>
      </c>
      <c r="D12" s="7">
        <v>91.5</v>
      </c>
      <c r="E12" s="7">
        <v>305</v>
      </c>
      <c r="F12" s="14">
        <v>71.49</v>
      </c>
      <c r="G12" s="14">
        <f t="shared" si="0"/>
        <v>77.493</v>
      </c>
      <c r="H12" s="19">
        <f t="shared" si="1"/>
        <v>9</v>
      </c>
      <c r="I12" s="24"/>
    </row>
  </sheetData>
  <sheetProtection/>
  <mergeCells count="2">
    <mergeCell ref="A2:I2"/>
    <mergeCell ref="A1:I1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B1">
      <selection activeCell="O2" sqref="O2"/>
    </sheetView>
  </sheetViews>
  <sheetFormatPr defaultColWidth="9.00390625" defaultRowHeight="22.5" customHeight="1"/>
  <cols>
    <col min="1" max="1" width="4.75390625" style="2" hidden="1" customWidth="1"/>
    <col min="2" max="2" width="8.625" style="2" customWidth="1"/>
    <col min="3" max="3" width="5.875" style="2" customWidth="1"/>
    <col min="4" max="4" width="8.875" style="2" customWidth="1"/>
    <col min="5" max="5" width="8.375" style="1" customWidth="1"/>
    <col min="6" max="6" width="10.125" style="2" customWidth="1"/>
    <col min="7" max="7" width="9.125" style="2" customWidth="1"/>
    <col min="8" max="8" width="7.50390625" style="2" customWidth="1"/>
    <col min="9" max="16384" width="9.00390625" style="2" customWidth="1"/>
  </cols>
  <sheetData>
    <row r="1" spans="1:9" ht="71.25" customHeight="1">
      <c r="A1" s="23" t="s">
        <v>77</v>
      </c>
      <c r="B1" s="23"/>
      <c r="C1" s="23"/>
      <c r="D1" s="23"/>
      <c r="E1" s="23"/>
      <c r="F1" s="23"/>
      <c r="G1" s="23"/>
      <c r="H1" s="23"/>
      <c r="I1" s="23"/>
    </row>
    <row r="2" spans="1:9" ht="22.5" customHeight="1">
      <c r="A2" s="26" t="s">
        <v>23</v>
      </c>
      <c r="B2" s="26"/>
      <c r="C2" s="26"/>
      <c r="D2" s="26"/>
      <c r="E2" s="26"/>
      <c r="F2" s="26"/>
      <c r="G2" s="26"/>
      <c r="H2" s="26"/>
      <c r="I2" s="26"/>
    </row>
    <row r="3" spans="1:9" ht="53.25" customHeight="1">
      <c r="A3" s="9" t="s">
        <v>18</v>
      </c>
      <c r="B3" s="9" t="s">
        <v>0</v>
      </c>
      <c r="C3" s="9" t="s">
        <v>19</v>
      </c>
      <c r="D3" s="8" t="s">
        <v>5</v>
      </c>
      <c r="E3" s="8" t="s">
        <v>20</v>
      </c>
      <c r="F3" s="10" t="s">
        <v>4</v>
      </c>
      <c r="G3" s="11" t="s">
        <v>30</v>
      </c>
      <c r="H3" s="12" t="s">
        <v>29</v>
      </c>
      <c r="I3" s="24" t="s">
        <v>79</v>
      </c>
    </row>
    <row r="4" spans="1:9" ht="33" customHeight="1">
      <c r="A4" s="14">
        <v>1</v>
      </c>
      <c r="B4" s="6" t="s">
        <v>62</v>
      </c>
      <c r="C4" s="6" t="s">
        <v>34</v>
      </c>
      <c r="D4" s="7">
        <v>78</v>
      </c>
      <c r="E4" s="7">
        <v>402</v>
      </c>
      <c r="F4" s="18">
        <v>82.74</v>
      </c>
      <c r="G4" s="14">
        <f>F4*0.7+D4*0.3</f>
        <v>81.31799999999998</v>
      </c>
      <c r="H4" s="19">
        <f>RANK(G4,G$4:G$8)</f>
        <v>1</v>
      </c>
      <c r="I4" s="24" t="s">
        <v>78</v>
      </c>
    </row>
    <row r="5" spans="1:9" ht="33" customHeight="1">
      <c r="A5" s="14">
        <v>2</v>
      </c>
      <c r="B5" s="6" t="s">
        <v>63</v>
      </c>
      <c r="C5" s="6" t="s">
        <v>32</v>
      </c>
      <c r="D5" s="20">
        <v>68</v>
      </c>
      <c r="E5" s="7">
        <v>401</v>
      </c>
      <c r="F5" s="18">
        <v>84.41</v>
      </c>
      <c r="G5" s="14">
        <f>F5*0.7+D5*0.3</f>
        <v>79.487</v>
      </c>
      <c r="H5" s="19">
        <f>RANK(G5,G$4:G$8)</f>
        <v>2</v>
      </c>
      <c r="I5" s="24" t="s">
        <v>81</v>
      </c>
    </row>
    <row r="6" spans="1:9" ht="33" customHeight="1">
      <c r="A6" s="14">
        <v>3</v>
      </c>
      <c r="B6" s="6" t="s">
        <v>14</v>
      </c>
      <c r="C6" s="6" t="s">
        <v>32</v>
      </c>
      <c r="D6" s="7">
        <v>67</v>
      </c>
      <c r="E6" s="7">
        <v>404</v>
      </c>
      <c r="F6" s="18">
        <v>77.82</v>
      </c>
      <c r="G6" s="14">
        <f>F6*0.7+D6*0.3</f>
        <v>74.57399999999998</v>
      </c>
      <c r="H6" s="19">
        <f>RANK(G6,G$4:G$8)</f>
        <v>3</v>
      </c>
      <c r="I6" s="24"/>
    </row>
    <row r="7" spans="1:9" ht="33" customHeight="1">
      <c r="A7" s="14">
        <v>5</v>
      </c>
      <c r="B7" s="6" t="s">
        <v>64</v>
      </c>
      <c r="C7" s="6" t="s">
        <v>32</v>
      </c>
      <c r="D7" s="7">
        <v>66</v>
      </c>
      <c r="E7" s="7">
        <v>403</v>
      </c>
      <c r="F7" s="18">
        <v>77.82</v>
      </c>
      <c r="G7" s="14">
        <f>F7*0.7+D7*0.3</f>
        <v>74.27399999999999</v>
      </c>
      <c r="H7" s="19">
        <f>RANK(G7,G$4:G$8)</f>
        <v>4</v>
      </c>
      <c r="I7" s="24"/>
    </row>
    <row r="8" spans="1:9" ht="33" customHeight="1">
      <c r="A8" s="14">
        <v>4</v>
      </c>
      <c r="B8" s="6" t="s">
        <v>15</v>
      </c>
      <c r="C8" s="6" t="s">
        <v>32</v>
      </c>
      <c r="D8" s="7">
        <v>66</v>
      </c>
      <c r="E8" s="7">
        <v>405</v>
      </c>
      <c r="F8" s="18">
        <v>66.69</v>
      </c>
      <c r="G8" s="14">
        <f>F8*0.7+D8*0.3</f>
        <v>66.48299999999999</v>
      </c>
      <c r="H8" s="19">
        <f>RANK(G8,G$4:G$8)</f>
        <v>5</v>
      </c>
      <c r="I8" s="24"/>
    </row>
  </sheetData>
  <sheetProtection/>
  <mergeCells count="2">
    <mergeCell ref="A2:I2"/>
    <mergeCell ref="A1:I1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B1">
      <selection activeCell="O2" sqref="O2"/>
    </sheetView>
  </sheetViews>
  <sheetFormatPr defaultColWidth="9.00390625" defaultRowHeight="22.5" customHeight="1"/>
  <cols>
    <col min="1" max="1" width="4.75390625" style="2" hidden="1" customWidth="1"/>
    <col min="2" max="2" width="8.625" style="2" customWidth="1"/>
    <col min="3" max="3" width="5.875" style="2" customWidth="1"/>
    <col min="4" max="4" width="8.875" style="2" customWidth="1"/>
    <col min="5" max="5" width="8.375" style="1" customWidth="1"/>
    <col min="6" max="6" width="10.125" style="2" customWidth="1"/>
    <col min="7" max="7" width="9.125" style="2" customWidth="1"/>
    <col min="8" max="8" width="7.50390625" style="2" customWidth="1"/>
    <col min="9" max="16384" width="9.00390625" style="2" customWidth="1"/>
  </cols>
  <sheetData>
    <row r="1" spans="1:9" ht="71.25" customHeight="1">
      <c r="A1" s="23" t="s">
        <v>77</v>
      </c>
      <c r="B1" s="23"/>
      <c r="C1" s="23"/>
      <c r="D1" s="23"/>
      <c r="E1" s="23"/>
      <c r="F1" s="23"/>
      <c r="G1" s="23"/>
      <c r="H1" s="23"/>
      <c r="I1" s="23"/>
    </row>
    <row r="2" spans="1:9" ht="22.5" customHeight="1">
      <c r="A2" s="27" t="s">
        <v>24</v>
      </c>
      <c r="B2" s="27"/>
      <c r="C2" s="27"/>
      <c r="D2" s="27"/>
      <c r="E2" s="27"/>
      <c r="F2" s="27"/>
      <c r="G2" s="27"/>
      <c r="H2" s="27"/>
      <c r="I2" s="27"/>
    </row>
    <row r="3" spans="1:9" ht="53.25" customHeight="1">
      <c r="A3" s="9" t="s">
        <v>18</v>
      </c>
      <c r="B3" s="9" t="s">
        <v>0</v>
      </c>
      <c r="C3" s="9" t="s">
        <v>19</v>
      </c>
      <c r="D3" s="8" t="s">
        <v>5</v>
      </c>
      <c r="E3" s="8" t="s">
        <v>20</v>
      </c>
      <c r="F3" s="10" t="s">
        <v>4</v>
      </c>
      <c r="G3" s="11" t="s">
        <v>30</v>
      </c>
      <c r="H3" s="12" t="s">
        <v>29</v>
      </c>
      <c r="I3" s="24" t="s">
        <v>79</v>
      </c>
    </row>
    <row r="4" spans="1:9" ht="33" customHeight="1">
      <c r="A4" s="14">
        <v>3</v>
      </c>
      <c r="B4" s="6" t="s">
        <v>67</v>
      </c>
      <c r="C4" s="6" t="s">
        <v>32</v>
      </c>
      <c r="D4" s="7">
        <v>93</v>
      </c>
      <c r="E4" s="7">
        <v>505</v>
      </c>
      <c r="F4" s="18">
        <v>84.53</v>
      </c>
      <c r="G4" s="14">
        <f aca="true" t="shared" si="0" ref="G4:G9">F4*0.7+D4*0.3</f>
        <v>87.071</v>
      </c>
      <c r="H4" s="19">
        <f aca="true" t="shared" si="1" ref="H4:H9">RANK(G4,G$4:G$9)</f>
        <v>1</v>
      </c>
      <c r="I4" s="24" t="s">
        <v>78</v>
      </c>
    </row>
    <row r="5" spans="1:9" ht="33" customHeight="1">
      <c r="A5" s="14">
        <v>6</v>
      </c>
      <c r="B5" s="6" t="s">
        <v>70</v>
      </c>
      <c r="C5" s="6" t="s">
        <v>34</v>
      </c>
      <c r="D5" s="20">
        <v>93</v>
      </c>
      <c r="E5" s="7">
        <v>502</v>
      </c>
      <c r="F5" s="18">
        <v>83.59</v>
      </c>
      <c r="G5" s="14">
        <f t="shared" si="0"/>
        <v>86.413</v>
      </c>
      <c r="H5" s="19">
        <f t="shared" si="1"/>
        <v>2</v>
      </c>
      <c r="I5" s="24" t="s">
        <v>81</v>
      </c>
    </row>
    <row r="6" spans="1:9" ht="33" customHeight="1">
      <c r="A6" s="14">
        <v>4</v>
      </c>
      <c r="B6" s="6" t="s">
        <v>68</v>
      </c>
      <c r="C6" s="6" t="s">
        <v>34</v>
      </c>
      <c r="D6" s="7">
        <v>93</v>
      </c>
      <c r="E6" s="7">
        <v>503</v>
      </c>
      <c r="F6" s="18">
        <v>82.34</v>
      </c>
      <c r="G6" s="14">
        <f t="shared" si="0"/>
        <v>85.538</v>
      </c>
      <c r="H6" s="19">
        <f t="shared" si="1"/>
        <v>3</v>
      </c>
      <c r="I6" s="24"/>
    </row>
    <row r="7" spans="1:9" ht="33" customHeight="1">
      <c r="A7" s="14">
        <v>5</v>
      </c>
      <c r="B7" s="6" t="s">
        <v>69</v>
      </c>
      <c r="C7" s="6" t="s">
        <v>34</v>
      </c>
      <c r="D7" s="7">
        <v>93</v>
      </c>
      <c r="E7" s="7">
        <v>506</v>
      </c>
      <c r="F7" s="18">
        <v>81.96</v>
      </c>
      <c r="G7" s="14">
        <f t="shared" si="0"/>
        <v>85.27199999999999</v>
      </c>
      <c r="H7" s="19">
        <f t="shared" si="1"/>
        <v>4</v>
      </c>
      <c r="I7" s="24"/>
    </row>
    <row r="8" spans="1:9" ht="33" customHeight="1">
      <c r="A8" s="14">
        <v>2</v>
      </c>
      <c r="B8" s="6" t="s">
        <v>66</v>
      </c>
      <c r="C8" s="6" t="s">
        <v>32</v>
      </c>
      <c r="D8" s="7">
        <v>95</v>
      </c>
      <c r="E8" s="7">
        <v>501</v>
      </c>
      <c r="F8" s="18">
        <v>80.05</v>
      </c>
      <c r="G8" s="14">
        <f t="shared" si="0"/>
        <v>84.535</v>
      </c>
      <c r="H8" s="19">
        <f t="shared" si="1"/>
        <v>5</v>
      </c>
      <c r="I8" s="24"/>
    </row>
    <row r="9" spans="1:9" ht="33" customHeight="1">
      <c r="A9" s="14">
        <v>1</v>
      </c>
      <c r="B9" s="6" t="s">
        <v>65</v>
      </c>
      <c r="C9" s="6" t="s">
        <v>32</v>
      </c>
      <c r="D9" s="7">
        <v>97</v>
      </c>
      <c r="E9" s="7">
        <v>504</v>
      </c>
      <c r="F9" s="18">
        <v>77.69</v>
      </c>
      <c r="G9" s="14">
        <f t="shared" si="0"/>
        <v>83.48299999999999</v>
      </c>
      <c r="H9" s="19">
        <f t="shared" si="1"/>
        <v>6</v>
      </c>
      <c r="I9" s="24"/>
    </row>
  </sheetData>
  <sheetProtection/>
  <mergeCells count="2">
    <mergeCell ref="A2:I2"/>
    <mergeCell ref="A1:I1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B1">
      <selection activeCell="O2" sqref="O2"/>
    </sheetView>
  </sheetViews>
  <sheetFormatPr defaultColWidth="9.00390625" defaultRowHeight="22.5" customHeight="1"/>
  <cols>
    <col min="1" max="1" width="4.75390625" style="2" hidden="1" customWidth="1"/>
    <col min="2" max="2" width="8.625" style="2" customWidth="1"/>
    <col min="3" max="3" width="5.875" style="2" customWidth="1"/>
    <col min="4" max="4" width="8.875" style="2" customWidth="1"/>
    <col min="5" max="5" width="8.375" style="1" customWidth="1"/>
    <col min="6" max="6" width="10.125" style="2" customWidth="1"/>
    <col min="7" max="7" width="9.125" style="2" customWidth="1"/>
    <col min="8" max="8" width="7.50390625" style="2" customWidth="1"/>
    <col min="9" max="16384" width="9.00390625" style="2" customWidth="1"/>
  </cols>
  <sheetData>
    <row r="1" spans="1:9" ht="71.25" customHeight="1">
      <c r="A1" s="23" t="s">
        <v>77</v>
      </c>
      <c r="B1" s="23"/>
      <c r="C1" s="23"/>
      <c r="D1" s="23"/>
      <c r="E1" s="23"/>
      <c r="F1" s="23"/>
      <c r="G1" s="23"/>
      <c r="H1" s="23"/>
      <c r="I1" s="23"/>
    </row>
    <row r="2" spans="1:9" ht="22.5" customHeight="1">
      <c r="A2" s="27" t="s">
        <v>25</v>
      </c>
      <c r="B2" s="27"/>
      <c r="C2" s="27"/>
      <c r="D2" s="27"/>
      <c r="E2" s="27"/>
      <c r="F2" s="27"/>
      <c r="G2" s="27"/>
      <c r="H2" s="27"/>
      <c r="I2" s="27"/>
    </row>
    <row r="3" spans="1:9" ht="53.25" customHeight="1">
      <c r="A3" s="9" t="s">
        <v>18</v>
      </c>
      <c r="B3" s="9" t="s">
        <v>0</v>
      </c>
      <c r="C3" s="9" t="s">
        <v>19</v>
      </c>
      <c r="D3" s="8" t="s">
        <v>5</v>
      </c>
      <c r="E3" s="8" t="s">
        <v>20</v>
      </c>
      <c r="F3" s="10" t="s">
        <v>4</v>
      </c>
      <c r="G3" s="11" t="s">
        <v>30</v>
      </c>
      <c r="H3" s="12" t="s">
        <v>29</v>
      </c>
      <c r="I3" s="24" t="s">
        <v>79</v>
      </c>
    </row>
    <row r="4" spans="1:9" ht="33" customHeight="1">
      <c r="A4" s="14">
        <v>4</v>
      </c>
      <c r="B4" s="6" t="s">
        <v>74</v>
      </c>
      <c r="C4" s="6" t="s">
        <v>32</v>
      </c>
      <c r="D4" s="7">
        <v>62</v>
      </c>
      <c r="E4" s="7">
        <v>701</v>
      </c>
      <c r="F4" s="18">
        <v>81.09</v>
      </c>
      <c r="G4" s="14">
        <f>F4*0.7+D4*0.3</f>
        <v>75.363</v>
      </c>
      <c r="H4" s="19">
        <f>RANK(G4,G$4:G$8)</f>
        <v>1</v>
      </c>
      <c r="I4" s="24" t="s">
        <v>78</v>
      </c>
    </row>
    <row r="5" spans="1:9" ht="33" customHeight="1">
      <c r="A5" s="14">
        <v>2</v>
      </c>
      <c r="B5" s="6" t="s">
        <v>72</v>
      </c>
      <c r="C5" s="6" t="s">
        <v>34</v>
      </c>
      <c r="D5" s="20">
        <v>63</v>
      </c>
      <c r="E5" s="7">
        <v>705</v>
      </c>
      <c r="F5" s="18">
        <v>79.95</v>
      </c>
      <c r="G5" s="14">
        <f>F5*0.7+D5*0.3</f>
        <v>74.865</v>
      </c>
      <c r="H5" s="19">
        <f>RANK(G5,G$4:G$8)</f>
        <v>2</v>
      </c>
      <c r="I5" s="24" t="s">
        <v>81</v>
      </c>
    </row>
    <row r="6" spans="1:9" ht="33" customHeight="1">
      <c r="A6" s="14">
        <v>3</v>
      </c>
      <c r="B6" s="6" t="s">
        <v>73</v>
      </c>
      <c r="C6" s="6" t="s">
        <v>34</v>
      </c>
      <c r="D6" s="7">
        <v>63</v>
      </c>
      <c r="E6" s="7">
        <v>703</v>
      </c>
      <c r="F6" s="18">
        <v>79.29</v>
      </c>
      <c r="G6" s="14">
        <f>F6*0.7+D6*0.3</f>
        <v>74.40299999999999</v>
      </c>
      <c r="H6" s="19">
        <f>RANK(G6,G$4:G$8)</f>
        <v>3</v>
      </c>
      <c r="I6" s="24"/>
    </row>
    <row r="7" spans="1:9" ht="33" customHeight="1">
      <c r="A7" s="14">
        <v>1</v>
      </c>
      <c r="B7" s="6" t="s">
        <v>71</v>
      </c>
      <c r="C7" s="6" t="s">
        <v>32</v>
      </c>
      <c r="D7" s="7">
        <v>66</v>
      </c>
      <c r="E7" s="7">
        <v>704</v>
      </c>
      <c r="F7" s="18">
        <v>77.97</v>
      </c>
      <c r="G7" s="14">
        <f>F7*0.7+D7*0.3</f>
        <v>74.37899999999999</v>
      </c>
      <c r="H7" s="19">
        <f>RANK(G7,G$4:G$8)</f>
        <v>4</v>
      </c>
      <c r="I7" s="24"/>
    </row>
    <row r="8" spans="1:9" ht="33" customHeight="1">
      <c r="A8" s="14">
        <v>5</v>
      </c>
      <c r="B8" s="6" t="s">
        <v>75</v>
      </c>
      <c r="C8" s="6" t="s">
        <v>32</v>
      </c>
      <c r="D8" s="7">
        <v>61</v>
      </c>
      <c r="E8" s="7">
        <v>702</v>
      </c>
      <c r="F8" s="18">
        <v>77.83</v>
      </c>
      <c r="G8" s="14">
        <f>F8*0.7+D8*0.3</f>
        <v>72.78099999999999</v>
      </c>
      <c r="H8" s="19">
        <f>RANK(G8,G$4:G$8)</f>
        <v>5</v>
      </c>
      <c r="I8" s="24"/>
    </row>
  </sheetData>
  <sheetProtection/>
  <mergeCells count="2">
    <mergeCell ref="A2:I2"/>
    <mergeCell ref="A1:I1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B1">
      <selection activeCell="O2" sqref="O2"/>
    </sheetView>
  </sheetViews>
  <sheetFormatPr defaultColWidth="9.00390625" defaultRowHeight="22.5" customHeight="1"/>
  <cols>
    <col min="1" max="1" width="4.75390625" style="2" hidden="1" customWidth="1"/>
    <col min="2" max="2" width="8.625" style="2" customWidth="1"/>
    <col min="3" max="3" width="5.875" style="2" customWidth="1"/>
    <col min="4" max="4" width="8.875" style="2" customWidth="1"/>
    <col min="5" max="5" width="8.375" style="2" customWidth="1"/>
    <col min="6" max="6" width="10.125" style="2" customWidth="1"/>
    <col min="7" max="7" width="9.125" style="2" customWidth="1"/>
    <col min="8" max="8" width="7.50390625" style="2" customWidth="1"/>
    <col min="9" max="16384" width="9.00390625" style="2" customWidth="1"/>
  </cols>
  <sheetData>
    <row r="1" spans="1:9" ht="71.25" customHeight="1">
      <c r="A1" s="23" t="s">
        <v>77</v>
      </c>
      <c r="B1" s="23"/>
      <c r="C1" s="23"/>
      <c r="D1" s="23"/>
      <c r="E1" s="23"/>
      <c r="F1" s="23"/>
      <c r="G1" s="23"/>
      <c r="H1" s="23"/>
      <c r="I1" s="23"/>
    </row>
    <row r="2" spans="1:9" ht="22.5" customHeight="1">
      <c r="A2" s="27" t="s">
        <v>26</v>
      </c>
      <c r="B2" s="27"/>
      <c r="C2" s="27"/>
      <c r="D2" s="27"/>
      <c r="E2" s="27"/>
      <c r="F2" s="27"/>
      <c r="G2" s="27"/>
      <c r="H2" s="27"/>
      <c r="I2" s="27"/>
    </row>
    <row r="3" spans="1:9" ht="53.25" customHeight="1">
      <c r="A3" s="9" t="s">
        <v>18</v>
      </c>
      <c r="B3" s="9" t="s">
        <v>0</v>
      </c>
      <c r="C3" s="9" t="s">
        <v>19</v>
      </c>
      <c r="D3" s="8" t="s">
        <v>5</v>
      </c>
      <c r="E3" s="8" t="s">
        <v>20</v>
      </c>
      <c r="F3" s="10" t="s">
        <v>4</v>
      </c>
      <c r="G3" s="10" t="s">
        <v>30</v>
      </c>
      <c r="H3" s="9" t="s">
        <v>29</v>
      </c>
      <c r="I3" s="24" t="s">
        <v>79</v>
      </c>
    </row>
    <row r="4" spans="1:9" ht="33" customHeight="1">
      <c r="A4" s="14">
        <v>4</v>
      </c>
      <c r="B4" s="5" t="s">
        <v>16</v>
      </c>
      <c r="C4" s="5" t="s">
        <v>32</v>
      </c>
      <c r="D4" s="4">
        <v>50</v>
      </c>
      <c r="E4" s="14">
        <v>801</v>
      </c>
      <c r="F4" s="14">
        <v>83.93</v>
      </c>
      <c r="G4" s="14">
        <f>F4*0.7+D4*0.3</f>
        <v>73.751</v>
      </c>
      <c r="H4" s="19">
        <f>RANK(G4,G$4:G$8)</f>
        <v>1</v>
      </c>
      <c r="I4" s="24" t="s">
        <v>78</v>
      </c>
    </row>
    <row r="5" spans="1:9" ht="33" customHeight="1">
      <c r="A5" s="14">
        <v>3</v>
      </c>
      <c r="B5" s="5" t="s">
        <v>35</v>
      </c>
      <c r="C5" s="5" t="s">
        <v>32</v>
      </c>
      <c r="D5" s="13">
        <v>50.5</v>
      </c>
      <c r="E5" s="14">
        <v>802</v>
      </c>
      <c r="F5" s="14">
        <v>79.06</v>
      </c>
      <c r="G5" s="14">
        <f>F5*0.7+D5*0.3</f>
        <v>70.49199999999999</v>
      </c>
      <c r="H5" s="19">
        <f>RANK(G5,G$4:G$8)</f>
        <v>2</v>
      </c>
      <c r="I5" s="24" t="s">
        <v>81</v>
      </c>
    </row>
    <row r="6" spans="1:9" ht="33" customHeight="1">
      <c r="A6" s="14">
        <v>2</v>
      </c>
      <c r="B6" s="5" t="s">
        <v>33</v>
      </c>
      <c r="C6" s="5" t="s">
        <v>34</v>
      </c>
      <c r="D6" s="4">
        <v>51.5</v>
      </c>
      <c r="E6" s="14">
        <v>803</v>
      </c>
      <c r="F6" s="14">
        <v>75.95</v>
      </c>
      <c r="G6" s="14">
        <f>F6*0.7+D6*0.3</f>
        <v>68.615</v>
      </c>
      <c r="H6" s="19">
        <f>RANK(G6,G$4:G$8)</f>
        <v>3</v>
      </c>
      <c r="I6" s="24"/>
    </row>
    <row r="7" spans="1:9" ht="33" customHeight="1">
      <c r="A7" s="14">
        <v>1</v>
      </c>
      <c r="B7" s="5" t="s">
        <v>31</v>
      </c>
      <c r="C7" s="5" t="s">
        <v>32</v>
      </c>
      <c r="D7" s="4">
        <v>53</v>
      </c>
      <c r="E7" s="14">
        <v>804</v>
      </c>
      <c r="F7" s="14">
        <v>73.18</v>
      </c>
      <c r="G7" s="14">
        <f>F7*0.7+D7*0.3</f>
        <v>67.126</v>
      </c>
      <c r="H7" s="19">
        <f>RANK(G7,G$4:G$8)</f>
        <v>4</v>
      </c>
      <c r="I7" s="24"/>
    </row>
    <row r="8" spans="1:9" ht="33" customHeight="1">
      <c r="A8" s="14">
        <v>5</v>
      </c>
      <c r="B8" s="5" t="s">
        <v>36</v>
      </c>
      <c r="C8" s="5" t="s">
        <v>32</v>
      </c>
      <c r="D8" s="4">
        <v>50</v>
      </c>
      <c r="E8" s="14">
        <v>805</v>
      </c>
      <c r="F8" s="14">
        <v>74.42</v>
      </c>
      <c r="G8" s="14">
        <f>F8*0.7+D8*0.3</f>
        <v>67.094</v>
      </c>
      <c r="H8" s="19">
        <f>RANK(G8,G$4:G$8)</f>
        <v>5</v>
      </c>
      <c r="I8" s="24"/>
    </row>
  </sheetData>
  <sheetProtection/>
  <mergeCells count="2">
    <mergeCell ref="A2:I2"/>
    <mergeCell ref="A1:I1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B1">
      <selection activeCell="O2" sqref="O2"/>
    </sheetView>
  </sheetViews>
  <sheetFormatPr defaultColWidth="9.00390625" defaultRowHeight="22.5" customHeight="1"/>
  <cols>
    <col min="1" max="1" width="4.75390625" style="2" hidden="1" customWidth="1"/>
    <col min="2" max="2" width="8.625" style="2" customWidth="1"/>
    <col min="3" max="3" width="5.875" style="2" customWidth="1"/>
    <col min="4" max="4" width="8.875" style="2" customWidth="1"/>
    <col min="5" max="5" width="8.375" style="2" customWidth="1"/>
    <col min="6" max="6" width="10.125" style="2" customWidth="1"/>
    <col min="7" max="7" width="9.125" style="2" customWidth="1"/>
    <col min="8" max="8" width="7.50390625" style="2" customWidth="1"/>
    <col min="9" max="16384" width="9.00390625" style="2" customWidth="1"/>
  </cols>
  <sheetData>
    <row r="1" spans="1:9" ht="71.25" customHeight="1">
      <c r="A1" s="23" t="s">
        <v>77</v>
      </c>
      <c r="B1" s="23"/>
      <c r="C1" s="23"/>
      <c r="D1" s="23"/>
      <c r="E1" s="23"/>
      <c r="F1" s="23"/>
      <c r="G1" s="23"/>
      <c r="H1" s="23"/>
      <c r="I1" s="23"/>
    </row>
    <row r="2" spans="1:9" ht="22.5" customHeight="1">
      <c r="A2" s="27" t="s">
        <v>27</v>
      </c>
      <c r="B2" s="27"/>
      <c r="C2" s="27"/>
      <c r="D2" s="27"/>
      <c r="E2" s="27"/>
      <c r="F2" s="27"/>
      <c r="G2" s="27"/>
      <c r="H2" s="27"/>
      <c r="I2" s="27"/>
    </row>
    <row r="3" spans="1:9" ht="53.25" customHeight="1">
      <c r="A3" s="9" t="s">
        <v>18</v>
      </c>
      <c r="B3" s="9" t="s">
        <v>0</v>
      </c>
      <c r="C3" s="9" t="s">
        <v>19</v>
      </c>
      <c r="D3" s="8" t="s">
        <v>5</v>
      </c>
      <c r="E3" s="8" t="s">
        <v>20</v>
      </c>
      <c r="F3" s="10" t="s">
        <v>4</v>
      </c>
      <c r="G3" s="10" t="s">
        <v>30</v>
      </c>
      <c r="H3" s="9" t="s">
        <v>29</v>
      </c>
      <c r="I3" s="24" t="s">
        <v>79</v>
      </c>
    </row>
    <row r="4" spans="1:9" ht="33" customHeight="1">
      <c r="A4" s="15">
        <v>5</v>
      </c>
      <c r="B4" s="16" t="s">
        <v>41</v>
      </c>
      <c r="C4" s="16" t="s">
        <v>32</v>
      </c>
      <c r="D4" s="15">
        <v>68</v>
      </c>
      <c r="E4" s="15">
        <v>904</v>
      </c>
      <c r="F4" s="15">
        <v>83.91</v>
      </c>
      <c r="G4" s="14">
        <f>F4*0.7+D4*0.3</f>
        <v>79.137</v>
      </c>
      <c r="H4" s="19">
        <f>RANK(G4,G$4:G$8)</f>
        <v>1</v>
      </c>
      <c r="I4" s="24" t="s">
        <v>78</v>
      </c>
    </row>
    <row r="5" spans="1:9" ht="33" customHeight="1">
      <c r="A5" s="15">
        <v>2</v>
      </c>
      <c r="B5" s="16" t="s">
        <v>38</v>
      </c>
      <c r="C5" s="16" t="s">
        <v>34</v>
      </c>
      <c r="D5" s="17">
        <v>71</v>
      </c>
      <c r="E5" s="15">
        <v>901</v>
      </c>
      <c r="F5" s="15">
        <v>79.2</v>
      </c>
      <c r="G5" s="14">
        <f>F5*0.7+D5*0.3</f>
        <v>76.74</v>
      </c>
      <c r="H5" s="19">
        <f>RANK(G5,G$4:G$8)</f>
        <v>2</v>
      </c>
      <c r="I5" s="24" t="s">
        <v>81</v>
      </c>
    </row>
    <row r="6" spans="1:9" s="3" customFormat="1" ht="33" customHeight="1">
      <c r="A6" s="15">
        <v>4</v>
      </c>
      <c r="B6" s="16" t="s">
        <v>40</v>
      </c>
      <c r="C6" s="16" t="s">
        <v>34</v>
      </c>
      <c r="D6" s="15">
        <v>70</v>
      </c>
      <c r="E6" s="15">
        <v>905</v>
      </c>
      <c r="F6" s="15">
        <v>78.46</v>
      </c>
      <c r="G6" s="14">
        <f>F6*0.7+D6*0.3</f>
        <v>75.922</v>
      </c>
      <c r="H6" s="19">
        <f>RANK(G6,G$4:G$8)</f>
        <v>3</v>
      </c>
      <c r="I6" s="24"/>
    </row>
    <row r="7" spans="1:9" ht="33" customHeight="1">
      <c r="A7" s="15">
        <v>1</v>
      </c>
      <c r="B7" s="16" t="s">
        <v>37</v>
      </c>
      <c r="C7" s="16" t="s">
        <v>32</v>
      </c>
      <c r="D7" s="15">
        <v>72</v>
      </c>
      <c r="E7" s="15">
        <v>903</v>
      </c>
      <c r="F7" s="15">
        <v>76.78</v>
      </c>
      <c r="G7" s="14">
        <f>F7*0.7+D7*0.3</f>
        <v>75.34599999999999</v>
      </c>
      <c r="H7" s="19">
        <f>RANK(G7,G$4:G$8)</f>
        <v>4</v>
      </c>
      <c r="I7" s="24"/>
    </row>
    <row r="8" spans="1:9" ht="33" customHeight="1">
      <c r="A8" s="15">
        <v>3</v>
      </c>
      <c r="B8" s="16" t="s">
        <v>39</v>
      </c>
      <c r="C8" s="16" t="s">
        <v>34</v>
      </c>
      <c r="D8" s="15">
        <v>70</v>
      </c>
      <c r="E8" s="15">
        <v>902</v>
      </c>
      <c r="F8" s="15">
        <v>73.34</v>
      </c>
      <c r="G8" s="14">
        <f>F8*0.7+D8*0.3</f>
        <v>72.338</v>
      </c>
      <c r="H8" s="19">
        <f>RANK(G8,G$4:G$8)</f>
        <v>5</v>
      </c>
      <c r="I8" s="24"/>
    </row>
  </sheetData>
  <sheetProtection/>
  <mergeCells count="2">
    <mergeCell ref="A2:I2"/>
    <mergeCell ref="A1:I1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B1">
      <selection activeCell="O2" sqref="O2"/>
    </sheetView>
  </sheetViews>
  <sheetFormatPr defaultColWidth="9.00390625" defaultRowHeight="22.5" customHeight="1"/>
  <cols>
    <col min="1" max="1" width="4.75390625" style="2" hidden="1" customWidth="1"/>
    <col min="2" max="2" width="8.625" style="2" customWidth="1"/>
    <col min="3" max="3" width="5.875" style="2" customWidth="1"/>
    <col min="4" max="4" width="8.875" style="2" customWidth="1"/>
    <col min="5" max="5" width="8.375" style="1" customWidth="1"/>
    <col min="6" max="6" width="10.125" style="2" customWidth="1"/>
    <col min="7" max="7" width="9.125" style="2" customWidth="1"/>
    <col min="8" max="8" width="7.50390625" style="2" customWidth="1"/>
    <col min="9" max="16384" width="9.00390625" style="2" customWidth="1"/>
  </cols>
  <sheetData>
    <row r="1" spans="1:9" ht="71.25" customHeight="1">
      <c r="A1" s="23" t="s">
        <v>77</v>
      </c>
      <c r="B1" s="23"/>
      <c r="C1" s="23"/>
      <c r="D1" s="23"/>
      <c r="E1" s="23"/>
      <c r="F1" s="23"/>
      <c r="G1" s="23"/>
      <c r="H1" s="23"/>
      <c r="I1" s="23"/>
    </row>
    <row r="2" spans="1:9" ht="22.5" customHeight="1">
      <c r="A2" s="27" t="s">
        <v>28</v>
      </c>
      <c r="B2" s="27"/>
      <c r="C2" s="27"/>
      <c r="D2" s="27"/>
      <c r="E2" s="27"/>
      <c r="F2" s="27"/>
      <c r="G2" s="27"/>
      <c r="H2" s="27"/>
      <c r="I2" s="27"/>
    </row>
    <row r="3" spans="1:9" ht="53.25" customHeight="1">
      <c r="A3" s="9" t="s">
        <v>18</v>
      </c>
      <c r="B3" s="9" t="s">
        <v>0</v>
      </c>
      <c r="C3" s="9" t="s">
        <v>19</v>
      </c>
      <c r="D3" s="8" t="s">
        <v>5</v>
      </c>
      <c r="E3" s="8" t="s">
        <v>20</v>
      </c>
      <c r="F3" s="10" t="s">
        <v>4</v>
      </c>
      <c r="G3" s="11" t="s">
        <v>30</v>
      </c>
      <c r="H3" s="12" t="s">
        <v>29</v>
      </c>
      <c r="I3" s="24" t="s">
        <v>79</v>
      </c>
    </row>
    <row r="4" spans="1:9" ht="33" customHeight="1">
      <c r="A4" s="14">
        <v>1</v>
      </c>
      <c r="B4" s="6" t="s">
        <v>42</v>
      </c>
      <c r="C4" s="6" t="s">
        <v>34</v>
      </c>
      <c r="D4" s="7">
        <v>96</v>
      </c>
      <c r="E4" s="7">
        <v>605</v>
      </c>
      <c r="F4" s="21">
        <v>84.57</v>
      </c>
      <c r="G4" s="14">
        <f>F4*0.7+D4*0.3</f>
        <v>87.999</v>
      </c>
      <c r="H4" s="19">
        <f>RANK(G4,G$4:G$8)</f>
        <v>1</v>
      </c>
      <c r="I4" s="24" t="s">
        <v>78</v>
      </c>
    </row>
    <row r="5" spans="1:9" ht="33" customHeight="1">
      <c r="A5" s="14">
        <v>2</v>
      </c>
      <c r="B5" s="6" t="s">
        <v>43</v>
      </c>
      <c r="C5" s="6" t="s">
        <v>34</v>
      </c>
      <c r="D5" s="20">
        <v>95</v>
      </c>
      <c r="E5" s="7">
        <v>603</v>
      </c>
      <c r="F5" s="21">
        <v>82.71</v>
      </c>
      <c r="G5" s="14">
        <f>F5*0.7+D5*0.3</f>
        <v>86.39699999999999</v>
      </c>
      <c r="H5" s="19">
        <f>RANK(G5,G$4:G$8)</f>
        <v>2</v>
      </c>
      <c r="I5" s="24" t="s">
        <v>81</v>
      </c>
    </row>
    <row r="6" spans="1:9" s="3" customFormat="1" ht="33" customHeight="1">
      <c r="A6" s="14">
        <v>3</v>
      </c>
      <c r="B6" s="6" t="s">
        <v>17</v>
      </c>
      <c r="C6" s="6" t="s">
        <v>34</v>
      </c>
      <c r="D6" s="7">
        <v>89.5</v>
      </c>
      <c r="E6" s="7">
        <v>604</v>
      </c>
      <c r="F6" s="21">
        <v>83.22</v>
      </c>
      <c r="G6" s="14">
        <f>F6*0.7+D6*0.3</f>
        <v>85.104</v>
      </c>
      <c r="H6" s="19">
        <f>RANK(G6,G$4:G$8)</f>
        <v>3</v>
      </c>
      <c r="I6" s="24"/>
    </row>
    <row r="7" spans="1:9" ht="33" customHeight="1">
      <c r="A7" s="14">
        <v>4</v>
      </c>
      <c r="B7" s="6" t="s">
        <v>44</v>
      </c>
      <c r="C7" s="6" t="s">
        <v>34</v>
      </c>
      <c r="D7" s="7">
        <v>89</v>
      </c>
      <c r="E7" s="7">
        <v>601</v>
      </c>
      <c r="F7" s="21">
        <v>81.37</v>
      </c>
      <c r="G7" s="14">
        <f>F7*0.7+D7*0.3</f>
        <v>83.65899999999999</v>
      </c>
      <c r="H7" s="19">
        <f>RANK(G7,G$4:G$8)</f>
        <v>4</v>
      </c>
      <c r="I7" s="24"/>
    </row>
    <row r="8" spans="1:9" ht="33" customHeight="1">
      <c r="A8" s="14">
        <v>5</v>
      </c>
      <c r="B8" s="6" t="s">
        <v>45</v>
      </c>
      <c r="C8" s="6" t="s">
        <v>34</v>
      </c>
      <c r="D8" s="7">
        <v>87.5</v>
      </c>
      <c r="E8" s="7">
        <v>602</v>
      </c>
      <c r="F8" s="21">
        <v>77.71</v>
      </c>
      <c r="G8" s="14">
        <f>F8*0.7+D8*0.3</f>
        <v>80.64699999999999</v>
      </c>
      <c r="H8" s="19">
        <f>RANK(G8,G$4:G$8)</f>
        <v>5</v>
      </c>
      <c r="I8" s="24"/>
    </row>
  </sheetData>
  <sheetProtection/>
  <mergeCells count="2">
    <mergeCell ref="A2:I2"/>
    <mergeCell ref="A1:I1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2017-06-12T08:06:05Z</cp:lastPrinted>
  <dcterms:created xsi:type="dcterms:W3CDTF">2009-08-03T21:58:18Z</dcterms:created>
  <dcterms:modified xsi:type="dcterms:W3CDTF">2017-06-12T08:06:18Z</dcterms:modified>
  <cp:category/>
  <cp:version/>
  <cp:contentType/>
  <cp:contentStatus/>
</cp:coreProperties>
</file>