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490" firstSheet="1" activeTab="2"/>
  </bookViews>
  <sheets>
    <sheet name="Ptk5TG" sheetId="1" state="hidden" r:id="rId1"/>
    <sheet name="CDKOHS" sheetId="2" r:id="rId2"/>
    <sheet name="特岗教师招聘" sheetId="3" r:id="rId3"/>
    <sheet name="Qg4PCU" sheetId="4" state="hidden" r:id="rId4"/>
    <sheet name="Sheet1" sheetId="5" r:id="rId5"/>
  </sheets>
  <definedNames>
    <definedName name="_xlnm.Print_Area" localSheetId="2">'特岗教师招聘'!$A$1:$J$154</definedName>
  </definedNames>
  <calcPr fullCalcOnLoad="1"/>
</workbook>
</file>

<file path=xl/sharedStrings.xml><?xml version="1.0" encoding="utf-8"?>
<sst xmlns="http://schemas.openxmlformats.org/spreadsheetml/2006/main" count="577" uniqueCount="365">
  <si>
    <t>新干县2016年特岗教师招聘考生最后总成绩及入闱体检对象公示</t>
  </si>
  <si>
    <t xml:space="preserve">说明：1、考生总成绩计算办法：中小学教师（含特教教师）岗位笔试和面试成绩各占50%，总成绩=笔试成绩÷2×50%＋面试成绩×50%；笔试总分为200分，转换为百分制，故除以2（如笔试总分为100分，则不除以2）。幼儿园教师岗位笔试和面试成绩分别占40%和60%，总成绩=笔试成绩×40%＋面试成绩×60%。                                                                                                          </t>
  </si>
  <si>
    <t>2、面试达不到省定比例的岗位学科，如面试人数与招聘计划数形成竞争关系的（即面试人数多于计划招聘人数），则按笔试成绩、面试最终成绩（报考同一职位的考生，如分在不同面试组别进行面试，需计算最终面试成绩）相加所得考生总成绩，从高分到低分确定入闱体检对象；如面试人数与招聘计划数不能形成竞争关系的（即面试人数等于或少于计划招聘人数），先按考生总成绩从高分到低分进行排序，排名最后一名考生的最终面试成绩须达到70分及以上，方可入闱体检环节，否则即使完不成招聘计划，也不予聘用。如果同一岗位面试人数较多，需要2个面试组共同完成时，将对面试成绩进行修正。修正公式为：考生面试成绩=考生面试得分×（同一职位全部考生平均分÷考生所在面试小组的同一职位考生平均分）。公式中计算平均分时，应先去掉异常值（畸高、畸低分，即第一名和第二名以及倒数第一名和倒数第二名的最终面试成绩差距在10分及以上），再去掉一个最高、最低分。</t>
  </si>
  <si>
    <t>新干县公开招聘教师工作领导小组办公室（代章）</t>
  </si>
  <si>
    <t>二○一六年七月二十八日</t>
  </si>
  <si>
    <t xml:space="preserve">    根据2016年江西省、新干县教师招聘相应公告中有关招聘人数、成绩合成及确定入闱体检对象的规定，现将考生最后总成绩及入闱体检对象等有关事项，公示如下：</t>
  </si>
  <si>
    <t xml:space="preserve">     3、根据面试公告规定，根据考生笔试、面试合成的最后成绩，等额确定体检对象【若最后成绩相同，则按面试成绩、笔试专业成绩(幼儿园为笔试综合成绩)高依次为序优先，如再出现相同情况则进行加试）】。</t>
  </si>
  <si>
    <t xml:space="preserve">     4、对以上入闱体检对象如有异议，请于2016年7月29日下午5时前向县教师招聘面试工作领导小组办公室（联系电话：07962600131）反映，逾期不予受理。</t>
  </si>
  <si>
    <t xml:space="preserve">    5、入闱体检考生于8月2日上午8:00前持有效身份证、笔试准考证、免冠照片1张、体检费约200元（费用自理）到县教体局二楼大会议室集中（须空腹），逾期按自动放弃处理，由县公开招聘教师工作领导小组办公室组织考生到医院体检。</t>
  </si>
  <si>
    <t>36242619870509252X</t>
  </si>
  <si>
    <t>钟文娟</t>
  </si>
  <si>
    <t>女</t>
  </si>
  <si>
    <t>128</t>
  </si>
  <si>
    <t>入闱体检</t>
  </si>
  <si>
    <t>362424199308080025</t>
  </si>
  <si>
    <t>谢天一</t>
  </si>
  <si>
    <t>117</t>
  </si>
  <si>
    <t>362424199310253925</t>
  </si>
  <si>
    <t>段淋雨</t>
  </si>
  <si>
    <t>120.5</t>
  </si>
  <si>
    <t>362424199111053947</t>
  </si>
  <si>
    <t>蒋颉婧</t>
  </si>
  <si>
    <t>103.5</t>
  </si>
  <si>
    <t>362424199202094410</t>
  </si>
  <si>
    <t>唐谦</t>
  </si>
  <si>
    <t>男</t>
  </si>
  <si>
    <t>111</t>
  </si>
  <si>
    <t>报考学科：特岗初中语文</t>
  </si>
  <si>
    <t>面试人数：5人</t>
  </si>
  <si>
    <t>招聘人数：5人</t>
  </si>
  <si>
    <t>身份证号</t>
  </si>
  <si>
    <t>姓名</t>
  </si>
  <si>
    <t>性别</t>
  </si>
  <si>
    <t>笔试得分</t>
  </si>
  <si>
    <t>换算后                                                                                                                                                  笔试成绩</t>
  </si>
  <si>
    <t>面试得分</t>
  </si>
  <si>
    <t>换算后                                                                                                                                                  面试成绩</t>
  </si>
  <si>
    <t>最后              成绩</t>
  </si>
  <si>
    <t>排名</t>
  </si>
  <si>
    <t>备注</t>
  </si>
  <si>
    <t>甲</t>
  </si>
  <si>
    <t>4＝3×25%</t>
  </si>
  <si>
    <t>6＝5×50%</t>
  </si>
  <si>
    <t>7＝4+6</t>
  </si>
  <si>
    <t>女</t>
  </si>
  <si>
    <t>入闱体检</t>
  </si>
  <si>
    <t>男</t>
  </si>
  <si>
    <t>报考学科：特岗初中数学</t>
  </si>
  <si>
    <t>面试人数：2人</t>
  </si>
  <si>
    <t>招聘人数：2 人</t>
  </si>
  <si>
    <t>身份证号</t>
  </si>
  <si>
    <t>笔试得分</t>
  </si>
  <si>
    <t>换算后                                                                                                                                                  笔试成绩</t>
  </si>
  <si>
    <t>面试得分</t>
  </si>
  <si>
    <t>换算后                                                                                                                                                  面试成绩</t>
  </si>
  <si>
    <t>最后              成绩</t>
  </si>
  <si>
    <t>4＝3×25%</t>
  </si>
  <si>
    <t>6＝5×50%</t>
  </si>
  <si>
    <t>7＝4+6</t>
  </si>
  <si>
    <t>362423199408021018</t>
  </si>
  <si>
    <t>李敬忠</t>
  </si>
  <si>
    <t>男</t>
  </si>
  <si>
    <t>97</t>
  </si>
  <si>
    <t>362424199103145913</t>
  </si>
  <si>
    <t>杨阳</t>
  </si>
  <si>
    <t>81.5</t>
  </si>
  <si>
    <t>报考学科：特岗初中英语</t>
  </si>
  <si>
    <t>招聘人数：3 人</t>
  </si>
  <si>
    <t>身份证号</t>
  </si>
  <si>
    <t>笔试得分</t>
  </si>
  <si>
    <t>换算后                                                                                                                                                  笔试成绩</t>
  </si>
  <si>
    <t>面试得分</t>
  </si>
  <si>
    <t>换算后                                                                                                                                                  面试成绩</t>
  </si>
  <si>
    <t>4＝3×25%</t>
  </si>
  <si>
    <t>6＝5×50%</t>
  </si>
  <si>
    <t>7＝4+6</t>
  </si>
  <si>
    <t>362424199106150021</t>
  </si>
  <si>
    <t>胡小燕</t>
  </si>
  <si>
    <t>女</t>
  </si>
  <si>
    <t>133</t>
  </si>
  <si>
    <t>入闱体检</t>
  </si>
  <si>
    <t>362424199209245429</t>
  </si>
  <si>
    <t>郑真真</t>
  </si>
  <si>
    <t>127.5</t>
  </si>
  <si>
    <t>362424198706042927</t>
  </si>
  <si>
    <t>邹美群</t>
  </si>
  <si>
    <t>120</t>
  </si>
  <si>
    <t>362424199105165926</t>
  </si>
  <si>
    <t>曾燕群</t>
  </si>
  <si>
    <t>122</t>
  </si>
  <si>
    <t>362429199307162549</t>
  </si>
  <si>
    <t>彭珍</t>
  </si>
  <si>
    <t>115.5</t>
  </si>
  <si>
    <t>362422198904121623</t>
  </si>
  <si>
    <t>黄君</t>
  </si>
  <si>
    <t>100.5</t>
  </si>
  <si>
    <t>报考学科：特岗初中化学</t>
  </si>
  <si>
    <t>面试人数：1人</t>
  </si>
  <si>
    <t>招聘人数：1人</t>
  </si>
  <si>
    <t>362424199111261148</t>
  </si>
  <si>
    <t>唐丽华</t>
  </si>
  <si>
    <t>报考学科：特岗初中体育</t>
  </si>
  <si>
    <t>面试人数：2人</t>
  </si>
  <si>
    <t>招聘人数：1 人</t>
  </si>
  <si>
    <t>身份证号</t>
  </si>
  <si>
    <t>笔试得分</t>
  </si>
  <si>
    <t>换算后                                                                                                                                                  笔试成绩</t>
  </si>
  <si>
    <t>面试得分</t>
  </si>
  <si>
    <t>换算后                                                                                                                                                  面试成绩</t>
  </si>
  <si>
    <t>4＝3×25%</t>
  </si>
  <si>
    <t>6＝5×50%</t>
  </si>
  <si>
    <t>7＝4+6</t>
  </si>
  <si>
    <t>36242419930615203x</t>
  </si>
  <si>
    <t>陈伟</t>
  </si>
  <si>
    <t>男</t>
  </si>
  <si>
    <t>360732199201160046</t>
  </si>
  <si>
    <t>潘诗莹</t>
  </si>
  <si>
    <t>82</t>
  </si>
  <si>
    <t>报考学科：特岗初中信息技术</t>
  </si>
  <si>
    <t>面试人数：2人</t>
  </si>
  <si>
    <t>招聘人数：2人</t>
  </si>
  <si>
    <t>身份证号</t>
  </si>
  <si>
    <t>笔试得分</t>
  </si>
  <si>
    <t>换算后                                                                                                                                                  笔试成绩</t>
  </si>
  <si>
    <t>面试得分</t>
  </si>
  <si>
    <t>换算后                                                                                                                                                  面试成绩</t>
  </si>
  <si>
    <t>最后              成绩</t>
  </si>
  <si>
    <t>4＝3×25%</t>
  </si>
  <si>
    <t>6＝5×50%</t>
  </si>
  <si>
    <t>7＝4+6</t>
  </si>
  <si>
    <t>362424199409020048</t>
  </si>
  <si>
    <t>饶燕</t>
  </si>
  <si>
    <t>104.5</t>
  </si>
  <si>
    <t>362203199201042018</t>
  </si>
  <si>
    <t>张阳</t>
  </si>
  <si>
    <t>105</t>
  </si>
  <si>
    <t>报考学科：特岗小学语文</t>
  </si>
  <si>
    <t>面试人数：19人</t>
  </si>
  <si>
    <t>招聘人数：8人</t>
  </si>
  <si>
    <t>身份证号</t>
  </si>
  <si>
    <t>笔试得分</t>
  </si>
  <si>
    <t>换算后                                                                                                                                                  笔试成绩</t>
  </si>
  <si>
    <t>面试得分</t>
  </si>
  <si>
    <t>换算后                                                                                                                                                  面试成绩</t>
  </si>
  <si>
    <t>4＝3×25%</t>
  </si>
  <si>
    <t>6＝5×50%</t>
  </si>
  <si>
    <t>7＝4+6</t>
  </si>
  <si>
    <t>36242419940202592x</t>
  </si>
  <si>
    <t>傅倩</t>
  </si>
  <si>
    <t>女</t>
  </si>
  <si>
    <t>134.5</t>
  </si>
  <si>
    <t>入闱体检</t>
  </si>
  <si>
    <t>36242419911118164X</t>
  </si>
  <si>
    <t>宋菊群</t>
  </si>
  <si>
    <t>362426199102060021</t>
  </si>
  <si>
    <t>肖素娟</t>
  </si>
  <si>
    <t>125</t>
  </si>
  <si>
    <t>360731199102212246</t>
  </si>
  <si>
    <t>刘琪</t>
  </si>
  <si>
    <t>362526199110291220</t>
  </si>
  <si>
    <t>刘群</t>
  </si>
  <si>
    <t>118</t>
  </si>
  <si>
    <t>360827199510050021</t>
  </si>
  <si>
    <t>刘绍娟</t>
  </si>
  <si>
    <t>116</t>
  </si>
  <si>
    <t>360428199508293336</t>
  </si>
  <si>
    <t>杨章勇</t>
  </si>
  <si>
    <t>男</t>
  </si>
  <si>
    <t>118.5</t>
  </si>
  <si>
    <t>362427199309190049</t>
  </si>
  <si>
    <t>刘桂琴</t>
  </si>
  <si>
    <t>362424199109193422</t>
  </si>
  <si>
    <t>杨丹</t>
  </si>
  <si>
    <t>360782199410096224</t>
  </si>
  <si>
    <t>肖笑花</t>
  </si>
  <si>
    <t>360428199409284549</t>
  </si>
  <si>
    <t>石美玲</t>
  </si>
  <si>
    <t>117.5</t>
  </si>
  <si>
    <t>362427199502253320</t>
  </si>
  <si>
    <t>邹瑶</t>
  </si>
  <si>
    <t>108.5</t>
  </si>
  <si>
    <t>362424199303112024</t>
  </si>
  <si>
    <t>邓俊莹</t>
  </si>
  <si>
    <t>女</t>
  </si>
  <si>
    <t>109.5</t>
  </si>
  <si>
    <t>360782199408233023</t>
  </si>
  <si>
    <t>刘雪梅</t>
  </si>
  <si>
    <t>362424199410184429</t>
  </si>
  <si>
    <t>李钰婷</t>
  </si>
  <si>
    <t>102</t>
  </si>
  <si>
    <t>362422199211170822</t>
  </si>
  <si>
    <t>廖珍珍</t>
  </si>
  <si>
    <t>106.5</t>
  </si>
  <si>
    <t>362202199208024641</t>
  </si>
  <si>
    <t>郑川</t>
  </si>
  <si>
    <t>94.5</t>
  </si>
  <si>
    <t>360981199210144628</t>
  </si>
  <si>
    <t>黄佩</t>
  </si>
  <si>
    <t>84</t>
  </si>
  <si>
    <t>362401199505161524</t>
  </si>
  <si>
    <t>蔡嘉雯</t>
  </si>
  <si>
    <t>76.5</t>
  </si>
  <si>
    <t>报考学科：特岗小学数学</t>
  </si>
  <si>
    <t>招聘人数：8人</t>
  </si>
  <si>
    <t>身份证号</t>
  </si>
  <si>
    <t>笔试得分</t>
  </si>
  <si>
    <t>换算后                                                                                                                                                  笔试成绩</t>
  </si>
  <si>
    <t>面试得分</t>
  </si>
  <si>
    <t>换算后                                                                                                                                                  面试成绩</t>
  </si>
  <si>
    <t>4＝3×25%</t>
  </si>
  <si>
    <t>6＝5×50%</t>
  </si>
  <si>
    <t>7＝4+6</t>
  </si>
  <si>
    <t>362424199410054923</t>
  </si>
  <si>
    <t>杨淑婷</t>
  </si>
  <si>
    <t>女</t>
  </si>
  <si>
    <t>92.5</t>
  </si>
  <si>
    <t>入闱体检</t>
  </si>
  <si>
    <t>362423199502090028</t>
  </si>
  <si>
    <t>曾旭芝</t>
  </si>
  <si>
    <t>女</t>
  </si>
  <si>
    <t>83</t>
  </si>
  <si>
    <t>362330199002158098</t>
  </si>
  <si>
    <t>黄斌</t>
  </si>
  <si>
    <t>男</t>
  </si>
  <si>
    <t>91.5</t>
  </si>
  <si>
    <t>362424199310273424</t>
  </si>
  <si>
    <t>杨雯雯</t>
  </si>
  <si>
    <t>360222199608140020</t>
  </si>
  <si>
    <t>朱瑶</t>
  </si>
  <si>
    <t>88.5</t>
  </si>
  <si>
    <t>360311199605010024</t>
  </si>
  <si>
    <t>陈思敏</t>
  </si>
  <si>
    <t>80</t>
  </si>
  <si>
    <t>362330199403190224</t>
  </si>
  <si>
    <t>刘莹</t>
  </si>
  <si>
    <t>74.5</t>
  </si>
  <si>
    <t>362322199407275444</t>
  </si>
  <si>
    <t>俞亚琦</t>
  </si>
  <si>
    <t>360782199407290034</t>
  </si>
  <si>
    <t>商帅</t>
  </si>
  <si>
    <t>70.5</t>
  </si>
  <si>
    <t>362301199211304045</t>
  </si>
  <si>
    <t>谢建英</t>
  </si>
  <si>
    <t>63.5</t>
  </si>
  <si>
    <t>360302199601250518</t>
  </si>
  <si>
    <t>甘曦彤</t>
  </si>
  <si>
    <t>71</t>
  </si>
  <si>
    <t>报考学科：特岗小学英语</t>
  </si>
  <si>
    <t>面试人数：14人</t>
  </si>
  <si>
    <t>招聘人数：6人</t>
  </si>
  <si>
    <t>362422198703211120</t>
  </si>
  <si>
    <t>龙群</t>
  </si>
  <si>
    <t>143.5</t>
  </si>
  <si>
    <t>362424199203080627</t>
  </si>
  <si>
    <t>皮婷</t>
  </si>
  <si>
    <t>129</t>
  </si>
  <si>
    <t>362428199306297322</t>
  </si>
  <si>
    <t>曾立梅</t>
  </si>
  <si>
    <t>128.5</t>
  </si>
  <si>
    <t>362425199307213224</t>
  </si>
  <si>
    <t>宁玲敏</t>
  </si>
  <si>
    <t>114</t>
  </si>
  <si>
    <t>362422199111264020</t>
  </si>
  <si>
    <t>王庆君</t>
  </si>
  <si>
    <t>36242419881117004X</t>
  </si>
  <si>
    <t>邹金镜</t>
  </si>
  <si>
    <t>112</t>
  </si>
  <si>
    <t>362424199105060622</t>
  </si>
  <si>
    <t>李思</t>
  </si>
  <si>
    <t>362424198805036426</t>
  </si>
  <si>
    <t>朱龙娇</t>
  </si>
  <si>
    <t>107</t>
  </si>
  <si>
    <t>362401199102101527</t>
  </si>
  <si>
    <t>郭智慧</t>
  </si>
  <si>
    <t>114.5</t>
  </si>
  <si>
    <t>362429199112190021</t>
  </si>
  <si>
    <t>胡思雨</t>
  </si>
  <si>
    <t>108</t>
  </si>
  <si>
    <t>360111199511240960</t>
  </si>
  <si>
    <t>罗鲸</t>
  </si>
  <si>
    <t>362424199106056422</t>
  </si>
  <si>
    <t>蒋学玮</t>
  </si>
  <si>
    <t>96.5</t>
  </si>
  <si>
    <t>360721199408185620</t>
  </si>
  <si>
    <t>谢桂华</t>
  </si>
  <si>
    <t>362429199308284943</t>
  </si>
  <si>
    <t>黄停</t>
  </si>
  <si>
    <t>99</t>
  </si>
  <si>
    <t>报考学科：特岗小学体育</t>
  </si>
  <si>
    <t>面试人数：5人</t>
  </si>
  <si>
    <t>招聘人数：2 人</t>
  </si>
  <si>
    <t>身份证号</t>
  </si>
  <si>
    <t>笔试得分</t>
  </si>
  <si>
    <t>换算后                                                                                                                                                  笔试成绩</t>
  </si>
  <si>
    <t>面试得分</t>
  </si>
  <si>
    <t>换算后                                                                                                                                                  面试成绩</t>
  </si>
  <si>
    <t>4＝3×25%</t>
  </si>
  <si>
    <t>6＝5×50%</t>
  </si>
  <si>
    <t>7＝4+6</t>
  </si>
  <si>
    <t>36242419920417641X</t>
  </si>
  <si>
    <t>戴亮亮</t>
  </si>
  <si>
    <t>男</t>
  </si>
  <si>
    <t>119</t>
  </si>
  <si>
    <t>入闱体检</t>
  </si>
  <si>
    <t>362424199309300026</t>
  </si>
  <si>
    <t>杨瑞佳</t>
  </si>
  <si>
    <t>女</t>
  </si>
  <si>
    <t>362424199308030626</t>
  </si>
  <si>
    <t>黄丽清</t>
  </si>
  <si>
    <t>109</t>
  </si>
  <si>
    <t>360732199109020622</t>
  </si>
  <si>
    <t>廖菁菁</t>
  </si>
  <si>
    <t>86.5</t>
  </si>
  <si>
    <t>362424198910184439</t>
  </si>
  <si>
    <t>高竹青</t>
  </si>
  <si>
    <t>男</t>
  </si>
  <si>
    <t>89</t>
  </si>
  <si>
    <t>报考学科：特岗小学信息技术</t>
  </si>
  <si>
    <t>面试人数：4人</t>
  </si>
  <si>
    <t>招聘人数：2人</t>
  </si>
  <si>
    <t>最后              成绩</t>
  </si>
  <si>
    <t>362424199501032025</t>
  </si>
  <si>
    <t>邓慧敏</t>
  </si>
  <si>
    <t>130.5</t>
  </si>
  <si>
    <t>362424199411090029</t>
  </si>
  <si>
    <t>王瑞琦</t>
  </si>
  <si>
    <t>106</t>
  </si>
  <si>
    <t>362424199512284420</t>
  </si>
  <si>
    <t>皮靖雯</t>
  </si>
  <si>
    <t>36012219910114481X</t>
  </si>
  <si>
    <t>陶少华</t>
  </si>
  <si>
    <t>84.5</t>
  </si>
  <si>
    <t>报考学科：特岗小学音乐</t>
  </si>
  <si>
    <t>面试人数：1人</t>
  </si>
  <si>
    <t>招聘人数：1人</t>
  </si>
  <si>
    <t>362424199110185446</t>
  </si>
  <si>
    <t>黄琳</t>
  </si>
  <si>
    <t>报考学科：特岗小学美术</t>
  </si>
  <si>
    <t>面试人数：4人</t>
  </si>
  <si>
    <t>招聘人数：2人</t>
  </si>
  <si>
    <t>身份证号</t>
  </si>
  <si>
    <t>笔试得分</t>
  </si>
  <si>
    <t>换算后                                                                                                                                                  笔试成绩</t>
  </si>
  <si>
    <t>面试得分</t>
  </si>
  <si>
    <t>换算后                                                                                                                                                  面试成绩</t>
  </si>
  <si>
    <t>最后              成绩</t>
  </si>
  <si>
    <t>4＝3×25%</t>
  </si>
  <si>
    <t>6＝5×50%</t>
  </si>
  <si>
    <t>7＝4+6</t>
  </si>
  <si>
    <t>362322199011250064</t>
  </si>
  <si>
    <t>杨帆华夏</t>
  </si>
  <si>
    <t>女</t>
  </si>
  <si>
    <t>87.5</t>
  </si>
  <si>
    <t>入闱体检</t>
  </si>
  <si>
    <t>360731199502060069</t>
  </si>
  <si>
    <t>曾倩</t>
  </si>
  <si>
    <t>女</t>
  </si>
  <si>
    <t>360203199204121529</t>
  </si>
  <si>
    <t>汤亚琦</t>
  </si>
  <si>
    <t>360731199306087117</t>
  </si>
  <si>
    <t>刘和峰</t>
  </si>
  <si>
    <t>男</t>
  </si>
  <si>
    <t>72</t>
  </si>
  <si>
    <t>面试人数：11人</t>
  </si>
  <si>
    <t>面试人数：6人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</si>
</sst>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_);[Red]\(0\)"/>
    <numFmt numFmtId="187" formatCode="0.000_ "/>
    <numFmt numFmtId="188" formatCode="0.000_);[Red]\(0.000\)"/>
    <numFmt numFmtId="189" formatCode="#,##0.000_ "/>
  </numFmts>
  <fonts count="19">
    <font>
      <sz val="12"/>
      <name val="宋体"/>
      <family val="0"/>
    </font>
    <font>
      <sz val="14"/>
      <name val="宋体"/>
      <family val="0"/>
    </font>
    <font>
      <b/>
      <sz val="12"/>
      <name val="宋体"/>
      <family val="0"/>
    </font>
    <font>
      <b/>
      <sz val="18"/>
      <name val="宋体"/>
      <family val="0"/>
    </font>
    <font>
      <b/>
      <sz val="12"/>
      <color indexed="8"/>
      <name val="宋体"/>
      <family val="0"/>
    </font>
    <font>
      <u val="single"/>
      <sz val="12"/>
      <color indexed="36"/>
      <name val="宋体"/>
      <family val="0"/>
    </font>
    <font>
      <u val="single"/>
      <sz val="12"/>
      <color indexed="12"/>
      <name val="宋体"/>
      <family val="0"/>
    </font>
    <font>
      <sz val="9"/>
      <name val="宋体"/>
      <family val="0"/>
    </font>
    <font>
      <b/>
      <sz val="14"/>
      <name val="宋体"/>
      <family val="0"/>
    </font>
    <font>
      <sz val="14"/>
      <name val="Arial"/>
      <family val="2"/>
    </font>
    <font>
      <b/>
      <sz val="14"/>
      <name val="Arial"/>
      <family val="2"/>
    </font>
    <font>
      <sz val="14"/>
      <name val="新宋体"/>
      <family val="3"/>
    </font>
    <font>
      <sz val="12"/>
      <name val="Arial"/>
      <family val="2"/>
    </font>
    <font>
      <b/>
      <sz val="12"/>
      <name val="Arial"/>
      <family val="2"/>
    </font>
    <font>
      <sz val="12"/>
      <color indexed="63"/>
      <name val="Arial"/>
      <family val="2"/>
    </font>
    <font>
      <b/>
      <sz val="12"/>
      <color indexed="63"/>
      <name val="Arial"/>
      <family val="2"/>
    </font>
    <font>
      <sz val="14"/>
      <color indexed="63"/>
      <name val="宋体"/>
      <family val="0"/>
    </font>
    <font>
      <sz val="14"/>
      <color indexed="63"/>
      <name val="Arial"/>
      <family val="2"/>
    </font>
    <font>
      <sz val="14"/>
      <name val="仿宋"/>
      <family val="3"/>
    </font>
  </fonts>
  <fills count="3">
    <fill>
      <patternFill/>
    </fill>
    <fill>
      <patternFill patternType="gray125"/>
    </fill>
    <fill>
      <patternFill patternType="solid">
        <fgColor indexed="9"/>
        <bgColor indexed="64"/>
      </patternFill>
    </fill>
  </fills>
  <borders count="40">
    <border>
      <left/>
      <right/>
      <top/>
      <bottom/>
      <diagonal/>
    </border>
    <border>
      <left style="thick"/>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ck"/>
      <top style="thin">
        <color indexed="8"/>
      </top>
      <bottom style="thin">
        <color indexed="8"/>
      </bottom>
    </border>
    <border>
      <left style="thick"/>
      <right style="thin">
        <color indexed="8"/>
      </right>
      <top style="thin">
        <color indexed="8"/>
      </top>
      <bottom style="thick"/>
    </border>
    <border>
      <left style="thin">
        <color indexed="8"/>
      </left>
      <right style="thin">
        <color indexed="8"/>
      </right>
      <top style="thin">
        <color indexed="8"/>
      </top>
      <bottom style="thick"/>
    </border>
    <border>
      <left style="thin">
        <color indexed="8"/>
      </left>
      <right>
        <color indexed="63"/>
      </right>
      <top style="thin">
        <color indexed="8"/>
      </top>
      <bottom style="thick"/>
    </border>
    <border>
      <left style="thin"/>
      <right style="thin"/>
      <top style="thin"/>
      <bottom style="thick"/>
    </border>
    <border>
      <left>
        <color indexed="63"/>
      </left>
      <right style="thick"/>
      <top style="thin">
        <color indexed="8"/>
      </top>
      <bottom style="thick"/>
    </border>
    <border>
      <left style="thick"/>
      <right style="thin"/>
      <top style="medium"/>
      <bottom style="thin"/>
    </border>
    <border>
      <left style="thin"/>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ck"/>
      <top style="thin">
        <color indexed="8"/>
      </top>
      <bottom style="medium"/>
    </border>
    <border>
      <left style="thick"/>
      <right style="thin"/>
      <top style="thin"/>
      <bottom style="medium"/>
    </border>
    <border>
      <left style="thin"/>
      <right style="thick"/>
      <top style="thin"/>
      <bottom style="medium"/>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thick"/>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217">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16" applyFont="1">
      <alignment/>
      <protection/>
    </xf>
    <xf numFmtId="0" fontId="2" fillId="0" borderId="0" xfId="16" applyFont="1" applyAlignment="1">
      <alignment vertical="center"/>
      <protection/>
    </xf>
    <xf numFmtId="0" fontId="4" fillId="0" borderId="0" xfId="16" applyFont="1" applyBorder="1" applyAlignment="1">
      <alignment horizontal="left" vertical="center" wrapText="1"/>
      <protection/>
    </xf>
    <xf numFmtId="0" fontId="1" fillId="0" borderId="1" xfId="0" applyFont="1" applyBorder="1" applyAlignment="1">
      <alignment horizontal="center" vertical="center"/>
    </xf>
    <xf numFmtId="0" fontId="8" fillId="0" borderId="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87" fontId="1" fillId="0" borderId="4" xfId="0" applyNumberFormat="1" applyFont="1" applyBorder="1" applyAlignment="1">
      <alignment horizontal="center" vertical="center"/>
    </xf>
    <xf numFmtId="184" fontId="1" fillId="0" borderId="4" xfId="0" applyNumberFormat="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8" fillId="0" borderId="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87" fontId="1" fillId="0" borderId="9" xfId="0" applyNumberFormat="1" applyFont="1" applyBorder="1" applyAlignment="1">
      <alignment horizontal="center" vertical="center"/>
    </xf>
    <xf numFmtId="184" fontId="1" fillId="0" borderId="9" xfId="0" applyNumberFormat="1"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 fillId="0" borderId="2" xfId="0" applyFont="1" applyBorder="1" applyAlignment="1">
      <alignment horizontal="center" vertical="center" wrapText="1"/>
    </xf>
    <xf numFmtId="188"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187" fontId="1" fillId="0" borderId="4" xfId="0" applyNumberFormat="1" applyFont="1" applyBorder="1" applyAlignment="1">
      <alignment horizontal="center" vertical="center" wrapText="1"/>
    </xf>
    <xf numFmtId="184" fontId="1"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 fillId="0" borderId="7" xfId="0" applyFont="1" applyBorder="1" applyAlignment="1">
      <alignment horizontal="center" vertical="center" wrapText="1"/>
    </xf>
    <xf numFmtId="188"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187" fontId="1" fillId="0" borderId="9" xfId="0" applyNumberFormat="1" applyFont="1" applyBorder="1" applyAlignment="1">
      <alignment horizontal="center" vertical="center" wrapText="1"/>
    </xf>
    <xf numFmtId="184" fontId="1" fillId="0" borderId="9"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xf>
    <xf numFmtId="0" fontId="9" fillId="0" borderId="18"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184" fontId="11" fillId="0" borderId="4" xfId="0" applyNumberFormat="1" applyFont="1" applyBorder="1" applyAlignment="1">
      <alignment horizontal="center" vertical="center" wrapText="1"/>
    </xf>
    <xf numFmtId="187" fontId="11" fillId="0" borderId="4"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2" fillId="0" borderId="14"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4" xfId="0" applyFont="1" applyBorder="1" applyAlignment="1">
      <alignment horizontal="center" vertical="center" wrapText="1"/>
    </xf>
    <xf numFmtId="184" fontId="9" fillId="0" borderId="4" xfId="0" applyNumberFormat="1" applyFont="1" applyBorder="1" applyAlignment="1">
      <alignment horizontal="center" vertical="center" wrapText="1"/>
    </xf>
    <xf numFmtId="187" fontId="9" fillId="0" borderId="4"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center" vertical="center" wrapText="1"/>
    </xf>
    <xf numFmtId="184" fontId="9" fillId="0" borderId="9" xfId="0" applyNumberFormat="1" applyFont="1" applyBorder="1" applyAlignment="1">
      <alignment horizontal="center" vertical="center" wrapText="1"/>
    </xf>
    <xf numFmtId="187"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 fillId="0" borderId="29" xfId="0" applyFont="1" applyBorder="1" applyAlignment="1">
      <alignment horizontal="center" vertical="center" wrapText="1"/>
    </xf>
    <xf numFmtId="0" fontId="12" fillId="0" borderId="29" xfId="0" applyFont="1" applyBorder="1" applyAlignment="1">
      <alignment horizontal="center" vertical="center" wrapText="1"/>
    </xf>
    <xf numFmtId="187" fontId="1" fillId="0" borderId="20" xfId="0" applyNumberFormat="1" applyFont="1" applyBorder="1" applyAlignment="1">
      <alignment horizontal="center" vertical="center" wrapText="1"/>
    </xf>
    <xf numFmtId="184" fontId="1" fillId="0" borderId="20"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4" xfId="0" applyBorder="1" applyAlignment="1">
      <alignment horizontal="center" vertical="center" wrapText="1"/>
    </xf>
    <xf numFmtId="0" fontId="14" fillId="2" borderId="14" xfId="0" applyNumberFormat="1" applyFont="1" applyFill="1" applyBorder="1" applyAlignment="1" applyProtection="1">
      <alignment horizontal="center" vertical="center" wrapText="1"/>
      <protection locked="0"/>
    </xf>
    <xf numFmtId="0" fontId="15" fillId="2" borderId="4" xfId="0" applyNumberFormat="1" applyFont="1" applyFill="1" applyBorder="1" applyAlignment="1" applyProtection="1">
      <alignment horizontal="center" vertical="center" wrapText="1"/>
      <protection locked="0"/>
    </xf>
    <xf numFmtId="0" fontId="16" fillId="2" borderId="4" xfId="0" applyNumberFormat="1" applyFont="1" applyFill="1" applyBorder="1" applyAlignment="1" applyProtection="1">
      <alignment horizontal="center" vertical="center" wrapText="1"/>
      <protection locked="0"/>
    </xf>
    <xf numFmtId="184" fontId="16" fillId="2" borderId="4" xfId="0" applyNumberFormat="1" applyFont="1" applyFill="1" applyBorder="1" applyAlignment="1" applyProtection="1">
      <alignment horizontal="center" vertical="center" wrapText="1"/>
      <protection locked="0"/>
    </xf>
    <xf numFmtId="0" fontId="12" fillId="0" borderId="31" xfId="0" applyFont="1" applyBorder="1" applyAlignment="1">
      <alignment horizontal="center" vertical="center" wrapText="1"/>
    </xf>
    <xf numFmtId="0" fontId="13" fillId="0" borderId="20" xfId="0" applyFont="1" applyBorder="1" applyAlignment="1">
      <alignment horizontal="center" vertical="center" wrapText="1"/>
    </xf>
    <xf numFmtId="0" fontId="0" fillId="0" borderId="20" xfId="0" applyBorder="1" applyAlignment="1">
      <alignment horizontal="center" vertical="center" wrapText="1"/>
    </xf>
    <xf numFmtId="0" fontId="1" fillId="0" borderId="20" xfId="0" applyFont="1" applyBorder="1" applyAlignment="1">
      <alignment horizontal="center" vertical="center" wrapText="1"/>
    </xf>
    <xf numFmtId="184" fontId="1" fillId="0" borderId="20" xfId="0" applyNumberFormat="1" applyFont="1" applyBorder="1" applyAlignment="1">
      <alignment horizontal="center" vertical="center" wrapText="1"/>
    </xf>
    <xf numFmtId="0" fontId="1" fillId="0" borderId="32"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protection/>
    </xf>
    <xf numFmtId="0" fontId="12"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0" fillId="0" borderId="34" xfId="0" applyBorder="1" applyAlignment="1">
      <alignment horizontal="center" vertical="center" wrapText="1"/>
    </xf>
    <xf numFmtId="0" fontId="1" fillId="0" borderId="34" xfId="0" applyFont="1" applyBorder="1" applyAlignment="1">
      <alignment horizontal="center" vertical="center" wrapText="1"/>
    </xf>
    <xf numFmtId="187" fontId="1" fillId="0" borderId="34" xfId="0" applyNumberFormat="1" applyFont="1" applyBorder="1" applyAlignment="1">
      <alignment horizontal="center" vertical="center" wrapText="1"/>
    </xf>
    <xf numFmtId="184" fontId="1" fillId="0" borderId="34" xfId="0" applyNumberFormat="1" applyFont="1" applyBorder="1" applyAlignment="1">
      <alignment horizontal="center" vertical="center" wrapText="1"/>
    </xf>
    <xf numFmtId="184" fontId="1" fillId="0" borderId="34"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NumberFormat="1" applyFont="1" applyFill="1" applyBorder="1" applyAlignment="1" applyProtection="1">
      <alignment horizontal="center" vertical="center" wrapText="1"/>
      <protection/>
    </xf>
    <xf numFmtId="0" fontId="14" fillId="2" borderId="14" xfId="0" applyNumberFormat="1" applyFont="1" applyFill="1" applyBorder="1" applyAlignment="1" applyProtection="1">
      <alignment horizontal="center" vertical="center" wrapText="1"/>
      <protection locked="0"/>
    </xf>
    <xf numFmtId="0" fontId="15" fillId="2" borderId="4" xfId="0" applyNumberFormat="1" applyFont="1" applyFill="1" applyBorder="1" applyAlignment="1" applyProtection="1">
      <alignment horizontal="center" vertical="center" wrapText="1"/>
      <protection locked="0"/>
    </xf>
    <xf numFmtId="0" fontId="16" fillId="2" borderId="4" xfId="0" applyNumberFormat="1" applyFont="1" applyFill="1" applyBorder="1" applyAlignment="1" applyProtection="1">
      <alignment horizontal="center" vertical="center" wrapText="1"/>
      <protection locked="0"/>
    </xf>
    <xf numFmtId="184" fontId="16" fillId="2" borderId="4" xfId="0" applyNumberFormat="1" applyFont="1" applyFill="1" applyBorder="1" applyAlignment="1" applyProtection="1">
      <alignment horizontal="center" vertical="center" wrapText="1"/>
      <protection locked="0"/>
    </xf>
    <xf numFmtId="0" fontId="1" fillId="0" borderId="15" xfId="0" applyNumberFormat="1" applyFont="1" applyFill="1" applyBorder="1" applyAlignment="1" applyProtection="1">
      <alignment horizontal="center" vertical="center" wrapText="1"/>
      <protection/>
    </xf>
    <xf numFmtId="0" fontId="12" fillId="0" borderId="14" xfId="0" applyFont="1" applyBorder="1" applyAlignment="1">
      <alignment horizontal="center" vertical="center" wrapText="1"/>
    </xf>
    <xf numFmtId="0" fontId="13" fillId="0" borderId="4" xfId="0" applyFont="1" applyBorder="1" applyAlignment="1">
      <alignment horizontal="center" vertical="center" wrapText="1"/>
    </xf>
    <xf numFmtId="0" fontId="1" fillId="0" borderId="4" xfId="0" applyFont="1" applyBorder="1" applyAlignment="1">
      <alignment horizontal="center" vertical="center" wrapText="1"/>
    </xf>
    <xf numFmtId="184" fontId="1" fillId="0" borderId="4" xfId="0" applyNumberFormat="1" applyFont="1" applyBorder="1" applyAlignment="1">
      <alignment horizontal="center" vertical="center" wrapText="1"/>
    </xf>
    <xf numFmtId="0" fontId="12" fillId="0" borderId="24"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9" xfId="0" applyBorder="1" applyAlignment="1">
      <alignment horizontal="center" vertical="center" wrapText="1"/>
    </xf>
    <xf numFmtId="0" fontId="1" fillId="0" borderId="9" xfId="0" applyFont="1" applyBorder="1" applyAlignment="1">
      <alignment horizontal="center" vertical="center" wrapText="1"/>
    </xf>
    <xf numFmtId="184" fontId="1" fillId="0" borderId="9" xfId="0" applyNumberFormat="1" applyFont="1" applyBorder="1" applyAlignment="1">
      <alignment horizontal="center" vertical="center" wrapText="1"/>
    </xf>
    <xf numFmtId="0" fontId="1" fillId="0" borderId="25"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0" fillId="0" borderId="4" xfId="0" applyBorder="1" applyAlignment="1">
      <alignment horizontal="center" vertical="center"/>
    </xf>
    <xf numFmtId="184" fontId="12" fillId="0" borderId="4" xfId="0" applyNumberFormat="1" applyFont="1" applyBorder="1" applyAlignment="1">
      <alignment horizontal="center" vertical="center" wrapText="1"/>
    </xf>
    <xf numFmtId="187" fontId="12" fillId="0" borderId="4" xfId="0" applyNumberFormat="1" applyFont="1" applyBorder="1" applyAlignment="1">
      <alignment horizontal="center" vertical="center" wrapText="1"/>
    </xf>
    <xf numFmtId="0" fontId="14" fillId="2" borderId="4" xfId="0" applyNumberFormat="1" applyFont="1" applyFill="1" applyBorder="1" applyAlignment="1" applyProtection="1">
      <alignment horizontal="center" vertical="center" wrapText="1"/>
      <protection locked="0"/>
    </xf>
    <xf numFmtId="184" fontId="14" fillId="2" borderId="4" xfId="0" applyNumberFormat="1" applyFont="1" applyFill="1" applyBorder="1" applyAlignment="1" applyProtection="1">
      <alignment horizontal="center" vertical="center" wrapText="1"/>
      <protection locked="0"/>
    </xf>
    <xf numFmtId="0" fontId="12" fillId="0" borderId="4" xfId="0" applyFont="1" applyBorder="1" applyAlignment="1">
      <alignment horizontal="center" vertical="center" wrapText="1"/>
    </xf>
    <xf numFmtId="184" fontId="12" fillId="0" borderId="4" xfId="0" applyNumberFormat="1" applyFont="1" applyBorder="1" applyAlignment="1">
      <alignment horizontal="center" vertical="center" wrapText="1"/>
    </xf>
    <xf numFmtId="0" fontId="14" fillId="2" borderId="4" xfId="0" applyNumberFormat="1" applyFont="1" applyFill="1" applyBorder="1" applyAlignment="1" applyProtection="1">
      <alignment horizontal="center" vertical="center" wrapText="1"/>
      <protection locked="0"/>
    </xf>
    <xf numFmtId="184" fontId="14" fillId="2" borderId="4" xfId="0" applyNumberFormat="1" applyFont="1" applyFill="1" applyBorder="1" applyAlignment="1" applyProtection="1">
      <alignment horizontal="center" vertical="center" wrapText="1"/>
      <protection locked="0"/>
    </xf>
    <xf numFmtId="0" fontId="9" fillId="0" borderId="15" xfId="0" applyFont="1" applyBorder="1" applyAlignment="1">
      <alignment horizontal="center" vertical="center" wrapText="1"/>
    </xf>
    <xf numFmtId="0" fontId="14" fillId="2" borderId="24" xfId="0" applyNumberFormat="1" applyFont="1" applyFill="1" applyBorder="1" applyAlignment="1" applyProtection="1">
      <alignment horizontal="center" vertical="center" wrapText="1"/>
      <protection locked="0"/>
    </xf>
    <xf numFmtId="0" fontId="15" fillId="2" borderId="9" xfId="0" applyNumberFormat="1" applyFont="1" applyFill="1" applyBorder="1" applyAlignment="1" applyProtection="1">
      <alignment horizontal="center" vertical="center" wrapText="1"/>
      <protection locked="0"/>
    </xf>
    <xf numFmtId="0" fontId="0" fillId="0" borderId="9" xfId="0" applyBorder="1" applyAlignment="1">
      <alignment horizontal="center" vertical="center"/>
    </xf>
    <xf numFmtId="0" fontId="14" fillId="2" borderId="9" xfId="0" applyNumberFormat="1" applyFont="1" applyFill="1" applyBorder="1" applyAlignment="1" applyProtection="1">
      <alignment horizontal="center" vertical="center" wrapText="1"/>
      <protection locked="0"/>
    </xf>
    <xf numFmtId="184" fontId="14" fillId="2" borderId="9" xfId="0" applyNumberFormat="1" applyFont="1" applyFill="1" applyBorder="1" applyAlignment="1" applyProtection="1">
      <alignment horizontal="center" vertical="center" wrapText="1"/>
      <protection locked="0"/>
    </xf>
    <xf numFmtId="187" fontId="12" fillId="0" borderId="9"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2" fillId="0" borderId="0" xfId="0" applyFont="1" applyAlignment="1">
      <alignment horizontal="center" vertical="center" wrapText="1"/>
    </xf>
    <xf numFmtId="185" fontId="12" fillId="0" borderId="14" xfId="0" applyNumberFormat="1" applyFont="1" applyBorder="1" applyAlignment="1">
      <alignment horizontal="center" vertical="center" wrapText="1"/>
    </xf>
    <xf numFmtId="185" fontId="13" fillId="0" borderId="4" xfId="0" applyNumberFormat="1" applyFont="1" applyBorder="1" applyAlignment="1">
      <alignment horizontal="center" vertical="center" wrapText="1"/>
    </xf>
    <xf numFmtId="185" fontId="0" fillId="0" borderId="4" xfId="0" applyNumberFormat="1" applyBorder="1" applyAlignment="1">
      <alignment horizontal="center" vertical="center"/>
    </xf>
    <xf numFmtId="185" fontId="12" fillId="0" borderId="4" xfId="0" applyNumberFormat="1" applyFont="1" applyBorder="1" applyAlignment="1">
      <alignment horizontal="center" vertical="center" wrapText="1"/>
    </xf>
    <xf numFmtId="188" fontId="1" fillId="0" borderId="4" xfId="0" applyNumberFormat="1" applyFont="1" applyBorder="1" applyAlignment="1">
      <alignment horizontal="center" vertical="center"/>
    </xf>
    <xf numFmtId="185" fontId="9" fillId="0" borderId="4" xfId="0" applyNumberFormat="1" applyFont="1" applyBorder="1" applyAlignment="1">
      <alignment horizontal="center" vertical="center" wrapText="1"/>
    </xf>
    <xf numFmtId="188" fontId="9" fillId="0" borderId="4" xfId="0" applyNumberFormat="1" applyFont="1" applyBorder="1" applyAlignment="1">
      <alignment horizontal="center" vertical="center" wrapText="1"/>
    </xf>
    <xf numFmtId="185" fontId="1" fillId="0" borderId="4" xfId="0" applyNumberFormat="1" applyFont="1" applyBorder="1" applyAlignment="1">
      <alignment horizontal="center" vertical="center"/>
    </xf>
    <xf numFmtId="186" fontId="9" fillId="0" borderId="4" xfId="0" applyNumberFormat="1" applyFont="1" applyBorder="1" applyAlignment="1">
      <alignment horizontal="center" vertical="center" wrapText="1"/>
    </xf>
    <xf numFmtId="185" fontId="1" fillId="0" borderId="15" xfId="0" applyNumberFormat="1" applyFont="1" applyBorder="1" applyAlignment="1">
      <alignment horizontal="center" vertical="center" wrapText="1"/>
    </xf>
    <xf numFmtId="185" fontId="9" fillId="0" borderId="15" xfId="0" applyNumberFormat="1" applyFont="1" applyBorder="1" applyAlignment="1">
      <alignment horizontal="center" vertical="center" wrapText="1"/>
    </xf>
    <xf numFmtId="185" fontId="14" fillId="2" borderId="14" xfId="0" applyNumberFormat="1" applyFont="1" applyFill="1" applyBorder="1" applyAlignment="1" applyProtection="1">
      <alignment horizontal="center" vertical="center" wrapText="1"/>
      <protection locked="0"/>
    </xf>
    <xf numFmtId="185" fontId="15" fillId="2" borderId="4" xfId="0" applyNumberFormat="1" applyFont="1" applyFill="1" applyBorder="1" applyAlignment="1" applyProtection="1">
      <alignment horizontal="center" vertical="center" wrapText="1"/>
      <protection locked="0"/>
    </xf>
    <xf numFmtId="185" fontId="0" fillId="0" borderId="4" xfId="0" applyNumberFormat="1" applyFill="1" applyBorder="1" applyAlignment="1" applyProtection="1">
      <alignment horizontal="center" vertical="center"/>
      <protection/>
    </xf>
    <xf numFmtId="185" fontId="14" fillId="2" borderId="4" xfId="0" applyNumberFormat="1" applyFont="1" applyFill="1" applyBorder="1" applyAlignment="1" applyProtection="1">
      <alignment horizontal="center" vertical="center" wrapText="1"/>
      <protection locked="0"/>
    </xf>
    <xf numFmtId="185" fontId="17" fillId="2" borderId="4" xfId="0" applyNumberFormat="1" applyFont="1" applyFill="1" applyBorder="1" applyAlignment="1" applyProtection="1">
      <alignment horizontal="center" vertical="center" wrapText="1"/>
      <protection locked="0"/>
    </xf>
    <xf numFmtId="186" fontId="17" fillId="2" borderId="4" xfId="0" applyNumberFormat="1" applyFont="1" applyFill="1" applyBorder="1" applyAlignment="1" applyProtection="1">
      <alignment horizontal="center" vertical="center" wrapText="1"/>
      <protection locked="0"/>
    </xf>
    <xf numFmtId="185" fontId="12" fillId="0" borderId="24" xfId="0" applyNumberFormat="1" applyFont="1" applyBorder="1" applyAlignment="1">
      <alignment horizontal="center" vertical="center" wrapText="1"/>
    </xf>
    <xf numFmtId="185" fontId="13" fillId="0" borderId="9" xfId="0" applyNumberFormat="1" applyFont="1" applyBorder="1" applyAlignment="1">
      <alignment horizontal="center" vertical="center" wrapText="1"/>
    </xf>
    <xf numFmtId="185" fontId="0" fillId="0" borderId="9" xfId="0" applyNumberFormat="1" applyBorder="1" applyAlignment="1">
      <alignment horizontal="center" vertical="center"/>
    </xf>
    <xf numFmtId="185" fontId="12" fillId="0" borderId="9" xfId="0" applyNumberFormat="1" applyFont="1" applyBorder="1" applyAlignment="1">
      <alignment horizontal="center" vertical="center" wrapText="1"/>
    </xf>
    <xf numFmtId="188" fontId="1" fillId="0" borderId="9" xfId="0" applyNumberFormat="1" applyFont="1" applyBorder="1" applyAlignment="1">
      <alignment horizontal="center" vertical="center"/>
    </xf>
    <xf numFmtId="185" fontId="9" fillId="0" borderId="9" xfId="0" applyNumberFormat="1" applyFont="1" applyBorder="1" applyAlignment="1">
      <alignment horizontal="center" vertical="center" wrapText="1"/>
    </xf>
    <xf numFmtId="188" fontId="9" fillId="0" borderId="9" xfId="0" applyNumberFormat="1" applyFont="1" applyBorder="1" applyAlignment="1">
      <alignment horizontal="center" vertical="center" wrapText="1"/>
    </xf>
    <xf numFmtId="185" fontId="1" fillId="0" borderId="9" xfId="0" applyNumberFormat="1" applyFont="1" applyBorder="1" applyAlignment="1">
      <alignment horizontal="center" vertical="center"/>
    </xf>
    <xf numFmtId="186" fontId="9" fillId="0" borderId="9" xfId="0" applyNumberFormat="1" applyFont="1" applyBorder="1" applyAlignment="1">
      <alignment horizontal="center" vertical="center" wrapText="1"/>
    </xf>
    <xf numFmtId="185" fontId="9" fillId="0" borderId="25"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18" fillId="0" borderId="4" xfId="0" applyFont="1" applyBorder="1" applyAlignment="1">
      <alignment horizontal="center" vertical="center" wrapText="1"/>
    </xf>
    <xf numFmtId="187" fontId="18" fillId="0" borderId="4" xfId="0" applyNumberFormat="1" applyFont="1" applyBorder="1" applyAlignment="1">
      <alignment horizontal="center" vertical="center" wrapText="1"/>
    </xf>
    <xf numFmtId="184" fontId="18" fillId="0" borderId="4" xfId="0" applyNumberFormat="1" applyFont="1" applyBorder="1" applyAlignment="1">
      <alignment horizontal="center" vertical="center" wrapText="1"/>
    </xf>
    <xf numFmtId="0" fontId="18" fillId="0" borderId="9" xfId="0" applyFont="1" applyBorder="1" applyAlignment="1">
      <alignment horizontal="center" vertical="center" wrapText="1"/>
    </xf>
    <xf numFmtId="187" fontId="18" fillId="0" borderId="9" xfId="0" applyNumberFormat="1" applyFont="1" applyBorder="1" applyAlignment="1">
      <alignment horizontal="center" vertical="center" wrapText="1"/>
    </xf>
    <xf numFmtId="184" fontId="18" fillId="0" borderId="9"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Border="1" applyAlignment="1">
      <alignment horizontal="center" vertical="center" wrapText="1"/>
    </xf>
    <xf numFmtId="187" fontId="1" fillId="0" borderId="0" xfId="0" applyNumberFormat="1" applyFont="1" applyBorder="1" applyAlignment="1">
      <alignment horizontal="center" vertical="center" wrapText="1"/>
    </xf>
    <xf numFmtId="184" fontId="9" fillId="0" borderId="0" xfId="0" applyNumberFormat="1" applyFont="1" applyBorder="1" applyAlignment="1">
      <alignment horizontal="center" vertical="center" wrapText="1"/>
    </xf>
    <xf numFmtId="187" fontId="9" fillId="0" borderId="0" xfId="0" applyNumberFormat="1" applyFont="1" applyBorder="1" applyAlignment="1">
      <alignment horizontal="center" vertical="center" wrapText="1"/>
    </xf>
    <xf numFmtId="184" fontId="1" fillId="0" borderId="0" xfId="0" applyNumberFormat="1" applyFont="1" applyBorder="1" applyAlignment="1">
      <alignment horizontal="center" vertical="center" wrapText="1"/>
    </xf>
    <xf numFmtId="0" fontId="0" fillId="0" borderId="4" xfId="0" applyNumberFormat="1" applyFill="1" applyBorder="1" applyAlignment="1" applyProtection="1">
      <alignment horizontal="center" vertical="center" wrapText="1"/>
      <protection/>
    </xf>
    <xf numFmtId="189" fontId="1" fillId="0" borderId="4" xfId="0" applyNumberFormat="1" applyFont="1" applyFill="1" applyBorder="1" applyAlignment="1" applyProtection="1">
      <alignment horizontal="center" vertical="center" wrapText="1"/>
      <protection/>
    </xf>
    <xf numFmtId="187" fontId="16" fillId="2" borderId="4" xfId="0" applyNumberFormat="1" applyFont="1" applyFill="1" applyBorder="1" applyAlignment="1" applyProtection="1">
      <alignment horizontal="center" vertical="center" wrapText="1"/>
      <protection locked="0"/>
    </xf>
    <xf numFmtId="184" fontId="1" fillId="0" borderId="4"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horizontal="center" vertical="center" wrapText="1"/>
      <protection/>
    </xf>
    <xf numFmtId="189" fontId="1" fillId="0" borderId="9" xfId="0" applyNumberFormat="1" applyFont="1" applyFill="1" applyBorder="1" applyAlignment="1" applyProtection="1">
      <alignment horizontal="center" vertical="center" wrapText="1"/>
      <protection/>
    </xf>
    <xf numFmtId="184" fontId="16" fillId="2" borderId="9" xfId="0" applyNumberFormat="1" applyFont="1" applyFill="1" applyBorder="1" applyAlignment="1" applyProtection="1">
      <alignment horizontal="center" vertical="center" wrapText="1"/>
      <protection locked="0"/>
    </xf>
    <xf numFmtId="187" fontId="16" fillId="2" borderId="9" xfId="0" applyNumberFormat="1" applyFont="1" applyFill="1" applyBorder="1" applyAlignment="1" applyProtection="1">
      <alignment horizontal="center" vertical="center" wrapText="1"/>
      <protection locked="0"/>
    </xf>
    <xf numFmtId="184" fontId="1" fillId="0" borderId="9" xfId="0" applyNumberFormat="1" applyFont="1" applyFill="1" applyBorder="1" applyAlignment="1" applyProtection="1">
      <alignment horizontal="center" vertical="center" wrapText="1"/>
      <protection/>
    </xf>
    <xf numFmtId="0" fontId="16" fillId="2" borderId="9" xfId="0" applyNumberFormat="1" applyFont="1" applyFill="1" applyBorder="1" applyAlignment="1" applyProtection="1">
      <alignment horizontal="center" vertical="center" wrapText="1"/>
      <protection locked="0"/>
    </xf>
    <xf numFmtId="0" fontId="9" fillId="0" borderId="36"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187" fontId="1" fillId="0" borderId="20" xfId="0" applyNumberFormat="1" applyFont="1" applyBorder="1" applyAlignment="1">
      <alignment horizontal="center" vertical="center"/>
    </xf>
    <xf numFmtId="184" fontId="11" fillId="0" borderId="20" xfId="0" applyNumberFormat="1" applyFont="1" applyBorder="1" applyAlignment="1">
      <alignment horizontal="center" vertical="center" wrapText="1"/>
    </xf>
    <xf numFmtId="187" fontId="11" fillId="0" borderId="20" xfId="0" applyNumberFormat="1" applyFont="1" applyBorder="1" applyAlignment="1">
      <alignment horizontal="center" vertical="center" wrapText="1"/>
    </xf>
    <xf numFmtId="184" fontId="1" fillId="0" borderId="20" xfId="0" applyNumberFormat="1" applyFont="1" applyBorder="1" applyAlignment="1">
      <alignment horizontal="center" vertical="center"/>
    </xf>
    <xf numFmtId="0" fontId="9" fillId="0" borderId="37" xfId="0" applyFont="1" applyBorder="1" applyAlignment="1">
      <alignment horizontal="center" vertical="center" wrapText="1"/>
    </xf>
    <xf numFmtId="0" fontId="3" fillId="0" borderId="0" xfId="16" applyFont="1" applyAlignment="1">
      <alignment horizontal="center" vertical="center" wrapText="1"/>
      <protection/>
    </xf>
    <xf numFmtId="0" fontId="1" fillId="0" borderId="38" xfId="0" applyFont="1" applyBorder="1" applyAlignment="1">
      <alignment horizontal="left" vertical="center" wrapText="1"/>
    </xf>
    <xf numFmtId="0" fontId="1" fillId="0" borderId="38" xfId="0" applyFont="1" applyBorder="1" applyAlignment="1">
      <alignment horizontal="center" vertical="center"/>
    </xf>
    <xf numFmtId="0" fontId="4" fillId="0" borderId="0" xfId="16" applyFont="1" applyBorder="1" applyAlignment="1">
      <alignment horizontal="left" vertical="center" wrapText="1"/>
      <protection/>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2" fillId="0" borderId="0" xfId="16" applyFont="1" applyAlignment="1">
      <alignment horizontal="left" vertical="center" wrapText="1"/>
      <protection/>
    </xf>
    <xf numFmtId="0" fontId="2" fillId="0" borderId="3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16" applyFont="1" applyFill="1" applyBorder="1" applyAlignment="1">
      <alignment horizontal="left" vertical="center" wrapText="1"/>
      <protection/>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37"/>
  <sheetViews>
    <sheetView tabSelected="1" workbookViewId="0" topLeftCell="A135">
      <selection activeCell="E10" sqref="E10"/>
    </sheetView>
  </sheetViews>
  <sheetFormatPr defaultColWidth="9.00390625" defaultRowHeight="14.25"/>
  <cols>
    <col min="1" max="1" width="27.25390625" style="3" customWidth="1"/>
    <col min="2" max="2" width="10.875" style="0" customWidth="1"/>
    <col min="3" max="3" width="7.125" style="0" customWidth="1"/>
    <col min="4" max="4" width="11.25390625" style="0" customWidth="1"/>
    <col min="5" max="5" width="13.625" style="0" customWidth="1"/>
    <col min="6" max="6" width="11.625" style="0" customWidth="1"/>
    <col min="7" max="7" width="14.625" style="0" customWidth="1"/>
    <col min="8" max="8" width="9.875" style="0" customWidth="1"/>
    <col min="9" max="9" width="6.75390625" style="0" customWidth="1"/>
    <col min="10" max="10" width="15.375" style="0" customWidth="1"/>
  </cols>
  <sheetData>
    <row r="1" spans="1:10" ht="27.75" customHeight="1">
      <c r="A1" s="207" t="s">
        <v>0</v>
      </c>
      <c r="B1" s="207"/>
      <c r="C1" s="207"/>
      <c r="D1" s="207"/>
      <c r="E1" s="207"/>
      <c r="F1" s="207"/>
      <c r="G1" s="207"/>
      <c r="H1" s="207"/>
      <c r="I1" s="207"/>
      <c r="J1" s="207"/>
    </row>
    <row r="2" spans="1:10" s="1" customFormat="1" ht="42.75" customHeight="1">
      <c r="A2" s="210" t="s">
        <v>5</v>
      </c>
      <c r="B2" s="210"/>
      <c r="C2" s="210"/>
      <c r="D2" s="210"/>
      <c r="E2" s="210"/>
      <c r="F2" s="210"/>
      <c r="G2" s="210"/>
      <c r="H2" s="210"/>
      <c r="I2" s="210"/>
      <c r="J2" s="210"/>
    </row>
    <row r="3" spans="1:9" s="1" customFormat="1" ht="30.75" customHeight="1" thickBot="1">
      <c r="A3" s="23" t="s">
        <v>27</v>
      </c>
      <c r="D3" s="208" t="s">
        <v>28</v>
      </c>
      <c r="E3" s="208"/>
      <c r="G3" s="209" t="s">
        <v>29</v>
      </c>
      <c r="H3" s="209"/>
      <c r="I3" s="209"/>
    </row>
    <row r="4" spans="1:10" s="1" customFormat="1" ht="48.75" customHeight="1">
      <c r="A4" s="24" t="s">
        <v>30</v>
      </c>
      <c r="B4" s="25" t="s">
        <v>31</v>
      </c>
      <c r="C4" s="25" t="s">
        <v>32</v>
      </c>
      <c r="D4" s="25" t="s">
        <v>33</v>
      </c>
      <c r="E4" s="25" t="s">
        <v>34</v>
      </c>
      <c r="F4" s="25" t="s">
        <v>35</v>
      </c>
      <c r="G4" s="25" t="s">
        <v>36</v>
      </c>
      <c r="H4" s="25" t="s">
        <v>37</v>
      </c>
      <c r="I4" s="26" t="s">
        <v>38</v>
      </c>
      <c r="J4" s="27" t="s">
        <v>39</v>
      </c>
    </row>
    <row r="5" spans="1:10" s="1" customFormat="1" ht="21.75" customHeight="1">
      <c r="A5" s="28" t="s">
        <v>40</v>
      </c>
      <c r="B5" s="29">
        <v>1</v>
      </c>
      <c r="C5" s="29">
        <v>2</v>
      </c>
      <c r="D5" s="29">
        <v>3</v>
      </c>
      <c r="E5" s="29" t="s">
        <v>41</v>
      </c>
      <c r="F5" s="29">
        <v>5</v>
      </c>
      <c r="G5" s="29" t="s">
        <v>42</v>
      </c>
      <c r="H5" s="29" t="s">
        <v>43</v>
      </c>
      <c r="I5" s="30">
        <v>8</v>
      </c>
      <c r="J5" s="31">
        <v>9</v>
      </c>
    </row>
    <row r="6" spans="1:10" s="1" customFormat="1" ht="21.75" customHeight="1">
      <c r="A6" s="7" t="s">
        <v>9</v>
      </c>
      <c r="B6" s="8" t="s">
        <v>10</v>
      </c>
      <c r="C6" s="9" t="s">
        <v>44</v>
      </c>
      <c r="D6" s="10" t="s">
        <v>12</v>
      </c>
      <c r="E6" s="11">
        <f>D6*0.25</f>
        <v>32</v>
      </c>
      <c r="F6" s="12">
        <v>84.88</v>
      </c>
      <c r="G6" s="11">
        <f>F6*0.5</f>
        <v>42.44</v>
      </c>
      <c r="H6" s="12">
        <f>E6+G6</f>
        <v>74.44</v>
      </c>
      <c r="I6" s="13">
        <v>1</v>
      </c>
      <c r="J6" s="14" t="s">
        <v>45</v>
      </c>
    </row>
    <row r="7" spans="1:10" s="1" customFormat="1" ht="21.75" customHeight="1">
      <c r="A7" s="7" t="s">
        <v>14</v>
      </c>
      <c r="B7" s="8" t="s">
        <v>15</v>
      </c>
      <c r="C7" s="9" t="s">
        <v>44</v>
      </c>
      <c r="D7" s="10" t="s">
        <v>16</v>
      </c>
      <c r="E7" s="11">
        <f>D7*0.25</f>
        <v>29.25</v>
      </c>
      <c r="F7" s="12">
        <v>89.5</v>
      </c>
      <c r="G7" s="11">
        <f>F7*0.5</f>
        <v>44.75</v>
      </c>
      <c r="H7" s="12">
        <f>E7+G7</f>
        <v>74</v>
      </c>
      <c r="I7" s="13">
        <v>2</v>
      </c>
      <c r="J7" s="14" t="s">
        <v>45</v>
      </c>
    </row>
    <row r="8" spans="1:10" s="1" customFormat="1" ht="21.75" customHeight="1">
      <c r="A8" s="7" t="s">
        <v>17</v>
      </c>
      <c r="B8" s="8" t="s">
        <v>18</v>
      </c>
      <c r="C8" s="9" t="s">
        <v>44</v>
      </c>
      <c r="D8" s="10" t="s">
        <v>19</v>
      </c>
      <c r="E8" s="11">
        <f>D8*0.25</f>
        <v>30.125</v>
      </c>
      <c r="F8" s="12">
        <v>87.1</v>
      </c>
      <c r="G8" s="11">
        <f>F8*0.5</f>
        <v>43.55</v>
      </c>
      <c r="H8" s="12">
        <f>E8+G8</f>
        <v>73.675</v>
      </c>
      <c r="I8" s="13">
        <v>3</v>
      </c>
      <c r="J8" s="14" t="s">
        <v>45</v>
      </c>
    </row>
    <row r="9" spans="1:10" s="1" customFormat="1" ht="21.75" customHeight="1">
      <c r="A9" s="7" t="s">
        <v>20</v>
      </c>
      <c r="B9" s="8" t="s">
        <v>21</v>
      </c>
      <c r="C9" s="9" t="s">
        <v>44</v>
      </c>
      <c r="D9" s="10" t="s">
        <v>22</v>
      </c>
      <c r="E9" s="11">
        <f>D9*0.25</f>
        <v>25.875</v>
      </c>
      <c r="F9" s="12">
        <v>88.59</v>
      </c>
      <c r="G9" s="11">
        <f>F9*0.5</f>
        <v>44.295</v>
      </c>
      <c r="H9" s="12">
        <f>E9+G9</f>
        <v>70.17</v>
      </c>
      <c r="I9" s="13">
        <v>4</v>
      </c>
      <c r="J9" s="14" t="s">
        <v>45</v>
      </c>
    </row>
    <row r="10" spans="1:10" s="1" customFormat="1" ht="21.75" customHeight="1" thickBot="1">
      <c r="A10" s="15" t="s">
        <v>23</v>
      </c>
      <c r="B10" s="16" t="s">
        <v>24</v>
      </c>
      <c r="C10" s="17" t="s">
        <v>46</v>
      </c>
      <c r="D10" s="18" t="s">
        <v>26</v>
      </c>
      <c r="E10" s="19">
        <f>D10*0.25</f>
        <v>27.75</v>
      </c>
      <c r="F10" s="20">
        <v>81.26</v>
      </c>
      <c r="G10" s="19">
        <f>F10*0.5</f>
        <v>40.63</v>
      </c>
      <c r="H10" s="20">
        <f>E10+G10</f>
        <v>68.38</v>
      </c>
      <c r="I10" s="21">
        <v>5</v>
      </c>
      <c r="J10" s="22" t="s">
        <v>45</v>
      </c>
    </row>
    <row r="11" spans="1:10" s="1" customFormat="1" ht="17.25" customHeight="1" thickTop="1">
      <c r="A11" s="6"/>
      <c r="B11" s="6"/>
      <c r="C11" s="6"/>
      <c r="D11" s="6"/>
      <c r="E11" s="6"/>
      <c r="F11" s="6"/>
      <c r="G11" s="6"/>
      <c r="H11" s="6"/>
      <c r="I11" s="6"/>
      <c r="J11" s="6"/>
    </row>
    <row r="12" spans="1:9" s="1" customFormat="1" ht="35.25" customHeight="1" thickBot="1">
      <c r="A12" s="23" t="s">
        <v>47</v>
      </c>
      <c r="D12" s="208" t="s">
        <v>48</v>
      </c>
      <c r="E12" s="208"/>
      <c r="G12" s="209" t="s">
        <v>49</v>
      </c>
      <c r="H12" s="209"/>
      <c r="I12" s="209"/>
    </row>
    <row r="13" spans="1:10" s="1" customFormat="1" ht="43.5" customHeight="1">
      <c r="A13" s="24" t="s">
        <v>50</v>
      </c>
      <c r="B13" s="25" t="s">
        <v>31</v>
      </c>
      <c r="C13" s="25" t="s">
        <v>32</v>
      </c>
      <c r="D13" s="25" t="s">
        <v>51</v>
      </c>
      <c r="E13" s="25" t="s">
        <v>52</v>
      </c>
      <c r="F13" s="25" t="s">
        <v>53</v>
      </c>
      <c r="G13" s="25" t="s">
        <v>54</v>
      </c>
      <c r="H13" s="25" t="s">
        <v>55</v>
      </c>
      <c r="I13" s="26" t="s">
        <v>38</v>
      </c>
      <c r="J13" s="27" t="s">
        <v>39</v>
      </c>
    </row>
    <row r="14" spans="1:10" s="1" customFormat="1" ht="28.5" customHeight="1">
      <c r="A14" s="28" t="s">
        <v>40</v>
      </c>
      <c r="B14" s="29">
        <v>1</v>
      </c>
      <c r="C14" s="29">
        <v>2</v>
      </c>
      <c r="D14" s="29">
        <v>3</v>
      </c>
      <c r="E14" s="29" t="s">
        <v>56</v>
      </c>
      <c r="F14" s="29">
        <v>5</v>
      </c>
      <c r="G14" s="29" t="s">
        <v>57</v>
      </c>
      <c r="H14" s="29" t="s">
        <v>58</v>
      </c>
      <c r="I14" s="30">
        <v>8</v>
      </c>
      <c r="J14" s="31">
        <v>9</v>
      </c>
    </row>
    <row r="15" spans="1:10" s="41" customFormat="1" ht="28.5" customHeight="1">
      <c r="A15" s="32" t="s">
        <v>59</v>
      </c>
      <c r="B15" s="33" t="s">
        <v>60</v>
      </c>
      <c r="C15" s="34" t="s">
        <v>61</v>
      </c>
      <c r="D15" s="34" t="s">
        <v>62</v>
      </c>
      <c r="E15" s="35">
        <f>D15*0.25</f>
        <v>24.25</v>
      </c>
      <c r="F15" s="36">
        <v>83.88</v>
      </c>
      <c r="G15" s="37">
        <f>F15*0.5</f>
        <v>41.94</v>
      </c>
      <c r="H15" s="38">
        <f>E15+G15</f>
        <v>66.19</v>
      </c>
      <c r="I15" s="36">
        <v>1</v>
      </c>
      <c r="J15" s="39" t="s">
        <v>13</v>
      </c>
    </row>
    <row r="16" spans="1:10" s="41" customFormat="1" ht="28.5" customHeight="1" thickBot="1">
      <c r="A16" s="42" t="s">
        <v>63</v>
      </c>
      <c r="B16" s="43" t="s">
        <v>64</v>
      </c>
      <c r="C16" s="44" t="s">
        <v>25</v>
      </c>
      <c r="D16" s="44" t="s">
        <v>65</v>
      </c>
      <c r="E16" s="45">
        <f>D16*0.25</f>
        <v>20.375</v>
      </c>
      <c r="F16" s="46">
        <v>75.94</v>
      </c>
      <c r="G16" s="47">
        <f>F16*0.5</f>
        <v>37.97</v>
      </c>
      <c r="H16" s="48">
        <f>E16+G16</f>
        <v>58.345</v>
      </c>
      <c r="I16" s="46">
        <v>2</v>
      </c>
      <c r="J16" s="49" t="s">
        <v>13</v>
      </c>
    </row>
    <row r="17" spans="1:10" s="1" customFormat="1" ht="17.25" customHeight="1" thickTop="1">
      <c r="A17" s="6"/>
      <c r="B17" s="6"/>
      <c r="C17" s="6"/>
      <c r="D17" s="6"/>
      <c r="E17" s="6"/>
      <c r="F17" s="6"/>
      <c r="G17" s="6"/>
      <c r="H17" s="6"/>
      <c r="I17" s="6"/>
      <c r="J17" s="6"/>
    </row>
    <row r="18" spans="1:9" s="1" customFormat="1" ht="19.5" thickBot="1">
      <c r="A18" s="23" t="s">
        <v>66</v>
      </c>
      <c r="D18" s="208" t="s">
        <v>364</v>
      </c>
      <c r="E18" s="208"/>
      <c r="G18" s="209" t="s">
        <v>67</v>
      </c>
      <c r="H18" s="209"/>
      <c r="I18" s="209"/>
    </row>
    <row r="19" spans="1:10" s="1" customFormat="1" ht="43.5" customHeight="1">
      <c r="A19" s="50" t="s">
        <v>68</v>
      </c>
      <c r="B19" s="25" t="s">
        <v>31</v>
      </c>
      <c r="C19" s="25" t="s">
        <v>32</v>
      </c>
      <c r="D19" s="25" t="s">
        <v>69</v>
      </c>
      <c r="E19" s="25" t="s">
        <v>70</v>
      </c>
      <c r="F19" s="25" t="s">
        <v>71</v>
      </c>
      <c r="G19" s="25" t="s">
        <v>72</v>
      </c>
      <c r="H19" s="25" t="s">
        <v>55</v>
      </c>
      <c r="I19" s="26" t="s">
        <v>38</v>
      </c>
      <c r="J19" s="51" t="s">
        <v>39</v>
      </c>
    </row>
    <row r="20" spans="1:10" s="1" customFormat="1" ht="31.5" customHeight="1">
      <c r="A20" s="52" t="s">
        <v>40</v>
      </c>
      <c r="B20" s="29">
        <v>1</v>
      </c>
      <c r="C20" s="29">
        <v>2</v>
      </c>
      <c r="D20" s="29">
        <v>3</v>
      </c>
      <c r="E20" s="29" t="s">
        <v>73</v>
      </c>
      <c r="F20" s="29">
        <v>5</v>
      </c>
      <c r="G20" s="29" t="s">
        <v>74</v>
      </c>
      <c r="H20" s="29" t="s">
        <v>75</v>
      </c>
      <c r="I20" s="30">
        <v>8</v>
      </c>
      <c r="J20" s="53">
        <v>9</v>
      </c>
    </row>
    <row r="21" spans="1:10" s="1" customFormat="1" ht="31.5" customHeight="1">
      <c r="A21" s="54" t="s">
        <v>76</v>
      </c>
      <c r="B21" s="55" t="s">
        <v>77</v>
      </c>
      <c r="C21" s="36" t="s">
        <v>78</v>
      </c>
      <c r="D21" s="56" t="s">
        <v>79</v>
      </c>
      <c r="E21" s="11">
        <f aca="true" t="shared" si="0" ref="E21:E26">D21*0.25</f>
        <v>33.25</v>
      </c>
      <c r="F21" s="57">
        <v>85.46</v>
      </c>
      <c r="G21" s="58">
        <f aca="true" t="shared" si="1" ref="G21:G26">F21*0.5</f>
        <v>42.73</v>
      </c>
      <c r="H21" s="12">
        <f aca="true" t="shared" si="2" ref="H21:H26">E21+G21</f>
        <v>75.97999999999999</v>
      </c>
      <c r="I21" s="56">
        <v>1</v>
      </c>
      <c r="J21" s="59" t="s">
        <v>80</v>
      </c>
    </row>
    <row r="22" spans="1:10" s="1" customFormat="1" ht="31.5" customHeight="1">
      <c r="A22" s="54" t="s">
        <v>81</v>
      </c>
      <c r="B22" s="55" t="s">
        <v>82</v>
      </c>
      <c r="C22" s="36" t="s">
        <v>78</v>
      </c>
      <c r="D22" s="56" t="s">
        <v>83</v>
      </c>
      <c r="E22" s="11">
        <f t="shared" si="0"/>
        <v>31.875</v>
      </c>
      <c r="F22" s="57">
        <v>86</v>
      </c>
      <c r="G22" s="58">
        <f t="shared" si="1"/>
        <v>43</v>
      </c>
      <c r="H22" s="12">
        <f t="shared" si="2"/>
        <v>74.875</v>
      </c>
      <c r="I22" s="56">
        <v>2</v>
      </c>
      <c r="J22" s="59" t="s">
        <v>80</v>
      </c>
    </row>
    <row r="23" spans="1:10" s="1" customFormat="1" ht="31.5" customHeight="1">
      <c r="A23" s="54" t="s">
        <v>84</v>
      </c>
      <c r="B23" s="55" t="s">
        <v>85</v>
      </c>
      <c r="C23" s="36" t="s">
        <v>78</v>
      </c>
      <c r="D23" s="56" t="s">
        <v>86</v>
      </c>
      <c r="E23" s="11">
        <f t="shared" si="0"/>
        <v>30</v>
      </c>
      <c r="F23" s="57">
        <v>86.36</v>
      </c>
      <c r="G23" s="58">
        <f t="shared" si="1"/>
        <v>43.18</v>
      </c>
      <c r="H23" s="12">
        <f t="shared" si="2"/>
        <v>73.18</v>
      </c>
      <c r="I23" s="56">
        <v>3</v>
      </c>
      <c r="J23" s="59" t="s">
        <v>80</v>
      </c>
    </row>
    <row r="24" spans="1:10" s="1" customFormat="1" ht="31.5" customHeight="1">
      <c r="A24" s="54" t="s">
        <v>87</v>
      </c>
      <c r="B24" s="55" t="s">
        <v>88</v>
      </c>
      <c r="C24" s="36" t="s">
        <v>78</v>
      </c>
      <c r="D24" s="56" t="s">
        <v>89</v>
      </c>
      <c r="E24" s="11">
        <f t="shared" si="0"/>
        <v>30.5</v>
      </c>
      <c r="F24" s="57">
        <v>84.52</v>
      </c>
      <c r="G24" s="58">
        <f t="shared" si="1"/>
        <v>42.26</v>
      </c>
      <c r="H24" s="12">
        <f t="shared" si="2"/>
        <v>72.75999999999999</v>
      </c>
      <c r="I24" s="56">
        <v>4</v>
      </c>
      <c r="J24" s="61"/>
    </row>
    <row r="25" spans="1:10" s="1" customFormat="1" ht="31.5" customHeight="1">
      <c r="A25" s="54" t="s">
        <v>90</v>
      </c>
      <c r="B25" s="55" t="s">
        <v>91</v>
      </c>
      <c r="C25" s="36" t="s">
        <v>78</v>
      </c>
      <c r="D25" s="56" t="s">
        <v>92</v>
      </c>
      <c r="E25" s="11">
        <f t="shared" si="0"/>
        <v>28.875</v>
      </c>
      <c r="F25" s="57">
        <v>86.36</v>
      </c>
      <c r="G25" s="58">
        <f t="shared" si="1"/>
        <v>43.18</v>
      </c>
      <c r="H25" s="12">
        <f t="shared" si="2"/>
        <v>72.055</v>
      </c>
      <c r="I25" s="56">
        <v>5</v>
      </c>
      <c r="J25" s="61"/>
    </row>
    <row r="26" spans="1:10" s="1" customFormat="1" ht="31.5" customHeight="1" thickBot="1">
      <c r="A26" s="199" t="s">
        <v>93</v>
      </c>
      <c r="B26" s="200" t="s">
        <v>94</v>
      </c>
      <c r="C26" s="62" t="s">
        <v>78</v>
      </c>
      <c r="D26" s="201" t="s">
        <v>95</v>
      </c>
      <c r="E26" s="202">
        <f t="shared" si="0"/>
        <v>25.125</v>
      </c>
      <c r="F26" s="203">
        <v>83.94</v>
      </c>
      <c r="G26" s="204">
        <f t="shared" si="1"/>
        <v>41.97</v>
      </c>
      <c r="H26" s="205">
        <f t="shared" si="2"/>
        <v>67.095</v>
      </c>
      <c r="I26" s="201">
        <v>6</v>
      </c>
      <c r="J26" s="206"/>
    </row>
    <row r="27" spans="1:10" s="1" customFormat="1" ht="20.25" customHeight="1">
      <c r="A27" s="6"/>
      <c r="B27" s="6"/>
      <c r="C27" s="6"/>
      <c r="D27" s="6"/>
      <c r="E27" s="6"/>
      <c r="F27" s="6"/>
      <c r="G27" s="6"/>
      <c r="H27" s="6"/>
      <c r="I27" s="6"/>
      <c r="J27" s="6"/>
    </row>
    <row r="28" spans="1:9" s="1" customFormat="1" ht="33" customHeight="1" thickBot="1">
      <c r="A28" s="209" t="s">
        <v>96</v>
      </c>
      <c r="B28" s="209"/>
      <c r="D28" s="208" t="s">
        <v>97</v>
      </c>
      <c r="E28" s="208"/>
      <c r="G28" s="209" t="s">
        <v>98</v>
      </c>
      <c r="H28" s="209"/>
      <c r="I28" s="209"/>
    </row>
    <row r="29" spans="1:10" s="1" customFormat="1" ht="60.75" customHeight="1">
      <c r="A29" s="24" t="s">
        <v>68</v>
      </c>
      <c r="B29" s="25" t="s">
        <v>31</v>
      </c>
      <c r="C29" s="25" t="s">
        <v>32</v>
      </c>
      <c r="D29" s="25" t="s">
        <v>69</v>
      </c>
      <c r="E29" s="25" t="s">
        <v>70</v>
      </c>
      <c r="F29" s="25" t="s">
        <v>71</v>
      </c>
      <c r="G29" s="25" t="s">
        <v>72</v>
      </c>
      <c r="H29" s="25" t="s">
        <v>55</v>
      </c>
      <c r="I29" s="26" t="s">
        <v>38</v>
      </c>
      <c r="J29" s="27" t="s">
        <v>39</v>
      </c>
    </row>
    <row r="30" spans="1:10" s="1" customFormat="1" ht="39" customHeight="1">
      <c r="A30" s="28" t="s">
        <v>40</v>
      </c>
      <c r="B30" s="29">
        <v>1</v>
      </c>
      <c r="C30" s="29">
        <v>2</v>
      </c>
      <c r="D30" s="29">
        <v>3</v>
      </c>
      <c r="E30" s="29" t="s">
        <v>73</v>
      </c>
      <c r="F30" s="29">
        <v>5</v>
      </c>
      <c r="G30" s="29" t="s">
        <v>74</v>
      </c>
      <c r="H30" s="29" t="s">
        <v>75</v>
      </c>
      <c r="I30" s="30">
        <v>8</v>
      </c>
      <c r="J30" s="31">
        <v>9</v>
      </c>
    </row>
    <row r="31" spans="1:10" s="63" customFormat="1" ht="39" customHeight="1" thickBot="1">
      <c r="A31" s="15" t="s">
        <v>99</v>
      </c>
      <c r="B31" s="16" t="s">
        <v>100</v>
      </c>
      <c r="C31" s="17" t="s">
        <v>78</v>
      </c>
      <c r="D31" s="17" t="s">
        <v>26</v>
      </c>
      <c r="E31" s="19">
        <f>D31*0.25</f>
        <v>27.75</v>
      </c>
      <c r="F31" s="21">
        <v>79.04</v>
      </c>
      <c r="G31" s="19">
        <f>F31*0.5</f>
        <v>39.52</v>
      </c>
      <c r="H31" s="20">
        <f>E31+G31</f>
        <v>67.27000000000001</v>
      </c>
      <c r="I31" s="21">
        <v>1</v>
      </c>
      <c r="J31" s="22" t="s">
        <v>80</v>
      </c>
    </row>
    <row r="32" spans="1:10" s="1" customFormat="1" ht="21.75" customHeight="1" thickTop="1">
      <c r="A32" s="6"/>
      <c r="B32" s="6"/>
      <c r="C32" s="6"/>
      <c r="D32" s="6"/>
      <c r="E32" s="6"/>
      <c r="F32" s="6"/>
      <c r="G32" s="6"/>
      <c r="H32" s="6"/>
      <c r="I32" s="6"/>
      <c r="J32" s="6"/>
    </row>
    <row r="33" spans="1:9" s="1" customFormat="1" ht="26.25" customHeight="1" thickBot="1">
      <c r="A33" s="211" t="s">
        <v>101</v>
      </c>
      <c r="B33" s="211"/>
      <c r="C33" s="211"/>
      <c r="D33" s="212" t="s">
        <v>102</v>
      </c>
      <c r="E33" s="212"/>
      <c r="G33" s="211" t="s">
        <v>103</v>
      </c>
      <c r="H33" s="211"/>
      <c r="I33" s="211"/>
    </row>
    <row r="34" spans="1:10" s="1" customFormat="1" ht="44.25" customHeight="1" thickTop="1">
      <c r="A34" s="64" t="s">
        <v>104</v>
      </c>
      <c r="B34" s="65" t="s">
        <v>31</v>
      </c>
      <c r="C34" s="65" t="s">
        <v>32</v>
      </c>
      <c r="D34" s="65" t="s">
        <v>105</v>
      </c>
      <c r="E34" s="65" t="s">
        <v>106</v>
      </c>
      <c r="F34" s="65" t="s">
        <v>107</v>
      </c>
      <c r="G34" s="65" t="s">
        <v>108</v>
      </c>
      <c r="H34" s="65" t="s">
        <v>55</v>
      </c>
      <c r="I34" s="66" t="s">
        <v>38</v>
      </c>
      <c r="J34" s="67" t="s">
        <v>39</v>
      </c>
    </row>
    <row r="35" spans="1:10" s="1" customFormat="1" ht="43.5" customHeight="1">
      <c r="A35" s="28" t="s">
        <v>40</v>
      </c>
      <c r="B35" s="29">
        <v>1</v>
      </c>
      <c r="C35" s="29">
        <v>2</v>
      </c>
      <c r="D35" s="29">
        <v>3</v>
      </c>
      <c r="E35" s="29" t="s">
        <v>109</v>
      </c>
      <c r="F35" s="29">
        <v>5</v>
      </c>
      <c r="G35" s="29" t="s">
        <v>110</v>
      </c>
      <c r="H35" s="29" t="s">
        <v>111</v>
      </c>
      <c r="I35" s="30">
        <v>8</v>
      </c>
      <c r="J35" s="31">
        <v>9</v>
      </c>
    </row>
    <row r="36" spans="1:10" s="1" customFormat="1" ht="43.5" customHeight="1">
      <c r="A36" s="68" t="s">
        <v>112</v>
      </c>
      <c r="B36" s="69" t="s">
        <v>113</v>
      </c>
      <c r="C36" s="36" t="s">
        <v>114</v>
      </c>
      <c r="D36" s="70" t="s">
        <v>65</v>
      </c>
      <c r="E36" s="11">
        <f>D36*0.25</f>
        <v>20.375</v>
      </c>
      <c r="F36" s="71">
        <v>74.2</v>
      </c>
      <c r="G36" s="72">
        <f>F36*0.5</f>
        <v>37.1</v>
      </c>
      <c r="H36" s="12">
        <f>G36+E36</f>
        <v>57.475</v>
      </c>
      <c r="I36" s="56">
        <v>1</v>
      </c>
      <c r="J36" s="73" t="s">
        <v>80</v>
      </c>
    </row>
    <row r="37" spans="1:10" s="1" customFormat="1" ht="43.5" customHeight="1" thickBot="1">
      <c r="A37" s="74" t="s">
        <v>115</v>
      </c>
      <c r="B37" s="75" t="s">
        <v>116</v>
      </c>
      <c r="C37" s="46" t="s">
        <v>78</v>
      </c>
      <c r="D37" s="76" t="s">
        <v>117</v>
      </c>
      <c r="E37" s="19">
        <f>D37*0.25</f>
        <v>20.5</v>
      </c>
      <c r="F37" s="77">
        <v>69.2</v>
      </c>
      <c r="G37" s="78">
        <f>F37*0.5</f>
        <v>34.6</v>
      </c>
      <c r="H37" s="20">
        <f>G37+E37</f>
        <v>55.1</v>
      </c>
      <c r="I37" s="79">
        <v>2</v>
      </c>
      <c r="J37" s="80"/>
    </row>
    <row r="38" spans="1:10" s="1" customFormat="1" ht="21.75" customHeight="1" thickTop="1">
      <c r="A38" s="6"/>
      <c r="B38" s="6"/>
      <c r="C38" s="6"/>
      <c r="D38" s="6"/>
      <c r="E38" s="6"/>
      <c r="F38" s="6"/>
      <c r="G38" s="6"/>
      <c r="H38" s="6"/>
      <c r="I38" s="6"/>
      <c r="J38" s="6"/>
    </row>
    <row r="39" spans="1:9" s="1" customFormat="1" ht="32.25" customHeight="1" thickBot="1">
      <c r="A39" s="209" t="s">
        <v>118</v>
      </c>
      <c r="B39" s="209"/>
      <c r="C39" s="209"/>
      <c r="D39" s="208" t="s">
        <v>119</v>
      </c>
      <c r="E39" s="208"/>
      <c r="G39" s="209" t="s">
        <v>120</v>
      </c>
      <c r="H39" s="209"/>
      <c r="I39" s="209"/>
    </row>
    <row r="40" spans="1:10" s="1" customFormat="1" ht="52.5" customHeight="1">
      <c r="A40" s="50" t="s">
        <v>121</v>
      </c>
      <c r="B40" s="25" t="s">
        <v>31</v>
      </c>
      <c r="C40" s="25" t="s">
        <v>32</v>
      </c>
      <c r="D40" s="25" t="s">
        <v>122</v>
      </c>
      <c r="E40" s="25" t="s">
        <v>123</v>
      </c>
      <c r="F40" s="25" t="s">
        <v>124</v>
      </c>
      <c r="G40" s="25" t="s">
        <v>125</v>
      </c>
      <c r="H40" s="25" t="s">
        <v>126</v>
      </c>
      <c r="I40" s="26" t="s">
        <v>38</v>
      </c>
      <c r="J40" s="27" t="s">
        <v>39</v>
      </c>
    </row>
    <row r="41" spans="1:10" s="1" customFormat="1" ht="39" customHeight="1">
      <c r="A41" s="52" t="s">
        <v>40</v>
      </c>
      <c r="B41" s="29">
        <v>1</v>
      </c>
      <c r="C41" s="29">
        <v>2</v>
      </c>
      <c r="D41" s="29">
        <v>3</v>
      </c>
      <c r="E41" s="29" t="s">
        <v>127</v>
      </c>
      <c r="F41" s="29">
        <v>5</v>
      </c>
      <c r="G41" s="29" t="s">
        <v>128</v>
      </c>
      <c r="H41" s="29" t="s">
        <v>129</v>
      </c>
      <c r="I41" s="30">
        <v>8</v>
      </c>
      <c r="J41" s="31">
        <v>9</v>
      </c>
    </row>
    <row r="42" spans="1:10" s="41" customFormat="1" ht="39" customHeight="1">
      <c r="A42" s="81" t="s">
        <v>130</v>
      </c>
      <c r="B42" s="82" t="s">
        <v>131</v>
      </c>
      <c r="C42" s="34" t="s">
        <v>11</v>
      </c>
      <c r="D42" s="83" t="s">
        <v>132</v>
      </c>
      <c r="E42" s="37">
        <f>D42*0.25</f>
        <v>26.125</v>
      </c>
      <c r="F42" s="38">
        <v>80.2</v>
      </c>
      <c r="G42" s="37">
        <f>F42*0.5</f>
        <v>40.1</v>
      </c>
      <c r="H42" s="38">
        <f>E42+G42</f>
        <v>66.225</v>
      </c>
      <c r="I42" s="36">
        <v>1</v>
      </c>
      <c r="J42" s="39" t="s">
        <v>13</v>
      </c>
    </row>
    <row r="43" spans="1:10" s="41" customFormat="1" ht="39" customHeight="1" thickBot="1">
      <c r="A43" s="84" t="s">
        <v>133</v>
      </c>
      <c r="B43" s="85" t="s">
        <v>134</v>
      </c>
      <c r="C43" s="86" t="s">
        <v>25</v>
      </c>
      <c r="D43" s="87" t="s">
        <v>135</v>
      </c>
      <c r="E43" s="88">
        <f>D43*0.25</f>
        <v>26.25</v>
      </c>
      <c r="F43" s="89">
        <v>78.5</v>
      </c>
      <c r="G43" s="88">
        <f>F43*0.5</f>
        <v>39.25</v>
      </c>
      <c r="H43" s="89">
        <f>E43+G43</f>
        <v>65.5</v>
      </c>
      <c r="I43" s="62">
        <v>2</v>
      </c>
      <c r="J43" s="90" t="s">
        <v>13</v>
      </c>
    </row>
    <row r="44" spans="1:10" s="41" customFormat="1" ht="39" customHeight="1">
      <c r="A44" s="182"/>
      <c r="B44" s="183"/>
      <c r="C44" s="40"/>
      <c r="D44" s="182"/>
      <c r="E44" s="185"/>
      <c r="F44" s="188"/>
      <c r="G44" s="185"/>
      <c r="H44" s="188"/>
      <c r="I44" s="40"/>
      <c r="J44" s="40"/>
    </row>
    <row r="45" spans="1:10" s="1" customFormat="1" ht="23.25" customHeight="1">
      <c r="A45" s="6"/>
      <c r="B45" s="6"/>
      <c r="C45" s="6"/>
      <c r="D45" s="6"/>
      <c r="E45" s="6"/>
      <c r="F45" s="6"/>
      <c r="G45" s="6"/>
      <c r="H45" s="6"/>
      <c r="I45" s="6"/>
      <c r="J45" s="6"/>
    </row>
    <row r="46" spans="1:9" s="1" customFormat="1" ht="19.5" thickBot="1">
      <c r="A46" s="211" t="s">
        <v>136</v>
      </c>
      <c r="B46" s="211"/>
      <c r="C46" s="211"/>
      <c r="D46" s="212" t="s">
        <v>137</v>
      </c>
      <c r="E46" s="212"/>
      <c r="G46" s="211" t="s">
        <v>138</v>
      </c>
      <c r="H46" s="211"/>
      <c r="I46" s="211"/>
    </row>
    <row r="47" spans="1:10" s="1" customFormat="1" ht="36" customHeight="1" thickTop="1">
      <c r="A47" s="64" t="s">
        <v>139</v>
      </c>
      <c r="B47" s="65" t="s">
        <v>31</v>
      </c>
      <c r="C47" s="65" t="s">
        <v>32</v>
      </c>
      <c r="D47" s="65" t="s">
        <v>140</v>
      </c>
      <c r="E47" s="65" t="s">
        <v>141</v>
      </c>
      <c r="F47" s="65" t="s">
        <v>142</v>
      </c>
      <c r="G47" s="65" t="s">
        <v>143</v>
      </c>
      <c r="H47" s="65" t="s">
        <v>55</v>
      </c>
      <c r="I47" s="65" t="s">
        <v>38</v>
      </c>
      <c r="J47" s="91" t="s">
        <v>39</v>
      </c>
    </row>
    <row r="48" spans="1:10" s="1" customFormat="1" ht="30" customHeight="1">
      <c r="A48" s="28" t="s">
        <v>40</v>
      </c>
      <c r="B48" s="29">
        <v>1</v>
      </c>
      <c r="C48" s="29">
        <v>2</v>
      </c>
      <c r="D48" s="29">
        <v>3</v>
      </c>
      <c r="E48" s="29" t="s">
        <v>144</v>
      </c>
      <c r="F48" s="29">
        <v>5</v>
      </c>
      <c r="G48" s="29" t="s">
        <v>145</v>
      </c>
      <c r="H48" s="29" t="s">
        <v>146</v>
      </c>
      <c r="I48" s="29">
        <v>8</v>
      </c>
      <c r="J48" s="92">
        <v>9</v>
      </c>
    </row>
    <row r="49" spans="1:10" ht="27.75" customHeight="1">
      <c r="A49" s="68" t="s">
        <v>147</v>
      </c>
      <c r="B49" s="69" t="s">
        <v>148</v>
      </c>
      <c r="C49" s="93" t="s">
        <v>149</v>
      </c>
      <c r="D49" s="36" t="s">
        <v>150</v>
      </c>
      <c r="E49" s="37">
        <f aca="true" t="shared" si="3" ref="E49:E67">D49*0.25</f>
        <v>33.625</v>
      </c>
      <c r="F49" s="38">
        <v>89.07</v>
      </c>
      <c r="G49" s="37">
        <f aca="true" t="shared" si="4" ref="G49:G67">F49*0.5</f>
        <v>44.535</v>
      </c>
      <c r="H49" s="38">
        <f aca="true" t="shared" si="5" ref="H49:H67">E49+G49</f>
        <v>78.16</v>
      </c>
      <c r="I49" s="36">
        <v>1</v>
      </c>
      <c r="J49" s="73" t="s">
        <v>151</v>
      </c>
    </row>
    <row r="50" spans="1:10" ht="27.75" customHeight="1">
      <c r="A50" s="68" t="s">
        <v>152</v>
      </c>
      <c r="B50" s="69" t="s">
        <v>153</v>
      </c>
      <c r="C50" s="93" t="s">
        <v>149</v>
      </c>
      <c r="D50" s="36" t="s">
        <v>12</v>
      </c>
      <c r="E50" s="37">
        <f t="shared" si="3"/>
        <v>32</v>
      </c>
      <c r="F50" s="38">
        <v>89.31</v>
      </c>
      <c r="G50" s="37">
        <f t="shared" si="4"/>
        <v>44.655</v>
      </c>
      <c r="H50" s="38">
        <f t="shared" si="5"/>
        <v>76.655</v>
      </c>
      <c r="I50" s="36">
        <v>2</v>
      </c>
      <c r="J50" s="73" t="s">
        <v>151</v>
      </c>
    </row>
    <row r="51" spans="1:10" ht="27.75" customHeight="1">
      <c r="A51" s="68" t="s">
        <v>154</v>
      </c>
      <c r="B51" s="69" t="s">
        <v>155</v>
      </c>
      <c r="C51" s="93" t="s">
        <v>149</v>
      </c>
      <c r="D51" s="36" t="s">
        <v>156</v>
      </c>
      <c r="E51" s="37">
        <f t="shared" si="3"/>
        <v>31.25</v>
      </c>
      <c r="F51" s="38">
        <v>85.87</v>
      </c>
      <c r="G51" s="37">
        <f t="shared" si="4"/>
        <v>42.935</v>
      </c>
      <c r="H51" s="38">
        <f t="shared" si="5"/>
        <v>74.185</v>
      </c>
      <c r="I51" s="36">
        <v>3</v>
      </c>
      <c r="J51" s="73" t="s">
        <v>151</v>
      </c>
    </row>
    <row r="52" spans="1:10" ht="27.75" customHeight="1">
      <c r="A52" s="68" t="s">
        <v>157</v>
      </c>
      <c r="B52" s="69" t="s">
        <v>158</v>
      </c>
      <c r="C52" s="93" t="s">
        <v>149</v>
      </c>
      <c r="D52" s="36" t="s">
        <v>16</v>
      </c>
      <c r="E52" s="37">
        <f t="shared" si="3"/>
        <v>29.25</v>
      </c>
      <c r="F52" s="38">
        <v>89.11</v>
      </c>
      <c r="G52" s="37">
        <f t="shared" si="4"/>
        <v>44.555</v>
      </c>
      <c r="H52" s="38">
        <f t="shared" si="5"/>
        <v>73.805</v>
      </c>
      <c r="I52" s="36">
        <v>4</v>
      </c>
      <c r="J52" s="73" t="s">
        <v>151</v>
      </c>
    </row>
    <row r="53" spans="1:10" ht="27.75" customHeight="1">
      <c r="A53" s="68" t="s">
        <v>159</v>
      </c>
      <c r="B53" s="69" t="s">
        <v>160</v>
      </c>
      <c r="C53" s="93" t="s">
        <v>149</v>
      </c>
      <c r="D53" s="36" t="s">
        <v>161</v>
      </c>
      <c r="E53" s="37">
        <f t="shared" si="3"/>
        <v>29.5</v>
      </c>
      <c r="F53" s="38">
        <v>88.35</v>
      </c>
      <c r="G53" s="37">
        <f t="shared" si="4"/>
        <v>44.175</v>
      </c>
      <c r="H53" s="38">
        <f t="shared" si="5"/>
        <v>73.675</v>
      </c>
      <c r="I53" s="36">
        <v>5</v>
      </c>
      <c r="J53" s="73" t="s">
        <v>151</v>
      </c>
    </row>
    <row r="54" spans="1:10" ht="27.75" customHeight="1">
      <c r="A54" s="94" t="s">
        <v>162</v>
      </c>
      <c r="B54" s="95" t="s">
        <v>163</v>
      </c>
      <c r="C54" s="93" t="s">
        <v>149</v>
      </c>
      <c r="D54" s="96" t="s">
        <v>164</v>
      </c>
      <c r="E54" s="37">
        <f t="shared" si="3"/>
        <v>29</v>
      </c>
      <c r="F54" s="97">
        <v>88.73</v>
      </c>
      <c r="G54" s="37">
        <f t="shared" si="4"/>
        <v>44.365</v>
      </c>
      <c r="H54" s="38">
        <f t="shared" si="5"/>
        <v>73.36500000000001</v>
      </c>
      <c r="I54" s="36">
        <v>6</v>
      </c>
      <c r="J54" s="73" t="s">
        <v>151</v>
      </c>
    </row>
    <row r="55" spans="1:10" ht="27.75" customHeight="1">
      <c r="A55" s="94" t="s">
        <v>165</v>
      </c>
      <c r="B55" s="95" t="s">
        <v>166</v>
      </c>
      <c r="C55" s="93" t="s">
        <v>167</v>
      </c>
      <c r="D55" s="96" t="s">
        <v>168</v>
      </c>
      <c r="E55" s="37">
        <f t="shared" si="3"/>
        <v>29.625</v>
      </c>
      <c r="F55" s="97">
        <v>87.14</v>
      </c>
      <c r="G55" s="37">
        <f t="shared" si="4"/>
        <v>43.57</v>
      </c>
      <c r="H55" s="38">
        <f t="shared" si="5"/>
        <v>73.195</v>
      </c>
      <c r="I55" s="36">
        <v>7</v>
      </c>
      <c r="J55" s="73" t="s">
        <v>151</v>
      </c>
    </row>
    <row r="56" spans="1:10" ht="27.75" customHeight="1">
      <c r="A56" s="94" t="s">
        <v>169</v>
      </c>
      <c r="B56" s="95" t="s">
        <v>170</v>
      </c>
      <c r="C56" s="93" t="s">
        <v>149</v>
      </c>
      <c r="D56" s="96" t="s">
        <v>164</v>
      </c>
      <c r="E56" s="37">
        <f t="shared" si="3"/>
        <v>29</v>
      </c>
      <c r="F56" s="97">
        <v>88.34</v>
      </c>
      <c r="G56" s="37">
        <f t="shared" si="4"/>
        <v>44.17</v>
      </c>
      <c r="H56" s="38">
        <f t="shared" si="5"/>
        <v>73.17</v>
      </c>
      <c r="I56" s="36">
        <v>8</v>
      </c>
      <c r="J56" s="73" t="s">
        <v>151</v>
      </c>
    </row>
    <row r="57" spans="1:10" ht="27.75" customHeight="1">
      <c r="A57" s="68" t="s">
        <v>171</v>
      </c>
      <c r="B57" s="69" t="s">
        <v>172</v>
      </c>
      <c r="C57" s="93" t="s">
        <v>149</v>
      </c>
      <c r="D57" s="36" t="s">
        <v>92</v>
      </c>
      <c r="E57" s="37">
        <f t="shared" si="3"/>
        <v>28.875</v>
      </c>
      <c r="F57" s="38">
        <v>87.83</v>
      </c>
      <c r="G57" s="37">
        <f t="shared" si="4"/>
        <v>43.915</v>
      </c>
      <c r="H57" s="38">
        <f t="shared" si="5"/>
        <v>72.78999999999999</v>
      </c>
      <c r="I57" s="36">
        <v>9</v>
      </c>
      <c r="J57" s="73"/>
    </row>
    <row r="58" spans="1:10" ht="27.75" customHeight="1">
      <c r="A58" s="94" t="s">
        <v>173</v>
      </c>
      <c r="B58" s="95" t="s">
        <v>174</v>
      </c>
      <c r="C58" s="93" t="s">
        <v>149</v>
      </c>
      <c r="D58" s="96" t="s">
        <v>168</v>
      </c>
      <c r="E58" s="37">
        <f t="shared" si="3"/>
        <v>29.625</v>
      </c>
      <c r="F58" s="97">
        <v>86.09</v>
      </c>
      <c r="G58" s="37">
        <f t="shared" si="4"/>
        <v>43.045</v>
      </c>
      <c r="H58" s="38">
        <f t="shared" si="5"/>
        <v>72.67</v>
      </c>
      <c r="I58" s="36">
        <v>10</v>
      </c>
      <c r="J58" s="73"/>
    </row>
    <row r="59" spans="1:10" ht="27.75" customHeight="1">
      <c r="A59" s="94" t="s">
        <v>175</v>
      </c>
      <c r="B59" s="95" t="s">
        <v>176</v>
      </c>
      <c r="C59" s="93" t="s">
        <v>149</v>
      </c>
      <c r="D59" s="96" t="s">
        <v>177</v>
      </c>
      <c r="E59" s="37">
        <f t="shared" si="3"/>
        <v>29.375</v>
      </c>
      <c r="F59" s="97">
        <v>85.02</v>
      </c>
      <c r="G59" s="37">
        <f t="shared" si="4"/>
        <v>42.51</v>
      </c>
      <c r="H59" s="38">
        <f t="shared" si="5"/>
        <v>71.88499999999999</v>
      </c>
      <c r="I59" s="36">
        <v>11</v>
      </c>
      <c r="J59" s="73"/>
    </row>
    <row r="60" spans="1:10" s="104" customFormat="1" ht="27.75" customHeight="1" thickBot="1">
      <c r="A60" s="98" t="s">
        <v>178</v>
      </c>
      <c r="B60" s="99" t="s">
        <v>179</v>
      </c>
      <c r="C60" s="100" t="s">
        <v>149</v>
      </c>
      <c r="D60" s="101" t="s">
        <v>180</v>
      </c>
      <c r="E60" s="88">
        <f t="shared" si="3"/>
        <v>27.125</v>
      </c>
      <c r="F60" s="102">
        <v>87.09</v>
      </c>
      <c r="G60" s="88">
        <f t="shared" si="4"/>
        <v>43.545</v>
      </c>
      <c r="H60" s="89">
        <f t="shared" si="5"/>
        <v>70.67</v>
      </c>
      <c r="I60" s="62">
        <v>12</v>
      </c>
      <c r="J60" s="103"/>
    </row>
    <row r="61" spans="1:10" s="104" customFormat="1" ht="27.75" customHeight="1">
      <c r="A61" s="105" t="s">
        <v>181</v>
      </c>
      <c r="B61" s="106" t="s">
        <v>182</v>
      </c>
      <c r="C61" s="107" t="s">
        <v>183</v>
      </c>
      <c r="D61" s="108" t="s">
        <v>184</v>
      </c>
      <c r="E61" s="109">
        <f t="shared" si="3"/>
        <v>27.375</v>
      </c>
      <c r="F61" s="110">
        <v>85.48</v>
      </c>
      <c r="G61" s="109">
        <f t="shared" si="4"/>
        <v>42.74</v>
      </c>
      <c r="H61" s="111">
        <f t="shared" si="5"/>
        <v>70.11500000000001</v>
      </c>
      <c r="I61" s="112">
        <v>13</v>
      </c>
      <c r="J61" s="113"/>
    </row>
    <row r="62" spans="1:10" s="104" customFormat="1" ht="27.75" customHeight="1">
      <c r="A62" s="114" t="s">
        <v>185</v>
      </c>
      <c r="B62" s="115" t="s">
        <v>186</v>
      </c>
      <c r="C62" s="93" t="s">
        <v>183</v>
      </c>
      <c r="D62" s="116" t="s">
        <v>92</v>
      </c>
      <c r="E62" s="37">
        <f t="shared" si="3"/>
        <v>28.875</v>
      </c>
      <c r="F62" s="117">
        <v>82.15</v>
      </c>
      <c r="G62" s="37">
        <f t="shared" si="4"/>
        <v>41.075</v>
      </c>
      <c r="H62" s="38">
        <f t="shared" si="5"/>
        <v>69.95</v>
      </c>
      <c r="I62" s="36">
        <v>14</v>
      </c>
      <c r="J62" s="118"/>
    </row>
    <row r="63" spans="1:10" s="104" customFormat="1" ht="27.75" customHeight="1">
      <c r="A63" s="119" t="s">
        <v>187</v>
      </c>
      <c r="B63" s="120" t="s">
        <v>188</v>
      </c>
      <c r="C63" s="93" t="s">
        <v>183</v>
      </c>
      <c r="D63" s="121" t="s">
        <v>189</v>
      </c>
      <c r="E63" s="37">
        <f t="shared" si="3"/>
        <v>25.5</v>
      </c>
      <c r="F63" s="122">
        <v>87.22</v>
      </c>
      <c r="G63" s="37">
        <f t="shared" si="4"/>
        <v>43.61</v>
      </c>
      <c r="H63" s="38">
        <f t="shared" si="5"/>
        <v>69.11</v>
      </c>
      <c r="I63" s="36">
        <v>15</v>
      </c>
      <c r="J63" s="118"/>
    </row>
    <row r="64" spans="1:10" s="104" customFormat="1" ht="27.75" customHeight="1">
      <c r="A64" s="119" t="s">
        <v>190</v>
      </c>
      <c r="B64" s="120" t="s">
        <v>191</v>
      </c>
      <c r="C64" s="93" t="s">
        <v>183</v>
      </c>
      <c r="D64" s="121" t="s">
        <v>192</v>
      </c>
      <c r="E64" s="37">
        <f t="shared" si="3"/>
        <v>26.625</v>
      </c>
      <c r="F64" s="122">
        <v>83.61</v>
      </c>
      <c r="G64" s="37">
        <f t="shared" si="4"/>
        <v>41.805</v>
      </c>
      <c r="H64" s="38">
        <f t="shared" si="5"/>
        <v>68.43</v>
      </c>
      <c r="I64" s="36">
        <v>16</v>
      </c>
      <c r="J64" s="118"/>
    </row>
    <row r="65" spans="1:10" s="104" customFormat="1" ht="27.75" customHeight="1">
      <c r="A65" s="119" t="s">
        <v>193</v>
      </c>
      <c r="B65" s="120" t="s">
        <v>194</v>
      </c>
      <c r="C65" s="93" t="s">
        <v>183</v>
      </c>
      <c r="D65" s="121" t="s">
        <v>195</v>
      </c>
      <c r="E65" s="37">
        <f t="shared" si="3"/>
        <v>23.625</v>
      </c>
      <c r="F65" s="122">
        <v>87.66</v>
      </c>
      <c r="G65" s="37">
        <f t="shared" si="4"/>
        <v>43.83</v>
      </c>
      <c r="H65" s="38">
        <f t="shared" si="5"/>
        <v>67.455</v>
      </c>
      <c r="I65" s="36">
        <v>17</v>
      </c>
      <c r="J65" s="118"/>
    </row>
    <row r="66" spans="1:10" s="104" customFormat="1" ht="27.75" customHeight="1">
      <c r="A66" s="119" t="s">
        <v>196</v>
      </c>
      <c r="B66" s="120" t="s">
        <v>197</v>
      </c>
      <c r="C66" s="93" t="s">
        <v>183</v>
      </c>
      <c r="D66" s="121" t="s">
        <v>198</v>
      </c>
      <c r="E66" s="37">
        <f t="shared" si="3"/>
        <v>21</v>
      </c>
      <c r="F66" s="122">
        <v>83.54</v>
      </c>
      <c r="G66" s="37">
        <f t="shared" si="4"/>
        <v>41.77</v>
      </c>
      <c r="H66" s="38">
        <f t="shared" si="5"/>
        <v>62.77</v>
      </c>
      <c r="I66" s="36">
        <v>18</v>
      </c>
      <c r="J66" s="118"/>
    </row>
    <row r="67" spans="1:10" s="129" customFormat="1" ht="27.75" customHeight="1" thickBot="1">
      <c r="A67" s="123" t="s">
        <v>199</v>
      </c>
      <c r="B67" s="124" t="s">
        <v>200</v>
      </c>
      <c r="C67" s="125" t="s">
        <v>183</v>
      </c>
      <c r="D67" s="126" t="s">
        <v>201</v>
      </c>
      <c r="E67" s="47">
        <f t="shared" si="3"/>
        <v>19.125</v>
      </c>
      <c r="F67" s="127">
        <v>76.9</v>
      </c>
      <c r="G67" s="47">
        <f t="shared" si="4"/>
        <v>38.45</v>
      </c>
      <c r="H67" s="48">
        <f t="shared" si="5"/>
        <v>57.575</v>
      </c>
      <c r="I67" s="46">
        <v>19</v>
      </c>
      <c r="J67" s="128"/>
    </row>
    <row r="68" spans="1:10" s="1" customFormat="1" ht="20.25" customHeight="1" thickTop="1">
      <c r="A68" s="6"/>
      <c r="B68" s="6"/>
      <c r="C68" s="6"/>
      <c r="D68" s="6"/>
      <c r="E68" s="6"/>
      <c r="F68" s="6"/>
      <c r="G68" s="6"/>
      <c r="H68" s="6"/>
      <c r="I68" s="6"/>
      <c r="J68" s="6"/>
    </row>
    <row r="69" spans="1:9" s="1" customFormat="1" ht="19.5" thickBot="1">
      <c r="A69" s="211" t="s">
        <v>202</v>
      </c>
      <c r="B69" s="211"/>
      <c r="C69" s="211"/>
      <c r="D69" s="212" t="s">
        <v>363</v>
      </c>
      <c r="E69" s="212"/>
      <c r="G69" s="211" t="s">
        <v>203</v>
      </c>
      <c r="H69" s="211"/>
      <c r="I69" s="211"/>
    </row>
    <row r="70" spans="1:10" s="1" customFormat="1" ht="36" customHeight="1" thickTop="1">
      <c r="A70" s="64" t="s">
        <v>204</v>
      </c>
      <c r="B70" s="65" t="s">
        <v>31</v>
      </c>
      <c r="C70" s="65" t="s">
        <v>32</v>
      </c>
      <c r="D70" s="65" t="s">
        <v>205</v>
      </c>
      <c r="E70" s="65" t="s">
        <v>206</v>
      </c>
      <c r="F70" s="65" t="s">
        <v>207</v>
      </c>
      <c r="G70" s="65" t="s">
        <v>208</v>
      </c>
      <c r="H70" s="65" t="s">
        <v>55</v>
      </c>
      <c r="I70" s="66" t="s">
        <v>38</v>
      </c>
      <c r="J70" s="67" t="s">
        <v>39</v>
      </c>
    </row>
    <row r="71" spans="1:10" s="1" customFormat="1" ht="25.5" customHeight="1">
      <c r="A71" s="28" t="s">
        <v>40</v>
      </c>
      <c r="B71" s="29">
        <v>1</v>
      </c>
      <c r="C71" s="29">
        <v>2</v>
      </c>
      <c r="D71" s="29">
        <v>3</v>
      </c>
      <c r="E71" s="29" t="s">
        <v>209</v>
      </c>
      <c r="F71" s="29">
        <v>5</v>
      </c>
      <c r="G71" s="29" t="s">
        <v>210</v>
      </c>
      <c r="H71" s="29" t="s">
        <v>211</v>
      </c>
      <c r="I71" s="30">
        <v>8</v>
      </c>
      <c r="J71" s="31">
        <v>9</v>
      </c>
    </row>
    <row r="72" spans="1:10" ht="20.25" customHeight="1">
      <c r="A72" s="68" t="s">
        <v>212</v>
      </c>
      <c r="B72" s="69" t="s">
        <v>213</v>
      </c>
      <c r="C72" s="130" t="s">
        <v>214</v>
      </c>
      <c r="D72" s="70" t="s">
        <v>215</v>
      </c>
      <c r="E72" s="11">
        <f aca="true" t="shared" si="6" ref="E72:E82">D72*0.25</f>
        <v>23.125</v>
      </c>
      <c r="F72" s="131">
        <v>92.4</v>
      </c>
      <c r="G72" s="132">
        <f aca="true" t="shared" si="7" ref="G72:G82">F72*0.5</f>
        <v>46.2</v>
      </c>
      <c r="H72" s="12">
        <f aca="true" t="shared" si="8" ref="H72:H82">E72+G72</f>
        <v>69.325</v>
      </c>
      <c r="I72" s="56">
        <v>1</v>
      </c>
      <c r="J72" s="73" t="s">
        <v>216</v>
      </c>
    </row>
    <row r="73" spans="1:10" ht="20.25" customHeight="1">
      <c r="A73" s="68" t="s">
        <v>217</v>
      </c>
      <c r="B73" s="69" t="s">
        <v>218</v>
      </c>
      <c r="C73" s="130" t="s">
        <v>219</v>
      </c>
      <c r="D73" s="70" t="s">
        <v>220</v>
      </c>
      <c r="E73" s="11">
        <f t="shared" si="6"/>
        <v>20.75</v>
      </c>
      <c r="F73" s="131">
        <v>91.96</v>
      </c>
      <c r="G73" s="132">
        <f t="shared" si="7"/>
        <v>45.98</v>
      </c>
      <c r="H73" s="12">
        <f t="shared" si="8"/>
        <v>66.72999999999999</v>
      </c>
      <c r="I73" s="56">
        <v>2</v>
      </c>
      <c r="J73" s="73" t="s">
        <v>216</v>
      </c>
    </row>
    <row r="74" spans="1:10" ht="20.25" customHeight="1">
      <c r="A74" s="94" t="s">
        <v>221</v>
      </c>
      <c r="B74" s="95" t="s">
        <v>222</v>
      </c>
      <c r="C74" s="130" t="s">
        <v>223</v>
      </c>
      <c r="D74" s="133" t="s">
        <v>224</v>
      </c>
      <c r="E74" s="11">
        <f t="shared" si="6"/>
        <v>22.875</v>
      </c>
      <c r="F74" s="134">
        <v>86.6</v>
      </c>
      <c r="G74" s="132">
        <f t="shared" si="7"/>
        <v>43.3</v>
      </c>
      <c r="H74" s="12">
        <f t="shared" si="8"/>
        <v>66.175</v>
      </c>
      <c r="I74" s="56">
        <v>3</v>
      </c>
      <c r="J74" s="73" t="s">
        <v>216</v>
      </c>
    </row>
    <row r="75" spans="1:10" s="104" customFormat="1" ht="20.25" customHeight="1">
      <c r="A75" s="119" t="s">
        <v>225</v>
      </c>
      <c r="B75" s="120" t="s">
        <v>226</v>
      </c>
      <c r="C75" s="130" t="s">
        <v>219</v>
      </c>
      <c r="D75" s="135" t="s">
        <v>220</v>
      </c>
      <c r="E75" s="11">
        <f t="shared" si="6"/>
        <v>20.75</v>
      </c>
      <c r="F75" s="136">
        <v>89.54</v>
      </c>
      <c r="G75" s="132">
        <f t="shared" si="7"/>
        <v>44.77</v>
      </c>
      <c r="H75" s="12">
        <f t="shared" si="8"/>
        <v>65.52000000000001</v>
      </c>
      <c r="I75" s="56">
        <v>4</v>
      </c>
      <c r="J75" s="73" t="s">
        <v>216</v>
      </c>
    </row>
    <row r="76" spans="1:10" s="104" customFormat="1" ht="20.25" customHeight="1">
      <c r="A76" s="114" t="s">
        <v>227</v>
      </c>
      <c r="B76" s="115" t="s">
        <v>228</v>
      </c>
      <c r="C76" s="130" t="s">
        <v>219</v>
      </c>
      <c r="D76" s="137" t="s">
        <v>229</v>
      </c>
      <c r="E76" s="11">
        <f t="shared" si="6"/>
        <v>22.125</v>
      </c>
      <c r="F76" s="138">
        <v>81.6</v>
      </c>
      <c r="G76" s="132">
        <f t="shared" si="7"/>
        <v>40.8</v>
      </c>
      <c r="H76" s="12">
        <f t="shared" si="8"/>
        <v>62.925</v>
      </c>
      <c r="I76" s="56">
        <v>5</v>
      </c>
      <c r="J76" s="73" t="s">
        <v>216</v>
      </c>
    </row>
    <row r="77" spans="1:10" s="104" customFormat="1" ht="20.25" customHeight="1">
      <c r="A77" s="114" t="s">
        <v>230</v>
      </c>
      <c r="B77" s="115" t="s">
        <v>231</v>
      </c>
      <c r="C77" s="130" t="s">
        <v>219</v>
      </c>
      <c r="D77" s="137" t="s">
        <v>232</v>
      </c>
      <c r="E77" s="11">
        <f t="shared" si="6"/>
        <v>20</v>
      </c>
      <c r="F77" s="138">
        <v>82.9</v>
      </c>
      <c r="G77" s="132">
        <f t="shared" si="7"/>
        <v>41.45</v>
      </c>
      <c r="H77" s="12">
        <f t="shared" si="8"/>
        <v>61.45</v>
      </c>
      <c r="I77" s="56">
        <v>6</v>
      </c>
      <c r="J77" s="73" t="s">
        <v>216</v>
      </c>
    </row>
    <row r="78" spans="1:10" s="104" customFormat="1" ht="20.25" customHeight="1">
      <c r="A78" s="114" t="s">
        <v>233</v>
      </c>
      <c r="B78" s="115" t="s">
        <v>234</v>
      </c>
      <c r="C78" s="130" t="s">
        <v>219</v>
      </c>
      <c r="D78" s="137" t="s">
        <v>235</v>
      </c>
      <c r="E78" s="11">
        <f t="shared" si="6"/>
        <v>18.625</v>
      </c>
      <c r="F78" s="138">
        <v>85.4</v>
      </c>
      <c r="G78" s="132">
        <f t="shared" si="7"/>
        <v>42.7</v>
      </c>
      <c r="H78" s="12">
        <f t="shared" si="8"/>
        <v>61.325</v>
      </c>
      <c r="I78" s="56">
        <v>7</v>
      </c>
      <c r="J78" s="73" t="s">
        <v>216</v>
      </c>
    </row>
    <row r="79" spans="1:10" s="104" customFormat="1" ht="20.25" customHeight="1">
      <c r="A79" s="114" t="s">
        <v>236</v>
      </c>
      <c r="B79" s="115" t="s">
        <v>237</v>
      </c>
      <c r="C79" s="130" t="s">
        <v>219</v>
      </c>
      <c r="D79" s="137" t="s">
        <v>65</v>
      </c>
      <c r="E79" s="11">
        <f t="shared" si="6"/>
        <v>20.375</v>
      </c>
      <c r="F79" s="138">
        <v>81.8</v>
      </c>
      <c r="G79" s="132">
        <f t="shared" si="7"/>
        <v>40.9</v>
      </c>
      <c r="H79" s="12">
        <f t="shared" si="8"/>
        <v>61.275</v>
      </c>
      <c r="I79" s="56">
        <v>8</v>
      </c>
      <c r="J79" s="73" t="s">
        <v>216</v>
      </c>
    </row>
    <row r="80" spans="1:10" s="104" customFormat="1" ht="20.25" customHeight="1">
      <c r="A80" s="114" t="s">
        <v>238</v>
      </c>
      <c r="B80" s="115" t="s">
        <v>239</v>
      </c>
      <c r="C80" s="130" t="s">
        <v>223</v>
      </c>
      <c r="D80" s="137" t="s">
        <v>240</v>
      </c>
      <c r="E80" s="11">
        <f t="shared" si="6"/>
        <v>17.625</v>
      </c>
      <c r="F80" s="138">
        <v>78.6</v>
      </c>
      <c r="G80" s="132">
        <f t="shared" si="7"/>
        <v>39.3</v>
      </c>
      <c r="H80" s="12">
        <f t="shared" si="8"/>
        <v>56.925</v>
      </c>
      <c r="I80" s="56">
        <v>9</v>
      </c>
      <c r="J80" s="139"/>
    </row>
    <row r="81" spans="1:10" s="104" customFormat="1" ht="20.25" customHeight="1">
      <c r="A81" s="114" t="s">
        <v>241</v>
      </c>
      <c r="B81" s="115" t="s">
        <v>242</v>
      </c>
      <c r="C81" s="130" t="s">
        <v>219</v>
      </c>
      <c r="D81" s="137" t="s">
        <v>243</v>
      </c>
      <c r="E81" s="11">
        <f t="shared" si="6"/>
        <v>15.875</v>
      </c>
      <c r="F81" s="138">
        <v>81.5</v>
      </c>
      <c r="G81" s="132">
        <f t="shared" si="7"/>
        <v>40.75</v>
      </c>
      <c r="H81" s="12">
        <f t="shared" si="8"/>
        <v>56.625</v>
      </c>
      <c r="I81" s="56">
        <v>10</v>
      </c>
      <c r="J81" s="139"/>
    </row>
    <row r="82" spans="1:10" s="104" customFormat="1" ht="20.25" customHeight="1" thickBot="1">
      <c r="A82" s="140" t="s">
        <v>244</v>
      </c>
      <c r="B82" s="141" t="s">
        <v>245</v>
      </c>
      <c r="C82" s="142" t="s">
        <v>223</v>
      </c>
      <c r="D82" s="143" t="s">
        <v>246</v>
      </c>
      <c r="E82" s="19">
        <f t="shared" si="6"/>
        <v>17.75</v>
      </c>
      <c r="F82" s="144">
        <v>75.2</v>
      </c>
      <c r="G82" s="145">
        <f t="shared" si="7"/>
        <v>37.6</v>
      </c>
      <c r="H82" s="20">
        <f t="shared" si="8"/>
        <v>55.35</v>
      </c>
      <c r="I82" s="79">
        <v>11</v>
      </c>
      <c r="J82" s="80"/>
    </row>
    <row r="83" spans="1:10" s="1" customFormat="1" ht="22.5" customHeight="1" thickTop="1">
      <c r="A83" s="6"/>
      <c r="B83" s="6"/>
      <c r="C83" s="6"/>
      <c r="D83" s="6"/>
      <c r="E83" s="6"/>
      <c r="F83" s="6"/>
      <c r="G83" s="6"/>
      <c r="H83" s="6"/>
      <c r="I83" s="6"/>
      <c r="J83" s="6"/>
    </row>
    <row r="84" spans="1:9" s="1" customFormat="1" ht="26.25" customHeight="1" thickBot="1">
      <c r="A84" s="211" t="s">
        <v>247</v>
      </c>
      <c r="B84" s="211"/>
      <c r="C84" s="211"/>
      <c r="D84" s="212" t="s">
        <v>248</v>
      </c>
      <c r="E84" s="212"/>
      <c r="G84" s="211" t="s">
        <v>249</v>
      </c>
      <c r="H84" s="211"/>
      <c r="I84" s="211"/>
    </row>
    <row r="85" spans="1:10" s="1" customFormat="1" ht="36" customHeight="1" thickTop="1">
      <c r="A85" s="64" t="s">
        <v>121</v>
      </c>
      <c r="B85" s="65" t="s">
        <v>31</v>
      </c>
      <c r="C85" s="65" t="s">
        <v>32</v>
      </c>
      <c r="D85" s="65" t="s">
        <v>122</v>
      </c>
      <c r="E85" s="65" t="s">
        <v>123</v>
      </c>
      <c r="F85" s="65" t="s">
        <v>124</v>
      </c>
      <c r="G85" s="65" t="s">
        <v>125</v>
      </c>
      <c r="H85" s="65" t="s">
        <v>55</v>
      </c>
      <c r="I85" s="66" t="s">
        <v>38</v>
      </c>
      <c r="J85" s="67" t="s">
        <v>39</v>
      </c>
    </row>
    <row r="86" spans="1:10" s="1" customFormat="1" ht="24.75" customHeight="1">
      <c r="A86" s="28" t="s">
        <v>40</v>
      </c>
      <c r="B86" s="29">
        <v>1</v>
      </c>
      <c r="C86" s="29">
        <v>2</v>
      </c>
      <c r="D86" s="29">
        <v>3</v>
      </c>
      <c r="E86" s="29" t="s">
        <v>127</v>
      </c>
      <c r="F86" s="29">
        <v>5</v>
      </c>
      <c r="G86" s="29" t="s">
        <v>128</v>
      </c>
      <c r="H86" s="29" t="s">
        <v>129</v>
      </c>
      <c r="I86" s="30">
        <v>8</v>
      </c>
      <c r="J86" s="31">
        <v>9</v>
      </c>
    </row>
    <row r="87" spans="1:10" ht="24.75" customHeight="1">
      <c r="A87" s="68" t="s">
        <v>250</v>
      </c>
      <c r="B87" s="69" t="s">
        <v>251</v>
      </c>
      <c r="C87" s="130" t="s">
        <v>11</v>
      </c>
      <c r="D87" s="70" t="s">
        <v>252</v>
      </c>
      <c r="E87" s="11">
        <f aca="true" t="shared" si="9" ref="E87:E100">D87*0.25</f>
        <v>35.875</v>
      </c>
      <c r="F87" s="38">
        <v>87.85</v>
      </c>
      <c r="G87" s="37">
        <f aca="true" t="shared" si="10" ref="G87:G100">F87*0.5</f>
        <v>43.925</v>
      </c>
      <c r="H87" s="12">
        <f aca="true" t="shared" si="11" ref="H87:H100">E87+G87</f>
        <v>79.8</v>
      </c>
      <c r="I87" s="36">
        <v>1</v>
      </c>
      <c r="J87" s="73" t="s">
        <v>13</v>
      </c>
    </row>
    <row r="88" spans="1:10" ht="24.75" customHeight="1">
      <c r="A88" s="68" t="s">
        <v>253</v>
      </c>
      <c r="B88" s="69" t="s">
        <v>254</v>
      </c>
      <c r="C88" s="130" t="s">
        <v>11</v>
      </c>
      <c r="D88" s="70" t="s">
        <v>255</v>
      </c>
      <c r="E88" s="11">
        <f t="shared" si="9"/>
        <v>32.25</v>
      </c>
      <c r="F88" s="38">
        <v>86.07</v>
      </c>
      <c r="G88" s="37">
        <f t="shared" si="10"/>
        <v>43.035</v>
      </c>
      <c r="H88" s="12">
        <f t="shared" si="11"/>
        <v>75.285</v>
      </c>
      <c r="I88" s="36">
        <v>2</v>
      </c>
      <c r="J88" s="73" t="s">
        <v>13</v>
      </c>
    </row>
    <row r="89" spans="1:10" ht="24.75" customHeight="1">
      <c r="A89" s="68" t="s">
        <v>256</v>
      </c>
      <c r="B89" s="69" t="s">
        <v>257</v>
      </c>
      <c r="C89" s="130" t="s">
        <v>11</v>
      </c>
      <c r="D89" s="70" t="s">
        <v>258</v>
      </c>
      <c r="E89" s="11">
        <f t="shared" si="9"/>
        <v>32.125</v>
      </c>
      <c r="F89" s="38">
        <v>82.87</v>
      </c>
      <c r="G89" s="37">
        <f t="shared" si="10"/>
        <v>41.435</v>
      </c>
      <c r="H89" s="12">
        <f t="shared" si="11"/>
        <v>73.56</v>
      </c>
      <c r="I89" s="36">
        <v>3</v>
      </c>
      <c r="J89" s="73" t="s">
        <v>13</v>
      </c>
    </row>
    <row r="90" spans="1:10" ht="24.75" customHeight="1">
      <c r="A90" s="68" t="s">
        <v>259</v>
      </c>
      <c r="B90" s="69" t="s">
        <v>260</v>
      </c>
      <c r="C90" s="130" t="s">
        <v>11</v>
      </c>
      <c r="D90" s="70" t="s">
        <v>261</v>
      </c>
      <c r="E90" s="11">
        <f t="shared" si="9"/>
        <v>28.5</v>
      </c>
      <c r="F90" s="38">
        <v>87.39</v>
      </c>
      <c r="G90" s="37">
        <f t="shared" si="10"/>
        <v>43.695</v>
      </c>
      <c r="H90" s="12">
        <f t="shared" si="11"/>
        <v>72.195</v>
      </c>
      <c r="I90" s="36">
        <v>4</v>
      </c>
      <c r="J90" s="73" t="s">
        <v>13</v>
      </c>
    </row>
    <row r="91" spans="1:10" ht="24.75" customHeight="1">
      <c r="A91" s="68" t="s">
        <v>262</v>
      </c>
      <c r="B91" s="69" t="s">
        <v>263</v>
      </c>
      <c r="C91" s="130" t="s">
        <v>11</v>
      </c>
      <c r="D91" s="70" t="s">
        <v>16</v>
      </c>
      <c r="E91" s="11">
        <f t="shared" si="9"/>
        <v>29.25</v>
      </c>
      <c r="F91" s="38">
        <v>83.04</v>
      </c>
      <c r="G91" s="37">
        <f t="shared" si="10"/>
        <v>41.52</v>
      </c>
      <c r="H91" s="12">
        <f t="shared" si="11"/>
        <v>70.77000000000001</v>
      </c>
      <c r="I91" s="36">
        <v>5</v>
      </c>
      <c r="J91" s="73" t="s">
        <v>13</v>
      </c>
    </row>
    <row r="92" spans="1:10" ht="24.75" customHeight="1">
      <c r="A92" s="68" t="s">
        <v>264</v>
      </c>
      <c r="B92" s="69" t="s">
        <v>265</v>
      </c>
      <c r="C92" s="130" t="s">
        <v>11</v>
      </c>
      <c r="D92" s="70" t="s">
        <v>266</v>
      </c>
      <c r="E92" s="11">
        <f t="shared" si="9"/>
        <v>28</v>
      </c>
      <c r="F92" s="38">
        <v>85.12</v>
      </c>
      <c r="G92" s="37">
        <f t="shared" si="10"/>
        <v>42.56</v>
      </c>
      <c r="H92" s="12">
        <f t="shared" si="11"/>
        <v>70.56</v>
      </c>
      <c r="I92" s="36">
        <v>6</v>
      </c>
      <c r="J92" s="73" t="s">
        <v>13</v>
      </c>
    </row>
    <row r="93" spans="1:10" ht="24.75" customHeight="1">
      <c r="A93" s="68" t="s">
        <v>267</v>
      </c>
      <c r="B93" s="69" t="s">
        <v>268</v>
      </c>
      <c r="C93" s="130" t="s">
        <v>11</v>
      </c>
      <c r="D93" s="70" t="s">
        <v>180</v>
      </c>
      <c r="E93" s="11">
        <f t="shared" si="9"/>
        <v>27.125</v>
      </c>
      <c r="F93" s="38">
        <v>86.68</v>
      </c>
      <c r="G93" s="37">
        <f t="shared" si="10"/>
        <v>43.34</v>
      </c>
      <c r="H93" s="12">
        <f t="shared" si="11"/>
        <v>70.465</v>
      </c>
      <c r="I93" s="36">
        <v>7</v>
      </c>
      <c r="J93" s="139"/>
    </row>
    <row r="94" spans="1:10" ht="24.75" customHeight="1">
      <c r="A94" s="68" t="s">
        <v>269</v>
      </c>
      <c r="B94" s="69" t="s">
        <v>270</v>
      </c>
      <c r="C94" s="130" t="s">
        <v>11</v>
      </c>
      <c r="D94" s="70" t="s">
        <v>271</v>
      </c>
      <c r="E94" s="11">
        <f t="shared" si="9"/>
        <v>26.75</v>
      </c>
      <c r="F94" s="38">
        <v>87.23</v>
      </c>
      <c r="G94" s="37">
        <f t="shared" si="10"/>
        <v>43.615</v>
      </c>
      <c r="H94" s="12">
        <f t="shared" si="11"/>
        <v>70.36500000000001</v>
      </c>
      <c r="I94" s="36">
        <v>8</v>
      </c>
      <c r="J94" s="139"/>
    </row>
    <row r="95" spans="1:10" ht="24.75" customHeight="1">
      <c r="A95" s="68" t="s">
        <v>272</v>
      </c>
      <c r="B95" s="69" t="s">
        <v>273</v>
      </c>
      <c r="C95" s="130" t="s">
        <v>11</v>
      </c>
      <c r="D95" s="70" t="s">
        <v>274</v>
      </c>
      <c r="E95" s="11">
        <f t="shared" si="9"/>
        <v>28.625</v>
      </c>
      <c r="F95" s="38">
        <v>82.27</v>
      </c>
      <c r="G95" s="37">
        <f t="shared" si="10"/>
        <v>41.135</v>
      </c>
      <c r="H95" s="12">
        <f t="shared" si="11"/>
        <v>69.75999999999999</v>
      </c>
      <c r="I95" s="36">
        <v>9</v>
      </c>
      <c r="J95" s="139"/>
    </row>
    <row r="96" spans="1:10" ht="24.75" customHeight="1">
      <c r="A96" s="68" t="s">
        <v>275</v>
      </c>
      <c r="B96" s="69" t="s">
        <v>276</v>
      </c>
      <c r="C96" s="130" t="s">
        <v>11</v>
      </c>
      <c r="D96" s="70" t="s">
        <v>277</v>
      </c>
      <c r="E96" s="11">
        <f t="shared" si="9"/>
        <v>27</v>
      </c>
      <c r="F96" s="38">
        <v>84.98</v>
      </c>
      <c r="G96" s="37">
        <f t="shared" si="10"/>
        <v>42.49</v>
      </c>
      <c r="H96" s="12">
        <f t="shared" si="11"/>
        <v>69.49000000000001</v>
      </c>
      <c r="I96" s="36">
        <v>10</v>
      </c>
      <c r="J96" s="139"/>
    </row>
    <row r="97" spans="1:10" ht="24.75" customHeight="1">
      <c r="A97" s="68" t="s">
        <v>278</v>
      </c>
      <c r="B97" s="69" t="s">
        <v>279</v>
      </c>
      <c r="C97" s="130" t="s">
        <v>11</v>
      </c>
      <c r="D97" s="70" t="s">
        <v>277</v>
      </c>
      <c r="E97" s="11">
        <f t="shared" si="9"/>
        <v>27</v>
      </c>
      <c r="F97" s="38">
        <v>82.6</v>
      </c>
      <c r="G97" s="37">
        <f t="shared" si="10"/>
        <v>41.3</v>
      </c>
      <c r="H97" s="12">
        <f t="shared" si="11"/>
        <v>68.3</v>
      </c>
      <c r="I97" s="36">
        <v>11</v>
      </c>
      <c r="J97" s="139"/>
    </row>
    <row r="98" spans="1:10" ht="24.75" customHeight="1">
      <c r="A98" s="68" t="s">
        <v>280</v>
      </c>
      <c r="B98" s="69" t="s">
        <v>281</v>
      </c>
      <c r="C98" s="130" t="s">
        <v>11</v>
      </c>
      <c r="D98" s="70" t="s">
        <v>282</v>
      </c>
      <c r="E98" s="11">
        <f t="shared" si="9"/>
        <v>24.125</v>
      </c>
      <c r="F98" s="38">
        <v>84.83</v>
      </c>
      <c r="G98" s="37">
        <f t="shared" si="10"/>
        <v>42.415</v>
      </c>
      <c r="H98" s="12">
        <f t="shared" si="11"/>
        <v>66.53999999999999</v>
      </c>
      <c r="I98" s="36">
        <v>12</v>
      </c>
      <c r="J98" s="139"/>
    </row>
    <row r="99" spans="1:10" ht="24.75" customHeight="1">
      <c r="A99" s="68" t="s">
        <v>283</v>
      </c>
      <c r="B99" s="69" t="s">
        <v>284</v>
      </c>
      <c r="C99" s="130" t="s">
        <v>11</v>
      </c>
      <c r="D99" s="70" t="s">
        <v>135</v>
      </c>
      <c r="E99" s="11">
        <f t="shared" si="9"/>
        <v>26.25</v>
      </c>
      <c r="F99" s="38">
        <v>80.34</v>
      </c>
      <c r="G99" s="37">
        <f t="shared" si="10"/>
        <v>40.17</v>
      </c>
      <c r="H99" s="12">
        <f t="shared" si="11"/>
        <v>66.42</v>
      </c>
      <c r="I99" s="36">
        <v>13</v>
      </c>
      <c r="J99" s="139"/>
    </row>
    <row r="100" spans="1:10" s="147" customFormat="1" ht="24.75" customHeight="1" thickBot="1">
      <c r="A100" s="74" t="s">
        <v>285</v>
      </c>
      <c r="B100" s="75" t="s">
        <v>286</v>
      </c>
      <c r="C100" s="142" t="s">
        <v>11</v>
      </c>
      <c r="D100" s="76" t="s">
        <v>287</v>
      </c>
      <c r="E100" s="19">
        <f t="shared" si="9"/>
        <v>24.75</v>
      </c>
      <c r="F100" s="48">
        <v>78.77</v>
      </c>
      <c r="G100" s="47">
        <f t="shared" si="10"/>
        <v>39.385</v>
      </c>
      <c r="H100" s="20">
        <f t="shared" si="11"/>
        <v>64.13499999999999</v>
      </c>
      <c r="I100" s="46">
        <v>14</v>
      </c>
      <c r="J100" s="80"/>
    </row>
    <row r="101" spans="1:10" s="1" customFormat="1" ht="23.25" customHeight="1" thickTop="1">
      <c r="A101" s="6"/>
      <c r="B101" s="6"/>
      <c r="C101" s="6"/>
      <c r="D101" s="6"/>
      <c r="E101" s="6"/>
      <c r="F101" s="6"/>
      <c r="G101" s="6"/>
      <c r="H101" s="6"/>
      <c r="I101" s="6"/>
      <c r="J101" s="6"/>
    </row>
    <row r="102" spans="1:9" s="1" customFormat="1" ht="19.5" thickBot="1">
      <c r="A102" s="23" t="s">
        <v>288</v>
      </c>
      <c r="D102" s="212" t="s">
        <v>289</v>
      </c>
      <c r="E102" s="212"/>
      <c r="G102" s="211" t="s">
        <v>290</v>
      </c>
      <c r="H102" s="211"/>
      <c r="I102" s="211"/>
    </row>
    <row r="103" spans="1:10" s="1" customFormat="1" ht="36" customHeight="1" thickTop="1">
      <c r="A103" s="64" t="s">
        <v>291</v>
      </c>
      <c r="B103" s="65" t="s">
        <v>31</v>
      </c>
      <c r="C103" s="65" t="s">
        <v>32</v>
      </c>
      <c r="D103" s="65" t="s">
        <v>292</v>
      </c>
      <c r="E103" s="65" t="s">
        <v>293</v>
      </c>
      <c r="F103" s="65" t="s">
        <v>294</v>
      </c>
      <c r="G103" s="65" t="s">
        <v>295</v>
      </c>
      <c r="H103" s="65" t="s">
        <v>55</v>
      </c>
      <c r="I103" s="66" t="s">
        <v>38</v>
      </c>
      <c r="J103" s="67" t="s">
        <v>39</v>
      </c>
    </row>
    <row r="104" spans="1:10" s="1" customFormat="1" ht="37.5" customHeight="1">
      <c r="A104" s="28" t="s">
        <v>40</v>
      </c>
      <c r="B104" s="29">
        <v>1</v>
      </c>
      <c r="C104" s="29">
        <v>2</v>
      </c>
      <c r="D104" s="29">
        <v>3</v>
      </c>
      <c r="E104" s="29" t="s">
        <v>296</v>
      </c>
      <c r="F104" s="29">
        <v>5</v>
      </c>
      <c r="G104" s="29" t="s">
        <v>297</v>
      </c>
      <c r="H104" s="29" t="s">
        <v>298</v>
      </c>
      <c r="I104" s="30">
        <v>8</v>
      </c>
      <c r="J104" s="31">
        <v>9</v>
      </c>
    </row>
    <row r="105" spans="1:10" ht="29.25" customHeight="1">
      <c r="A105" s="148" t="s">
        <v>299</v>
      </c>
      <c r="B105" s="149" t="s">
        <v>300</v>
      </c>
      <c r="C105" s="150" t="s">
        <v>301</v>
      </c>
      <c r="D105" s="151" t="s">
        <v>302</v>
      </c>
      <c r="E105" s="152">
        <f>D105*0.25</f>
        <v>29.75</v>
      </c>
      <c r="F105" s="153">
        <v>83</v>
      </c>
      <c r="G105" s="154">
        <f>F105*0.5</f>
        <v>41.5</v>
      </c>
      <c r="H105" s="155">
        <f>E105+G105</f>
        <v>71.25</v>
      </c>
      <c r="I105" s="156">
        <v>1</v>
      </c>
      <c r="J105" s="157" t="s">
        <v>303</v>
      </c>
    </row>
    <row r="106" spans="1:10" ht="29.25" customHeight="1">
      <c r="A106" s="148" t="s">
        <v>304</v>
      </c>
      <c r="B106" s="149" t="s">
        <v>305</v>
      </c>
      <c r="C106" s="150" t="s">
        <v>306</v>
      </c>
      <c r="D106" s="151" t="s">
        <v>277</v>
      </c>
      <c r="E106" s="152">
        <f>D106*0.25</f>
        <v>27</v>
      </c>
      <c r="F106" s="153">
        <v>86.4</v>
      </c>
      <c r="G106" s="154">
        <f>F106*0.5</f>
        <v>43.2</v>
      </c>
      <c r="H106" s="155">
        <f>E106+G106</f>
        <v>70.2</v>
      </c>
      <c r="I106" s="156">
        <v>2</v>
      </c>
      <c r="J106" s="157" t="s">
        <v>303</v>
      </c>
    </row>
    <row r="107" spans="1:10" ht="29.25" customHeight="1">
      <c r="A107" s="148" t="s">
        <v>307</v>
      </c>
      <c r="B107" s="149" t="s">
        <v>308</v>
      </c>
      <c r="C107" s="150" t="s">
        <v>306</v>
      </c>
      <c r="D107" s="151" t="s">
        <v>309</v>
      </c>
      <c r="E107" s="152">
        <f>D107*0.25</f>
        <v>27.25</v>
      </c>
      <c r="F107" s="153">
        <v>81.07</v>
      </c>
      <c r="G107" s="154">
        <f>F107*0.5</f>
        <v>40.535</v>
      </c>
      <c r="H107" s="155">
        <f>E107+G107</f>
        <v>67.785</v>
      </c>
      <c r="I107" s="156">
        <v>3</v>
      </c>
      <c r="J107" s="158"/>
    </row>
    <row r="108" spans="1:10" ht="29.25" customHeight="1">
      <c r="A108" s="159" t="s">
        <v>310</v>
      </c>
      <c r="B108" s="160" t="s">
        <v>311</v>
      </c>
      <c r="C108" s="161" t="s">
        <v>306</v>
      </c>
      <c r="D108" s="162" t="s">
        <v>312</v>
      </c>
      <c r="E108" s="152">
        <f>D108*0.25</f>
        <v>21.625</v>
      </c>
      <c r="F108" s="163">
        <v>76.75</v>
      </c>
      <c r="G108" s="154">
        <f>F108*0.5</f>
        <v>38.375</v>
      </c>
      <c r="H108" s="155">
        <f>E108+G108</f>
        <v>60</v>
      </c>
      <c r="I108" s="164">
        <v>4</v>
      </c>
      <c r="J108" s="158"/>
    </row>
    <row r="109" spans="1:10" s="104" customFormat="1" ht="29.25" customHeight="1" thickBot="1">
      <c r="A109" s="165" t="s">
        <v>313</v>
      </c>
      <c r="B109" s="166" t="s">
        <v>314</v>
      </c>
      <c r="C109" s="167" t="s">
        <v>315</v>
      </c>
      <c r="D109" s="168" t="s">
        <v>316</v>
      </c>
      <c r="E109" s="169">
        <f>D109*0.25</f>
        <v>22.25</v>
      </c>
      <c r="F109" s="170">
        <v>72.27</v>
      </c>
      <c r="G109" s="171">
        <f>F109*0.5</f>
        <v>36.135</v>
      </c>
      <c r="H109" s="172">
        <f>E109+G109</f>
        <v>58.385</v>
      </c>
      <c r="I109" s="173">
        <v>5</v>
      </c>
      <c r="J109" s="174"/>
    </row>
    <row r="110" spans="1:10" s="1" customFormat="1" ht="24.75" customHeight="1" thickTop="1">
      <c r="A110" s="6"/>
      <c r="B110" s="6"/>
      <c r="C110" s="6"/>
      <c r="D110" s="6"/>
      <c r="E110" s="6"/>
      <c r="F110" s="6"/>
      <c r="G110" s="6"/>
      <c r="H110" s="6"/>
      <c r="I110" s="6"/>
      <c r="J110" s="6"/>
    </row>
    <row r="111" spans="1:9" s="1" customFormat="1" ht="32.25" customHeight="1" thickBot="1">
      <c r="A111" s="209" t="s">
        <v>317</v>
      </c>
      <c r="B111" s="209"/>
      <c r="C111" s="209"/>
      <c r="D111" s="208" t="s">
        <v>318</v>
      </c>
      <c r="E111" s="208"/>
      <c r="G111" s="209" t="s">
        <v>319</v>
      </c>
      <c r="H111" s="209"/>
      <c r="I111" s="209"/>
    </row>
    <row r="112" spans="1:10" s="1" customFormat="1" ht="36" customHeight="1">
      <c r="A112" s="24" t="s">
        <v>291</v>
      </c>
      <c r="B112" s="25" t="s">
        <v>31</v>
      </c>
      <c r="C112" s="25" t="s">
        <v>32</v>
      </c>
      <c r="D112" s="25" t="s">
        <v>292</v>
      </c>
      <c r="E112" s="25" t="s">
        <v>293</v>
      </c>
      <c r="F112" s="25" t="s">
        <v>294</v>
      </c>
      <c r="G112" s="25" t="s">
        <v>295</v>
      </c>
      <c r="H112" s="25" t="s">
        <v>320</v>
      </c>
      <c r="I112" s="25" t="s">
        <v>38</v>
      </c>
      <c r="J112" s="175" t="s">
        <v>39</v>
      </c>
    </row>
    <row r="113" spans="1:10" s="1" customFormat="1" ht="29.25" customHeight="1">
      <c r="A113" s="28" t="s">
        <v>40</v>
      </c>
      <c r="B113" s="29">
        <v>1</v>
      </c>
      <c r="C113" s="29">
        <v>2</v>
      </c>
      <c r="D113" s="29">
        <v>3</v>
      </c>
      <c r="E113" s="29" t="s">
        <v>296</v>
      </c>
      <c r="F113" s="29">
        <v>5</v>
      </c>
      <c r="G113" s="29" t="s">
        <v>297</v>
      </c>
      <c r="H113" s="29" t="s">
        <v>298</v>
      </c>
      <c r="I113" s="29">
        <v>8</v>
      </c>
      <c r="J113" s="92">
        <v>9</v>
      </c>
    </row>
    <row r="114" spans="1:10" ht="29.25" customHeight="1">
      <c r="A114" s="68" t="s">
        <v>321</v>
      </c>
      <c r="B114" s="69" t="s">
        <v>322</v>
      </c>
      <c r="C114" s="93" t="s">
        <v>306</v>
      </c>
      <c r="D114" s="176" t="s">
        <v>323</v>
      </c>
      <c r="E114" s="177">
        <f>D114*0.25</f>
        <v>32.625</v>
      </c>
      <c r="F114" s="178">
        <v>83.56</v>
      </c>
      <c r="G114" s="177">
        <f>F114*0.5</f>
        <v>41.78</v>
      </c>
      <c r="H114" s="178">
        <f>E114+G114</f>
        <v>74.405</v>
      </c>
      <c r="I114" s="176">
        <v>1</v>
      </c>
      <c r="J114" s="73" t="s">
        <v>303</v>
      </c>
    </row>
    <row r="115" spans="1:10" ht="29.25" customHeight="1">
      <c r="A115" s="68" t="s">
        <v>324</v>
      </c>
      <c r="B115" s="69" t="s">
        <v>325</v>
      </c>
      <c r="C115" s="93" t="s">
        <v>306</v>
      </c>
      <c r="D115" s="176" t="s">
        <v>326</v>
      </c>
      <c r="E115" s="177">
        <f>D115*0.25</f>
        <v>26.5</v>
      </c>
      <c r="F115" s="178">
        <v>86.9</v>
      </c>
      <c r="G115" s="177">
        <f>F115*0.5</f>
        <v>43.45</v>
      </c>
      <c r="H115" s="178">
        <f>E115+G115</f>
        <v>69.95</v>
      </c>
      <c r="I115" s="176">
        <v>2</v>
      </c>
      <c r="J115" s="73" t="s">
        <v>303</v>
      </c>
    </row>
    <row r="116" spans="1:10" ht="29.25" customHeight="1">
      <c r="A116" s="68" t="s">
        <v>327</v>
      </c>
      <c r="B116" s="69" t="s">
        <v>328</v>
      </c>
      <c r="C116" s="93" t="s">
        <v>306</v>
      </c>
      <c r="D116" s="176" t="s">
        <v>189</v>
      </c>
      <c r="E116" s="177">
        <f>D116*0.25</f>
        <v>25.5</v>
      </c>
      <c r="F116" s="178">
        <v>82.6</v>
      </c>
      <c r="G116" s="177">
        <f>F116*0.5</f>
        <v>41.3</v>
      </c>
      <c r="H116" s="178">
        <f>E116+G116</f>
        <v>66.8</v>
      </c>
      <c r="I116" s="176">
        <v>3</v>
      </c>
      <c r="J116" s="139"/>
    </row>
    <row r="117" spans="1:10" ht="29.25" customHeight="1" thickBot="1">
      <c r="A117" s="74" t="s">
        <v>329</v>
      </c>
      <c r="B117" s="75" t="s">
        <v>330</v>
      </c>
      <c r="C117" s="125" t="s">
        <v>301</v>
      </c>
      <c r="D117" s="179" t="s">
        <v>331</v>
      </c>
      <c r="E117" s="180">
        <f>D117*0.25</f>
        <v>21.125</v>
      </c>
      <c r="F117" s="181">
        <v>78.84</v>
      </c>
      <c r="G117" s="180">
        <f>F117*0.5</f>
        <v>39.42</v>
      </c>
      <c r="H117" s="181">
        <f>E117+G117</f>
        <v>60.545</v>
      </c>
      <c r="I117" s="179">
        <v>4</v>
      </c>
      <c r="J117" s="80"/>
    </row>
    <row r="118" spans="1:10" s="1" customFormat="1" ht="24.75" customHeight="1" thickTop="1">
      <c r="A118" s="6"/>
      <c r="B118" s="6"/>
      <c r="C118" s="6"/>
      <c r="D118" s="6"/>
      <c r="E118" s="6"/>
      <c r="F118" s="6"/>
      <c r="G118" s="6"/>
      <c r="H118" s="6"/>
      <c r="I118" s="6"/>
      <c r="J118" s="6"/>
    </row>
    <row r="119" spans="1:9" s="1" customFormat="1" ht="32.25" customHeight="1" thickBot="1">
      <c r="A119" s="211" t="s">
        <v>332</v>
      </c>
      <c r="B119" s="211"/>
      <c r="C119" s="211"/>
      <c r="D119" s="212" t="s">
        <v>333</v>
      </c>
      <c r="E119" s="212"/>
      <c r="G119" s="211" t="s">
        <v>334</v>
      </c>
      <c r="H119" s="211"/>
      <c r="I119" s="211"/>
    </row>
    <row r="120" spans="1:10" s="1" customFormat="1" ht="43.5" customHeight="1" thickTop="1">
      <c r="A120" s="64" t="s">
        <v>121</v>
      </c>
      <c r="B120" s="65" t="s">
        <v>31</v>
      </c>
      <c r="C120" s="65" t="s">
        <v>32</v>
      </c>
      <c r="D120" s="65" t="s">
        <v>122</v>
      </c>
      <c r="E120" s="65" t="s">
        <v>123</v>
      </c>
      <c r="F120" s="65" t="s">
        <v>124</v>
      </c>
      <c r="G120" s="65" t="s">
        <v>125</v>
      </c>
      <c r="H120" s="65" t="s">
        <v>126</v>
      </c>
      <c r="I120" s="65" t="s">
        <v>38</v>
      </c>
      <c r="J120" s="91" t="s">
        <v>39</v>
      </c>
    </row>
    <row r="121" spans="1:10" s="1" customFormat="1" ht="25.5" customHeight="1">
      <c r="A121" s="28" t="s">
        <v>40</v>
      </c>
      <c r="B121" s="29">
        <v>1</v>
      </c>
      <c r="C121" s="29">
        <v>2</v>
      </c>
      <c r="D121" s="29">
        <v>3</v>
      </c>
      <c r="E121" s="29" t="s">
        <v>127</v>
      </c>
      <c r="F121" s="29">
        <v>5</v>
      </c>
      <c r="G121" s="29" t="s">
        <v>128</v>
      </c>
      <c r="H121" s="29" t="s">
        <v>129</v>
      </c>
      <c r="I121" s="29">
        <v>8</v>
      </c>
      <c r="J121" s="92">
        <v>9</v>
      </c>
    </row>
    <row r="122" spans="1:10" ht="25.5" customHeight="1" thickBot="1">
      <c r="A122" s="74" t="s">
        <v>335</v>
      </c>
      <c r="B122" s="75" t="s">
        <v>336</v>
      </c>
      <c r="C122" s="125" t="s">
        <v>11</v>
      </c>
      <c r="D122" s="76" t="s">
        <v>65</v>
      </c>
      <c r="E122" s="47">
        <v>20.38</v>
      </c>
      <c r="F122" s="77">
        <v>85.5</v>
      </c>
      <c r="G122" s="78">
        <f>F122*0.5</f>
        <v>42.75</v>
      </c>
      <c r="H122" s="48">
        <f>E122+G122</f>
        <v>63.129999999999995</v>
      </c>
      <c r="I122" s="79">
        <v>1</v>
      </c>
      <c r="J122" s="146" t="s">
        <v>13</v>
      </c>
    </row>
    <row r="123" spans="1:10" ht="23.25" customHeight="1" thickTop="1">
      <c r="A123" s="182"/>
      <c r="B123" s="183"/>
      <c r="C123" s="184"/>
      <c r="D123" s="182"/>
      <c r="E123" s="185"/>
      <c r="F123" s="186"/>
      <c r="G123" s="187"/>
      <c r="H123" s="188"/>
      <c r="I123" s="60"/>
      <c r="J123" s="40"/>
    </row>
    <row r="124" spans="1:9" s="1" customFormat="1" ht="32.25" customHeight="1" thickBot="1">
      <c r="A124" s="211" t="s">
        <v>337</v>
      </c>
      <c r="B124" s="211"/>
      <c r="C124" s="211"/>
      <c r="D124" s="212" t="s">
        <v>338</v>
      </c>
      <c r="E124" s="212"/>
      <c r="G124" s="211" t="s">
        <v>339</v>
      </c>
      <c r="H124" s="211"/>
      <c r="I124" s="211"/>
    </row>
    <row r="125" spans="1:10" s="1" customFormat="1" ht="36" customHeight="1" thickTop="1">
      <c r="A125" s="64" t="s">
        <v>340</v>
      </c>
      <c r="B125" s="65" t="s">
        <v>31</v>
      </c>
      <c r="C125" s="65" t="s">
        <v>32</v>
      </c>
      <c r="D125" s="65" t="s">
        <v>341</v>
      </c>
      <c r="E125" s="65" t="s">
        <v>342</v>
      </c>
      <c r="F125" s="65" t="s">
        <v>343</v>
      </c>
      <c r="G125" s="65" t="s">
        <v>344</v>
      </c>
      <c r="H125" s="65" t="s">
        <v>345</v>
      </c>
      <c r="I125" s="65" t="s">
        <v>38</v>
      </c>
      <c r="J125" s="91" t="s">
        <v>39</v>
      </c>
    </row>
    <row r="126" spans="1:10" s="1" customFormat="1" ht="28.5" customHeight="1">
      <c r="A126" s="28" t="s">
        <v>40</v>
      </c>
      <c r="B126" s="29">
        <v>1</v>
      </c>
      <c r="C126" s="29">
        <v>2</v>
      </c>
      <c r="D126" s="29">
        <v>3</v>
      </c>
      <c r="E126" s="29" t="s">
        <v>346</v>
      </c>
      <c r="F126" s="29">
        <v>5</v>
      </c>
      <c r="G126" s="29" t="s">
        <v>347</v>
      </c>
      <c r="H126" s="29" t="s">
        <v>348</v>
      </c>
      <c r="I126" s="29">
        <v>8</v>
      </c>
      <c r="J126" s="92">
        <v>9</v>
      </c>
    </row>
    <row r="127" spans="1:10" s="104" customFormat="1" ht="28.5" customHeight="1">
      <c r="A127" s="114" t="s">
        <v>349</v>
      </c>
      <c r="B127" s="115" t="s">
        <v>350</v>
      </c>
      <c r="C127" s="189" t="s">
        <v>351</v>
      </c>
      <c r="D127" s="137" t="s">
        <v>352</v>
      </c>
      <c r="E127" s="190">
        <f>D127*0.25</f>
        <v>21.875</v>
      </c>
      <c r="F127" s="117">
        <v>83.45</v>
      </c>
      <c r="G127" s="191">
        <f>F127*0.5</f>
        <v>41.725</v>
      </c>
      <c r="H127" s="192">
        <f>E127+G127</f>
        <v>63.6</v>
      </c>
      <c r="I127" s="116">
        <v>1</v>
      </c>
      <c r="J127" s="73" t="s">
        <v>353</v>
      </c>
    </row>
    <row r="128" spans="1:10" s="104" customFormat="1" ht="28.5" customHeight="1">
      <c r="A128" s="114" t="s">
        <v>354</v>
      </c>
      <c r="B128" s="115" t="s">
        <v>355</v>
      </c>
      <c r="C128" s="189" t="s">
        <v>356</v>
      </c>
      <c r="D128" s="137" t="s">
        <v>198</v>
      </c>
      <c r="E128" s="190">
        <f>D128*0.25</f>
        <v>21</v>
      </c>
      <c r="F128" s="117">
        <v>79.26</v>
      </c>
      <c r="G128" s="191">
        <f>F128*0.5</f>
        <v>39.63</v>
      </c>
      <c r="H128" s="192">
        <f>E128+G128</f>
        <v>60.63</v>
      </c>
      <c r="I128" s="116">
        <v>2</v>
      </c>
      <c r="J128" s="73" t="s">
        <v>353</v>
      </c>
    </row>
    <row r="129" spans="1:10" s="104" customFormat="1" ht="28.5" customHeight="1">
      <c r="A129" s="114" t="s">
        <v>357</v>
      </c>
      <c r="B129" s="115" t="s">
        <v>358</v>
      </c>
      <c r="C129" s="189" t="s">
        <v>356</v>
      </c>
      <c r="D129" s="137" t="s">
        <v>246</v>
      </c>
      <c r="E129" s="190">
        <f>D129*0.25</f>
        <v>17.75</v>
      </c>
      <c r="F129" s="117">
        <v>81</v>
      </c>
      <c r="G129" s="191">
        <f>F129*0.5</f>
        <v>40.5</v>
      </c>
      <c r="H129" s="192">
        <f>E129+G129</f>
        <v>58.25</v>
      </c>
      <c r="I129" s="116">
        <v>3</v>
      </c>
      <c r="J129" s="73"/>
    </row>
    <row r="130" spans="1:10" s="104" customFormat="1" ht="28.5" customHeight="1" thickBot="1">
      <c r="A130" s="140" t="s">
        <v>359</v>
      </c>
      <c r="B130" s="141" t="s">
        <v>360</v>
      </c>
      <c r="C130" s="193" t="s">
        <v>361</v>
      </c>
      <c r="D130" s="143" t="s">
        <v>362</v>
      </c>
      <c r="E130" s="194">
        <f>D130*0.25</f>
        <v>18</v>
      </c>
      <c r="F130" s="195">
        <v>79.38</v>
      </c>
      <c r="G130" s="196">
        <f>F130*0.5</f>
        <v>39.69</v>
      </c>
      <c r="H130" s="197">
        <f>E130+G130</f>
        <v>57.69</v>
      </c>
      <c r="I130" s="198">
        <v>4</v>
      </c>
      <c r="J130" s="146"/>
    </row>
    <row r="131" spans="1:10" ht="55.5" customHeight="1" thickTop="1">
      <c r="A131" s="214" t="s">
        <v>1</v>
      </c>
      <c r="B131" s="214"/>
      <c r="C131" s="214"/>
      <c r="D131" s="214"/>
      <c r="E131" s="214"/>
      <c r="F131" s="214"/>
      <c r="G131" s="214"/>
      <c r="H131" s="214"/>
      <c r="I131" s="214"/>
      <c r="J131" s="214"/>
    </row>
    <row r="132" spans="1:10" ht="107.25" customHeight="1">
      <c r="A132" s="215" t="s">
        <v>2</v>
      </c>
      <c r="B132" s="215"/>
      <c r="C132" s="215"/>
      <c r="D132" s="215"/>
      <c r="E132" s="215"/>
      <c r="F132" s="215"/>
      <c r="G132" s="215"/>
      <c r="H132" s="215"/>
      <c r="I132" s="215"/>
      <c r="J132" s="215"/>
    </row>
    <row r="133" spans="1:10" ht="35.25" customHeight="1">
      <c r="A133" s="215" t="s">
        <v>6</v>
      </c>
      <c r="B133" s="215"/>
      <c r="C133" s="215"/>
      <c r="D133" s="215"/>
      <c r="E133" s="215"/>
      <c r="F133" s="215"/>
      <c r="G133" s="215"/>
      <c r="H133" s="215"/>
      <c r="I133" s="215"/>
      <c r="J133" s="215"/>
    </row>
    <row r="134" spans="1:10" s="2" customFormat="1" ht="28.5" customHeight="1">
      <c r="A134" s="216" t="s">
        <v>7</v>
      </c>
      <c r="B134" s="216"/>
      <c r="C134" s="216"/>
      <c r="D134" s="216"/>
      <c r="E134" s="216"/>
      <c r="F134" s="216"/>
      <c r="G134" s="216"/>
      <c r="H134" s="216"/>
      <c r="I134" s="216"/>
      <c r="J134" s="216"/>
    </row>
    <row r="135" spans="1:10" s="2" customFormat="1" ht="34.5" customHeight="1">
      <c r="A135" s="213" t="s">
        <v>8</v>
      </c>
      <c r="B135" s="213"/>
      <c r="C135" s="213"/>
      <c r="D135" s="213"/>
      <c r="E135" s="213"/>
      <c r="F135" s="213"/>
      <c r="G135" s="213"/>
      <c r="H135" s="213"/>
      <c r="I135" s="213"/>
      <c r="J135" s="213"/>
    </row>
    <row r="136" spans="1:10" s="2" customFormat="1" ht="24.75" customHeight="1">
      <c r="A136" s="3"/>
      <c r="B136" s="4"/>
      <c r="C136" s="4"/>
      <c r="D136" s="4"/>
      <c r="E136" s="5" t="s">
        <v>3</v>
      </c>
      <c r="F136" s="5"/>
      <c r="G136" s="5"/>
      <c r="H136" s="5"/>
      <c r="I136" s="5"/>
      <c r="J136" s="5"/>
    </row>
    <row r="137" spans="1:10" s="2" customFormat="1" ht="17.25" customHeight="1">
      <c r="A137" s="3"/>
      <c r="B137" s="4"/>
      <c r="C137" s="4"/>
      <c r="D137" s="4"/>
      <c r="E137" s="4"/>
      <c r="F137" s="4"/>
      <c r="G137" s="4"/>
      <c r="H137" s="5" t="s">
        <v>4</v>
      </c>
      <c r="I137" s="5"/>
      <c r="J137" s="5"/>
    </row>
  </sheetData>
  <sheetProtection/>
  <mergeCells count="42">
    <mergeCell ref="A135:J135"/>
    <mergeCell ref="A131:J131"/>
    <mergeCell ref="A132:J132"/>
    <mergeCell ref="A133:J133"/>
    <mergeCell ref="A134:J134"/>
    <mergeCell ref="A119:C119"/>
    <mergeCell ref="D119:E119"/>
    <mergeCell ref="G119:I119"/>
    <mergeCell ref="A124:C124"/>
    <mergeCell ref="D124:E124"/>
    <mergeCell ref="G124:I124"/>
    <mergeCell ref="D102:E102"/>
    <mergeCell ref="G102:I102"/>
    <mergeCell ref="A111:C111"/>
    <mergeCell ref="D111:E111"/>
    <mergeCell ref="G111:I111"/>
    <mergeCell ref="A69:C69"/>
    <mergeCell ref="D69:E69"/>
    <mergeCell ref="G69:I69"/>
    <mergeCell ref="A84:C84"/>
    <mergeCell ref="D84:E84"/>
    <mergeCell ref="G84:I84"/>
    <mergeCell ref="A39:C39"/>
    <mergeCell ref="D39:E39"/>
    <mergeCell ref="G39:I39"/>
    <mergeCell ref="A46:C46"/>
    <mergeCell ref="D46:E46"/>
    <mergeCell ref="G46:I46"/>
    <mergeCell ref="A28:B28"/>
    <mergeCell ref="D28:E28"/>
    <mergeCell ref="G28:I28"/>
    <mergeCell ref="A33:C33"/>
    <mergeCell ref="D33:E33"/>
    <mergeCell ref="G33:I33"/>
    <mergeCell ref="D12:E12"/>
    <mergeCell ref="G12:I12"/>
    <mergeCell ref="D18:E18"/>
    <mergeCell ref="G18:I18"/>
    <mergeCell ref="A1:J1"/>
    <mergeCell ref="D3:E3"/>
    <mergeCell ref="G3:I3"/>
    <mergeCell ref="A2:J2"/>
  </mergeCells>
  <printOptions/>
  <pageMargins left="0.35433070866141736" right="0.35433070866141736" top="0.5905511811023623" bottom="0.5905511811023623" header="0.5118110236220472" footer="0.5118110236220472"/>
  <pageSetup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O22" sqref="O22"/>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Anonymous</cp:lastModifiedBy>
  <cp:lastPrinted>2016-07-28T02:02:36Z</cp:lastPrinted>
  <dcterms:created xsi:type="dcterms:W3CDTF">2013-07-27T08:39:13Z</dcterms:created>
  <dcterms:modified xsi:type="dcterms:W3CDTF">2016-07-28T02:02:38Z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