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490" firstSheet="1" activeTab="2"/>
  </bookViews>
  <sheets>
    <sheet name="Ptk5TG" sheetId="1" state="hidden" r:id="rId1"/>
    <sheet name="CDKOHS" sheetId="2" r:id="rId2"/>
    <sheet name="统招非小学语文、小学数学、幼儿园" sheetId="3" r:id="rId3"/>
    <sheet name="Qg4PCU" sheetId="4" state="hidden" r:id="rId4"/>
    <sheet name="Sheet1" sheetId="5" r:id="rId5"/>
  </sheets>
  <definedNames>
    <definedName name="_xlnm.Print_Area" localSheetId="2">'统招非小学语文、小学数学、幼儿园'!$A$1:$J$151</definedName>
  </definedNames>
  <calcPr fullCalcOnLoad="1"/>
</workbook>
</file>

<file path=xl/sharedStrings.xml><?xml version="1.0" encoding="utf-8"?>
<sst xmlns="http://schemas.openxmlformats.org/spreadsheetml/2006/main" count="539" uniqueCount="273">
  <si>
    <t>新干县公开招聘教师工作领导小组办公室（代章）</t>
  </si>
  <si>
    <t>新干县2016年全省统一招聘中小学岗位考生最后成绩及入闱体检对象公示</t>
  </si>
  <si>
    <t xml:space="preserve">    根据2016年江西省、新干县教师招聘相应公告中有关招聘人数、成绩合成及确定入闱体检对象的规定，现将考生最后成绩及入闱体检对象等有关事项，公示如下：</t>
  </si>
  <si>
    <t xml:space="preserve">     2、根据面试公告规定，根据考生笔试、面试合成的最后成绩，等额确定体检对象【若最后成绩相同，则按面试成绩、笔试专业成绩(幼儿园为笔试综合成绩)高依次为序优先，如再出现相同情况则进行加试）】。</t>
  </si>
  <si>
    <t xml:space="preserve">     4、入闱体检考生于8月2日上午8:00前持有效身份证、笔试准考证、免冠照片1张、体检费约200元（费用自理）到县教体局二楼大会议室集中（须空腹），逾期按自动放弃处理，由县公开招聘教师工作领导小组办公室组织考生到医院体检。</t>
  </si>
  <si>
    <t>2、面试达不到省定比例的岗位学科，如面试人数与招聘计划数形成竞争关系的（即面试人数多于计划招聘人数），则按笔试成绩、面试最终成绩（报考同一职位的考生，如分在不同面试组别进行面试，需计算最终面试成绩）相加所得考生总成绩，从高分到低分确定入闱体检对象；如面试人数与招聘计划数不能形成竞争关系的（即面试人数等于或少于计划招聘人数），先按考生总成绩从高分到低分进行排序，排名最后一名考生的最终面试成绩须达到70分及以上，方可入闱体检环节，否则即使完不成招聘计划，也不予聘用。如果同一岗位面试人数较多，需要2个面试组共同完成时，将对面试成绩进行修正。修正公式为：考生面试成绩=考生面试得分×（同一职位全部考生平均分÷考生所在面试小组的同一职位考生平均分）。公式中计算平均分时，应先去掉异常值（畸高、畸低分，即第一名和第二名以及倒数第一名和倒数第二名的最终面试成绩差距在10分及以上），再去掉一个最高、最低分。</t>
  </si>
  <si>
    <t xml:space="preserve">说明：1、考生总成绩计算办法：中小学教师（含特教教师）岗位笔试和面试成绩各占50%，总成绩=笔试成绩÷2×50%＋面试成绩×50%；笔试总分为200分，转换为百分制，故除以2（如笔试总分为100分，则不除以2）。幼儿园教师岗位笔试和面试成绩分别占40%和60%，总成绩=笔试成绩×40%＋面试成绩×60%。                                                                                                          </t>
  </si>
  <si>
    <t xml:space="preserve">     3、对以上入闱体检对象如有异议，请于2015年7月30日下午5时前向县教师招聘面试工作领导小组办公室（联系电话：07962600131）反映，逾期不予受理。</t>
  </si>
  <si>
    <t>二○一六年七月二十八日</t>
  </si>
  <si>
    <t>报考学科：统招高中语文</t>
  </si>
  <si>
    <t>面试人数：2人</t>
  </si>
  <si>
    <t>招聘人数：1人</t>
  </si>
  <si>
    <t>身份证号</t>
  </si>
  <si>
    <t>姓名</t>
  </si>
  <si>
    <t>性别</t>
  </si>
  <si>
    <t>笔试得分</t>
  </si>
  <si>
    <t>换算后                                                                                                                                                  笔试成绩</t>
  </si>
  <si>
    <t>面试得分</t>
  </si>
  <si>
    <t>换算后                                                                                                                                                  面试成绩</t>
  </si>
  <si>
    <t>最后              成绩</t>
  </si>
  <si>
    <t>排名</t>
  </si>
  <si>
    <t>备注</t>
  </si>
  <si>
    <t>甲</t>
  </si>
  <si>
    <t>4＝3×25%</t>
  </si>
  <si>
    <t>6＝5×50%</t>
  </si>
  <si>
    <t>7＝4+6</t>
  </si>
  <si>
    <t>362401199111235228</t>
  </si>
  <si>
    <t>孙美玲</t>
  </si>
  <si>
    <t>女</t>
  </si>
  <si>
    <t>入闱体检</t>
  </si>
  <si>
    <t>36242219900206162X</t>
  </si>
  <si>
    <t>王雅敏</t>
  </si>
  <si>
    <t>报考学科：统招初中政治</t>
  </si>
  <si>
    <t>面试人数：2人</t>
  </si>
  <si>
    <t>招聘人数：1 人</t>
  </si>
  <si>
    <t>身份证号</t>
  </si>
  <si>
    <t>笔试得分</t>
  </si>
  <si>
    <t>换算后                                                                                                                                                  笔试成绩</t>
  </si>
  <si>
    <t>面试得分</t>
  </si>
  <si>
    <t>换算后                                                                                                                                                  面试成绩</t>
  </si>
  <si>
    <t>最后              成绩</t>
  </si>
  <si>
    <t>4＝3×25%</t>
  </si>
  <si>
    <t>6＝5×50%</t>
  </si>
  <si>
    <t>7＝4+6</t>
  </si>
  <si>
    <t>362424199009195922</t>
  </si>
  <si>
    <t>吴文亭</t>
  </si>
  <si>
    <t>女</t>
  </si>
  <si>
    <t>入闱体检</t>
  </si>
  <si>
    <t>362424199304162015</t>
  </si>
  <si>
    <t>黄新宇</t>
  </si>
  <si>
    <t>男</t>
  </si>
  <si>
    <t>报考学科：统招初中语文</t>
  </si>
  <si>
    <t>面试人数：6人</t>
  </si>
  <si>
    <t>招聘人数：3 人</t>
  </si>
  <si>
    <t>身份证号</t>
  </si>
  <si>
    <t>笔试得分</t>
  </si>
  <si>
    <t>换算后                                                                                                                                                  笔试成绩</t>
  </si>
  <si>
    <t>面试得分</t>
  </si>
  <si>
    <t>换算后                                                                                                                                                  面试成绩</t>
  </si>
  <si>
    <t>4＝3×25%</t>
  </si>
  <si>
    <t>6＝5×50%</t>
  </si>
  <si>
    <t>7＝4+6</t>
  </si>
  <si>
    <t>362424199111090625</t>
  </si>
  <si>
    <t>李雪</t>
  </si>
  <si>
    <t>女</t>
  </si>
  <si>
    <t>入闱体检</t>
  </si>
  <si>
    <t>150426199204145367</t>
  </si>
  <si>
    <t>鲍晶晶</t>
  </si>
  <si>
    <t>360828199306036122</t>
  </si>
  <si>
    <t>温春兰</t>
  </si>
  <si>
    <t>362424199203182922</t>
  </si>
  <si>
    <t>陈佳玲</t>
  </si>
  <si>
    <t>362424199402081120</t>
  </si>
  <si>
    <t>钟碧清</t>
  </si>
  <si>
    <t>362423199211041023</t>
  </si>
  <si>
    <t>范小燕</t>
  </si>
  <si>
    <t>报考学科：统招初中英语</t>
  </si>
  <si>
    <t>面试人数：7人</t>
  </si>
  <si>
    <t>招聘人数：3人</t>
  </si>
  <si>
    <t>362424199108155926</t>
  </si>
  <si>
    <t>刘丽清</t>
  </si>
  <si>
    <t>362423199007031020</t>
  </si>
  <si>
    <t>谢莹</t>
  </si>
  <si>
    <t>362424198812232046</t>
  </si>
  <si>
    <t>邓华丽</t>
  </si>
  <si>
    <t>36242419931024544X</t>
  </si>
  <si>
    <t>肖嘉婷</t>
  </si>
  <si>
    <t>362424199406023921</t>
  </si>
  <si>
    <t>杨倩</t>
  </si>
  <si>
    <t>362424199310153422</t>
  </si>
  <si>
    <t>姚丽红</t>
  </si>
  <si>
    <t>36242419930210062X</t>
  </si>
  <si>
    <t>杨桥</t>
  </si>
  <si>
    <t>报考学科：统招初中历史</t>
  </si>
  <si>
    <t>面试人数：5人</t>
  </si>
  <si>
    <t>招聘人数：2 人</t>
  </si>
  <si>
    <t>362424199108011631</t>
  </si>
  <si>
    <t>童淳强</t>
  </si>
  <si>
    <t>362424199004030627</t>
  </si>
  <si>
    <t>杨欢</t>
  </si>
  <si>
    <t>362424199407204425</t>
  </si>
  <si>
    <t>曾晨曦</t>
  </si>
  <si>
    <t>360123199010102442</t>
  </si>
  <si>
    <t>刘斯芸</t>
  </si>
  <si>
    <t>362424199006292938</t>
  </si>
  <si>
    <t>聂兵兵</t>
  </si>
  <si>
    <t>报考学科：统招初中地理</t>
  </si>
  <si>
    <t>招聘人数：2人</t>
  </si>
  <si>
    <t>最后              成绩</t>
  </si>
  <si>
    <t>362424199312033926</t>
  </si>
  <si>
    <t>付欣星</t>
  </si>
  <si>
    <t>362424199209040044</t>
  </si>
  <si>
    <t>胡敏艳</t>
  </si>
  <si>
    <t>362424199305292022</t>
  </si>
  <si>
    <t>朱旋</t>
  </si>
  <si>
    <t>36242419930618068X</t>
  </si>
  <si>
    <t>周思婷</t>
  </si>
  <si>
    <t>362424199106200615</t>
  </si>
  <si>
    <t>杨昆</t>
  </si>
  <si>
    <t>报考学科：统招初中数学</t>
  </si>
  <si>
    <t>面试人数：4人</t>
  </si>
  <si>
    <t>362424199112191620</t>
  </si>
  <si>
    <t>罗青</t>
  </si>
  <si>
    <t>36242419910816294X</t>
  </si>
  <si>
    <t>黄燕燕</t>
  </si>
  <si>
    <t>362202199312147510</t>
  </si>
  <si>
    <t>彭昌华</t>
  </si>
  <si>
    <t>362424199108261622</t>
  </si>
  <si>
    <t>徐佳娣</t>
  </si>
  <si>
    <t>报考学科：统招初中物理</t>
  </si>
  <si>
    <t>362423199307225011</t>
  </si>
  <si>
    <t>王志军</t>
  </si>
  <si>
    <t>362424199001273922</t>
  </si>
  <si>
    <t>邓琳</t>
  </si>
  <si>
    <t>362423199010012517</t>
  </si>
  <si>
    <t>龚磊</t>
  </si>
  <si>
    <t>36220319921002302X</t>
  </si>
  <si>
    <t>徐晶</t>
  </si>
  <si>
    <t>360321199212207515</t>
  </si>
  <si>
    <t>郭智敏</t>
  </si>
  <si>
    <t>362424199101155923</t>
  </si>
  <si>
    <t>周敏</t>
  </si>
  <si>
    <t>新干县2016年统招教师招聘考试最后成绩合成表</t>
  </si>
  <si>
    <t>报考学科：统招初中生物</t>
  </si>
  <si>
    <t>面试人数：2人</t>
  </si>
  <si>
    <t>招聘人数：2 人</t>
  </si>
  <si>
    <t>360702199303272825</t>
  </si>
  <si>
    <t>周智琪</t>
  </si>
  <si>
    <t>362421199009304464</t>
  </si>
  <si>
    <t>邓小芳</t>
  </si>
  <si>
    <t>报考学科：统招初中体育</t>
  </si>
  <si>
    <t>面试人数：1人</t>
  </si>
  <si>
    <t>招聘人数：1人</t>
  </si>
  <si>
    <t>362424198905272012</t>
  </si>
  <si>
    <t>李林辉</t>
  </si>
  <si>
    <t>报考学科：统招职中物理</t>
  </si>
  <si>
    <t>362424199202092925</t>
  </si>
  <si>
    <t>曾旭红</t>
  </si>
  <si>
    <t>85.62</t>
  </si>
  <si>
    <t>36032119880901552X</t>
  </si>
  <si>
    <t>尹桐梅</t>
  </si>
  <si>
    <t>82.84</t>
  </si>
  <si>
    <t>360121199205243525</t>
  </si>
  <si>
    <t>胡志红</t>
  </si>
  <si>
    <t>362424198901235927</t>
  </si>
  <si>
    <t>徐玉蓉</t>
  </si>
  <si>
    <t>362424199205016442</t>
  </si>
  <si>
    <t>杨梦婷</t>
  </si>
  <si>
    <t>360124199004111541</t>
  </si>
  <si>
    <t>邓丽娟</t>
  </si>
  <si>
    <t>360121198808161225</t>
  </si>
  <si>
    <t>蔡秋燕</t>
  </si>
  <si>
    <t>360502199005094628</t>
  </si>
  <si>
    <t>邹丽</t>
  </si>
  <si>
    <t>360502199505311625</t>
  </si>
  <si>
    <t>何钰慧</t>
  </si>
  <si>
    <t>362424199108130040</t>
  </si>
  <si>
    <t>邹益芹</t>
  </si>
  <si>
    <t>362424198912221141</t>
  </si>
  <si>
    <t>徐芹芹</t>
  </si>
  <si>
    <t>362423199008151024</t>
  </si>
  <si>
    <t>陈欢</t>
  </si>
  <si>
    <t>362424199301131627</t>
  </si>
  <si>
    <t>吴弈琴</t>
  </si>
  <si>
    <t>360681199408143229</t>
  </si>
  <si>
    <t>江婧雯</t>
  </si>
  <si>
    <t>362423198908151105</t>
  </si>
  <si>
    <t>谢文颖</t>
  </si>
  <si>
    <t>362322198912104887</t>
  </si>
  <si>
    <t>周海宝</t>
  </si>
  <si>
    <t>362424199109082925</t>
  </si>
  <si>
    <t>丁益亭</t>
  </si>
  <si>
    <t>362422199107277523</t>
  </si>
  <si>
    <t>游琴琴</t>
  </si>
  <si>
    <t>360502198807185623</t>
  </si>
  <si>
    <t>肖柳青</t>
  </si>
  <si>
    <t>362424199108100642</t>
  </si>
  <si>
    <t>叶瑶</t>
  </si>
  <si>
    <t>360502199105015325</t>
  </si>
  <si>
    <t>潘欢欢</t>
  </si>
  <si>
    <t>362525199205280026</t>
  </si>
  <si>
    <t>罗靓</t>
  </si>
  <si>
    <t>362424199104282522</t>
  </si>
  <si>
    <t>黄星</t>
  </si>
  <si>
    <t>360502198908240441</t>
  </si>
  <si>
    <t>李露</t>
  </si>
  <si>
    <t>362424199102280021</t>
  </si>
  <si>
    <t>刘敏玲</t>
  </si>
  <si>
    <t>362424199111190028</t>
  </si>
  <si>
    <t>肖诗雯</t>
  </si>
  <si>
    <t>362424199406251123</t>
  </si>
  <si>
    <t>谢芬</t>
  </si>
  <si>
    <t>360722199107110322</t>
  </si>
  <si>
    <t>梅元元</t>
  </si>
  <si>
    <t>362502199110192045</t>
  </si>
  <si>
    <t>王旋</t>
  </si>
  <si>
    <t>362532198908154949</t>
  </si>
  <si>
    <t>谢燕娥</t>
  </si>
  <si>
    <t>362424198908263461</t>
  </si>
  <si>
    <t>宋霞</t>
  </si>
  <si>
    <t>36242719941030002X</t>
  </si>
  <si>
    <t>梁琦</t>
  </si>
  <si>
    <t>362422199212180029</t>
  </si>
  <si>
    <t>赵路平</t>
  </si>
  <si>
    <t>360502199204205642</t>
  </si>
  <si>
    <t>刘婷</t>
  </si>
  <si>
    <t>362401199112303229</t>
  </si>
  <si>
    <t>胡爱琴</t>
  </si>
  <si>
    <t>360502199011086106</t>
  </si>
  <si>
    <t>刘璐</t>
  </si>
  <si>
    <t>362526199005065029</t>
  </si>
  <si>
    <t>陈艳艳</t>
  </si>
  <si>
    <t>362203199005105528</t>
  </si>
  <si>
    <t>肖文娟</t>
  </si>
  <si>
    <t>362424199309043920</t>
  </si>
  <si>
    <t>聂思琦</t>
  </si>
  <si>
    <t>362421199006284728</t>
  </si>
  <si>
    <t>彭宝平</t>
  </si>
  <si>
    <t>报考学科：统招小学英语</t>
  </si>
  <si>
    <t>面试人数：38人</t>
  </si>
  <si>
    <t>招聘人数：19人</t>
  </si>
  <si>
    <t>身份证号</t>
  </si>
  <si>
    <t>笔试得分</t>
  </si>
  <si>
    <t>换算后                                                                                                                                                  笔试成绩</t>
  </si>
  <si>
    <t>面试得分</t>
  </si>
  <si>
    <t>换算后                                                                                                                                                  面试成绩</t>
  </si>
  <si>
    <t>最后              成绩</t>
  </si>
  <si>
    <t>备注</t>
  </si>
  <si>
    <t>4＝3×25%</t>
  </si>
  <si>
    <t>6＝5×50%</t>
  </si>
  <si>
    <t>7＝4+6</t>
  </si>
  <si>
    <t>女</t>
  </si>
  <si>
    <t>入闱体检</t>
  </si>
  <si>
    <t>入闱体检，面试成绩高</t>
  </si>
  <si>
    <t>报考学科：统招特教语文</t>
  </si>
  <si>
    <t>面试人数：2人</t>
  </si>
  <si>
    <t>招聘人数：1人</t>
  </si>
  <si>
    <t>身份证号</t>
  </si>
  <si>
    <t>笔试得分</t>
  </si>
  <si>
    <t>换算后                                                                                                                                                  笔试成绩</t>
  </si>
  <si>
    <t>面试得分</t>
  </si>
  <si>
    <t>换算后                                                                                                                                                  面试成绩</t>
  </si>
  <si>
    <t>最后              成绩</t>
  </si>
  <si>
    <t>4＝3×25%</t>
  </si>
  <si>
    <t>6＝5×50%</t>
  </si>
  <si>
    <t>7＝4+6</t>
  </si>
  <si>
    <t>362401199412111026</t>
  </si>
  <si>
    <t>彭虹</t>
  </si>
  <si>
    <t>女</t>
  </si>
  <si>
    <t>入闱体检</t>
  </si>
  <si>
    <t>362401199506181527</t>
  </si>
  <si>
    <t>袁雯婧</t>
  </si>
  <si>
    <t>报考学科：统招初中化学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</si>
</sst>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Red]\(0\)"/>
    <numFmt numFmtId="187" formatCode="0.000_ "/>
    <numFmt numFmtId="188" formatCode="#,##0.000_ "/>
  </numFmts>
  <fonts count="11">
    <font>
      <sz val="12"/>
      <name val="宋体"/>
      <family val="0"/>
    </font>
    <font>
      <sz val="14"/>
      <name val="宋体"/>
      <family val="0"/>
    </font>
    <font>
      <b/>
      <sz val="12"/>
      <name val="宋体"/>
      <family val="0"/>
    </font>
    <font>
      <b/>
      <sz val="18"/>
      <name val="宋体"/>
      <family val="0"/>
    </font>
    <font>
      <b/>
      <sz val="12"/>
      <color indexed="8"/>
      <name val="宋体"/>
      <family val="0"/>
    </font>
    <font>
      <u val="single"/>
      <sz val="12"/>
      <color indexed="36"/>
      <name val="宋体"/>
      <family val="0"/>
    </font>
    <font>
      <u val="single"/>
      <sz val="12"/>
      <color indexed="12"/>
      <name val="宋体"/>
      <family val="0"/>
    </font>
    <font>
      <sz val="9"/>
      <name val="宋体"/>
      <family val="0"/>
    </font>
    <font>
      <b/>
      <sz val="14"/>
      <name val="宋体"/>
      <family val="0"/>
    </font>
    <font>
      <sz val="14"/>
      <name val="Arial"/>
      <family val="2"/>
    </font>
    <font>
      <b/>
      <sz val="20"/>
      <name val="宋体"/>
      <family val="0"/>
    </font>
  </fonts>
  <fills count="3">
    <fill>
      <patternFill/>
    </fill>
    <fill>
      <patternFill patternType="gray125"/>
    </fill>
    <fill>
      <patternFill patternType="solid">
        <fgColor indexed="9"/>
        <bgColor indexed="64"/>
      </patternFill>
    </fill>
  </fills>
  <borders count="20">
    <border>
      <left/>
      <right/>
      <top/>
      <bottom/>
      <diagonal/>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ck"/>
    </border>
    <border>
      <left>
        <color indexed="63"/>
      </left>
      <right>
        <color indexed="63"/>
      </right>
      <top style="thick"/>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97">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16" applyFont="1" applyFill="1" applyBorder="1" applyAlignment="1">
      <alignment vertical="center" wrapText="1"/>
      <protection/>
    </xf>
    <xf numFmtId="0" fontId="2" fillId="0" borderId="0" xfId="16" applyFont="1" applyAlignment="1">
      <alignment vertical="center" wrapText="1"/>
      <protection/>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16" applyFont="1">
      <alignment/>
      <protection/>
    </xf>
    <xf numFmtId="0" fontId="3" fillId="0" borderId="0" xfId="16" applyFont="1" applyAlignment="1">
      <alignment vertical="center" wrapText="1"/>
      <protection/>
    </xf>
    <xf numFmtId="0" fontId="4" fillId="0" borderId="0" xfId="16" applyFont="1" applyBorder="1" applyAlignment="1">
      <alignment vertical="center" wrapText="1"/>
      <protection/>
    </xf>
    <xf numFmtId="0" fontId="2" fillId="0" borderId="0" xfId="16" applyFont="1" applyAlignment="1">
      <alignment vertical="center"/>
      <protection/>
    </xf>
    <xf numFmtId="0" fontId="2" fillId="0" borderId="0" xfId="0" applyFont="1" applyAlignment="1">
      <alignment horizontal="center" vertical="center"/>
    </xf>
    <xf numFmtId="0" fontId="2" fillId="0" borderId="0" xfId="16" applyFont="1" applyAlignment="1">
      <alignment horizontal="center"/>
      <protection/>
    </xf>
    <xf numFmtId="0" fontId="1" fillId="0" borderId="0" xfId="0" applyFont="1" applyAlignment="1">
      <alignment horizontal="center" vertical="center"/>
    </xf>
    <xf numFmtId="0" fontId="4" fillId="0" borderId="0" xfId="16"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1" fillId="0" borderId="4"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187" fontId="1" fillId="0" borderId="5" xfId="0" applyNumberFormat="1" applyFont="1" applyBorder="1" applyAlignment="1">
      <alignment horizontal="center" vertical="center"/>
    </xf>
    <xf numFmtId="184" fontId="1" fillId="0" borderId="5" xfId="0" applyNumberFormat="1" applyFont="1" applyBorder="1" applyAlignment="1">
      <alignment horizontal="center" vertical="center"/>
    </xf>
    <xf numFmtId="0" fontId="1" fillId="0" borderId="6" xfId="0" applyFont="1" applyBorder="1" applyAlignment="1">
      <alignment horizontal="center" vertical="center"/>
    </xf>
    <xf numFmtId="49" fontId="1" fillId="2"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0" borderId="8" xfId="0" applyFont="1" applyBorder="1" applyAlignment="1">
      <alignment horizontal="center" vertical="center"/>
    </xf>
    <xf numFmtId="0" fontId="1" fillId="2" borderId="8" xfId="0" applyFont="1" applyFill="1" applyBorder="1" applyAlignment="1">
      <alignment horizontal="center" vertical="center" wrapText="1"/>
    </xf>
    <xf numFmtId="187" fontId="1" fillId="0" borderId="8" xfId="0" applyNumberFormat="1" applyFont="1" applyBorder="1" applyAlignment="1">
      <alignment horizontal="center" vertical="center"/>
    </xf>
    <xf numFmtId="184" fontId="1" fillId="0" borderId="8" xfId="0" applyNumberFormat="1" applyFont="1" applyBorder="1" applyAlignment="1">
      <alignment horizontal="center" vertical="center"/>
    </xf>
    <xf numFmtId="0" fontId="1" fillId="0" borderId="9" xfId="0" applyFont="1" applyBorder="1" applyAlignment="1">
      <alignment horizontal="center" vertical="center"/>
    </xf>
    <xf numFmtId="187" fontId="1" fillId="0" borderId="5" xfId="0" applyNumberFormat="1" applyFont="1" applyBorder="1" applyAlignment="1">
      <alignment horizontal="center" vertical="center" wrapText="1"/>
    </xf>
    <xf numFmtId="184" fontId="1" fillId="0" borderId="5"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1" fillId="0" borderId="8" xfId="0" applyFont="1" applyBorder="1" applyAlignment="1">
      <alignment horizontal="center" vertical="center" wrapText="1"/>
    </xf>
    <xf numFmtId="187" fontId="1" fillId="0" borderId="8" xfId="0" applyNumberFormat="1" applyFont="1" applyBorder="1" applyAlignment="1">
      <alignment horizontal="center" vertical="center" wrapText="1"/>
    </xf>
    <xf numFmtId="184" fontId="1" fillId="0" borderId="8"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49" fontId="1" fillId="0" borderId="13"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5"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187" fontId="1" fillId="0" borderId="16" xfId="0" applyNumberFormat="1" applyFont="1" applyBorder="1" applyAlignment="1">
      <alignment horizontal="center" vertical="center" wrapText="1"/>
    </xf>
    <xf numFmtId="184" fontId="1" fillId="0" borderId="16" xfId="0" applyNumberFormat="1" applyFont="1" applyBorder="1" applyAlignment="1">
      <alignment horizontal="center" vertical="center" wrapText="1"/>
    </xf>
    <xf numFmtId="0" fontId="1" fillId="0" borderId="17" xfId="0" applyFont="1" applyBorder="1" applyAlignment="1">
      <alignment horizontal="center" vertical="center"/>
    </xf>
    <xf numFmtId="185" fontId="1" fillId="0" borderId="5" xfId="0" applyNumberFormat="1" applyFont="1" applyBorder="1" applyAlignment="1">
      <alignment horizontal="center" vertical="center" wrapText="1"/>
    </xf>
    <xf numFmtId="185" fontId="1" fillId="0" borderId="8" xfId="0" applyNumberFormat="1" applyFont="1" applyBorder="1" applyAlignment="1">
      <alignment horizontal="center" vertical="center" wrapText="1"/>
    </xf>
    <xf numFmtId="0" fontId="1"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wrapText="1"/>
    </xf>
    <xf numFmtId="49" fontId="1" fillId="0" borderId="5" xfId="0" applyNumberFormat="1" applyFont="1" applyBorder="1" applyAlignment="1">
      <alignment horizontal="center" vertical="center" wrapText="1"/>
    </xf>
    <xf numFmtId="187" fontId="1" fillId="0" borderId="18" xfId="0" applyNumberFormat="1" applyFont="1" applyBorder="1" applyAlignment="1">
      <alignment horizontal="center" vertical="center"/>
    </xf>
    <xf numFmtId="49" fontId="1" fillId="0" borderId="8" xfId="0" applyNumberFormat="1" applyFont="1" applyBorder="1" applyAlignment="1">
      <alignment horizontal="center" vertical="center" wrapText="1"/>
    </xf>
    <xf numFmtId="0" fontId="9" fillId="0" borderId="9" xfId="0" applyFont="1" applyBorder="1" applyAlignment="1">
      <alignment horizontal="center" vertical="center" wrapText="1"/>
    </xf>
    <xf numFmtId="184" fontId="8" fillId="0" borderId="5"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1" fillId="0" borderId="5" xfId="0" applyNumberFormat="1" applyFont="1" applyFill="1" applyBorder="1" applyAlignment="1" applyProtection="1">
      <alignment horizontal="center" vertical="center" wrapText="1"/>
      <protection/>
    </xf>
    <xf numFmtId="188" fontId="1" fillId="0" borderId="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protection/>
    </xf>
    <xf numFmtId="187"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8" xfId="0" applyNumberFormat="1" applyFont="1" applyFill="1" applyBorder="1" applyAlignment="1" applyProtection="1">
      <alignment horizontal="center" vertical="center" wrapText="1"/>
      <protection/>
    </xf>
    <xf numFmtId="188" fontId="1" fillId="0" borderId="8"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protection/>
    </xf>
    <xf numFmtId="187" fontId="1" fillId="0" borderId="8" xfId="0" applyNumberFormat="1" applyFont="1" applyFill="1" applyBorder="1" applyAlignment="1" applyProtection="1">
      <alignment horizontal="center" vertical="center"/>
      <protection/>
    </xf>
    <xf numFmtId="0" fontId="2" fillId="0" borderId="0" xfId="0" applyFont="1" applyFill="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0" fillId="0" borderId="0" xfId="0" applyFont="1" applyAlignment="1">
      <alignment horizontal="center" vertical="center" wrapText="1"/>
    </xf>
    <xf numFmtId="0" fontId="3" fillId="0" borderId="0" xfId="16" applyFont="1" applyAlignment="1">
      <alignment horizontal="center" vertical="center" wrapText="1"/>
      <protection/>
    </xf>
    <xf numFmtId="0" fontId="4" fillId="0" borderId="0" xfId="16" applyFont="1" applyBorder="1" applyAlignment="1">
      <alignment horizontal="left" vertical="center" wrapText="1"/>
      <protection/>
    </xf>
    <xf numFmtId="0" fontId="2" fillId="0" borderId="0" xfId="16" applyFont="1" applyAlignment="1">
      <alignment horizontal="left" vertical="center" wrapText="1"/>
      <protection/>
    </xf>
    <xf numFmtId="0" fontId="2"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16" applyFont="1" applyFill="1" applyBorder="1" applyAlignment="1">
      <alignment horizontal="left" vertical="center" wrapText="1"/>
      <protection/>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48"/>
  <sheetViews>
    <sheetView tabSelected="1" workbookViewId="0" topLeftCell="A1">
      <selection activeCell="M61" sqref="M61"/>
    </sheetView>
  </sheetViews>
  <sheetFormatPr defaultColWidth="9.00390625" defaultRowHeight="14.25"/>
  <cols>
    <col min="1" max="1" width="24.75390625" style="6" customWidth="1"/>
    <col min="2" max="2" width="12.375" style="0" customWidth="1"/>
    <col min="3" max="3" width="7.50390625" style="0" customWidth="1"/>
    <col min="4" max="4" width="11.875" style="0" customWidth="1"/>
    <col min="5" max="5" width="15.00390625" style="0" customWidth="1"/>
    <col min="6" max="6" width="10.875" style="0" customWidth="1"/>
    <col min="7" max="7" width="13.875" style="0" customWidth="1"/>
    <col min="8" max="8" width="10.875" style="0" customWidth="1"/>
    <col min="9" max="9" width="6.50390625" style="0" customWidth="1"/>
    <col min="10" max="10" width="13.75390625" style="0" customWidth="1"/>
    <col min="11" max="11" width="22.375" style="0" customWidth="1"/>
    <col min="12" max="12" width="6.25390625" style="5" customWidth="1"/>
    <col min="13" max="13" width="10.00390625" style="5" customWidth="1"/>
  </cols>
  <sheetData>
    <row r="1" spans="1:13" ht="27.75" customHeight="1">
      <c r="A1" s="91" t="s">
        <v>1</v>
      </c>
      <c r="B1" s="91"/>
      <c r="C1" s="91"/>
      <c r="D1" s="91"/>
      <c r="E1" s="91"/>
      <c r="F1" s="91"/>
      <c r="G1" s="91"/>
      <c r="H1" s="91"/>
      <c r="I1" s="91"/>
      <c r="J1" s="91"/>
      <c r="K1" s="8"/>
      <c r="L1" s="8"/>
      <c r="M1" s="8"/>
    </row>
    <row r="2" spans="1:13" s="1" customFormat="1" ht="42.75" customHeight="1">
      <c r="A2" s="92" t="s">
        <v>2</v>
      </c>
      <c r="B2" s="92"/>
      <c r="C2" s="92"/>
      <c r="D2" s="92"/>
      <c r="E2" s="92"/>
      <c r="F2" s="92"/>
      <c r="G2" s="92"/>
      <c r="H2" s="92"/>
      <c r="I2" s="92"/>
      <c r="J2" s="92"/>
      <c r="K2" s="9"/>
      <c r="L2" s="9"/>
      <c r="M2" s="9"/>
    </row>
    <row r="3" spans="1:9" s="1" customFormat="1" ht="26.25" customHeight="1" thickBot="1">
      <c r="A3" s="15" t="s">
        <v>9</v>
      </c>
      <c r="D3" s="89" t="s">
        <v>10</v>
      </c>
      <c r="E3" s="89"/>
      <c r="G3" s="88" t="s">
        <v>11</v>
      </c>
      <c r="H3" s="88"/>
      <c r="I3" s="88"/>
    </row>
    <row r="4" spans="1:11" s="1" customFormat="1" ht="45" customHeight="1" thickTop="1">
      <c r="A4" s="17" t="s">
        <v>12</v>
      </c>
      <c r="B4" s="18" t="s">
        <v>13</v>
      </c>
      <c r="C4" s="18" t="s">
        <v>14</v>
      </c>
      <c r="D4" s="18" t="s">
        <v>15</v>
      </c>
      <c r="E4" s="18" t="s">
        <v>16</v>
      </c>
      <c r="F4" s="18" t="s">
        <v>17</v>
      </c>
      <c r="G4" s="18" t="s">
        <v>18</v>
      </c>
      <c r="H4" s="18" t="s">
        <v>19</v>
      </c>
      <c r="I4" s="19" t="s">
        <v>20</v>
      </c>
      <c r="J4" s="20" t="s">
        <v>21</v>
      </c>
      <c r="K4" s="15"/>
    </row>
    <row r="5" spans="1:10" s="1" customFormat="1" ht="22.5" customHeight="1">
      <c r="A5" s="21" t="s">
        <v>22</v>
      </c>
      <c r="B5" s="22">
        <v>1</v>
      </c>
      <c r="C5" s="22">
        <v>2</v>
      </c>
      <c r="D5" s="22">
        <v>3</v>
      </c>
      <c r="E5" s="22" t="s">
        <v>23</v>
      </c>
      <c r="F5" s="22">
        <v>5</v>
      </c>
      <c r="G5" s="22" t="s">
        <v>24</v>
      </c>
      <c r="H5" s="22" t="s">
        <v>25</v>
      </c>
      <c r="I5" s="23">
        <v>8</v>
      </c>
      <c r="J5" s="24">
        <v>9</v>
      </c>
    </row>
    <row r="6" spans="1:13" s="13" customFormat="1" ht="22.5" customHeight="1">
      <c r="A6" s="25" t="s">
        <v>26</v>
      </c>
      <c r="B6" s="22" t="s">
        <v>27</v>
      </c>
      <c r="C6" s="26" t="s">
        <v>28</v>
      </c>
      <c r="D6" s="27">
        <v>131</v>
      </c>
      <c r="E6" s="28">
        <f>D6*0.25</f>
        <v>32.75</v>
      </c>
      <c r="F6" s="26">
        <v>87.68</v>
      </c>
      <c r="G6" s="28">
        <f>F6*0.5</f>
        <v>43.84</v>
      </c>
      <c r="H6" s="29">
        <f>E6+G6</f>
        <v>76.59</v>
      </c>
      <c r="I6" s="26">
        <v>1</v>
      </c>
      <c r="J6" s="30" t="s">
        <v>29</v>
      </c>
      <c r="K6" s="16"/>
      <c r="L6" s="16"/>
      <c r="M6" s="16"/>
    </row>
    <row r="7" spans="1:13" s="13" customFormat="1" ht="22.5" customHeight="1" thickBot="1">
      <c r="A7" s="31" t="s">
        <v>30</v>
      </c>
      <c r="B7" s="32" t="s">
        <v>31</v>
      </c>
      <c r="C7" s="33" t="s">
        <v>28</v>
      </c>
      <c r="D7" s="34">
        <v>123</v>
      </c>
      <c r="E7" s="35">
        <f>D7*0.25</f>
        <v>30.75</v>
      </c>
      <c r="F7" s="33">
        <v>84.13</v>
      </c>
      <c r="G7" s="35">
        <f>F7*0.5</f>
        <v>42.065</v>
      </c>
      <c r="H7" s="36">
        <f>E7+G7</f>
        <v>72.815</v>
      </c>
      <c r="I7" s="33">
        <v>2</v>
      </c>
      <c r="J7" s="37"/>
      <c r="K7" s="16"/>
      <c r="L7" s="16"/>
      <c r="M7" s="16"/>
    </row>
    <row r="8" spans="1:13" s="1" customFormat="1" ht="18.75" customHeight="1" thickTop="1">
      <c r="A8" s="14"/>
      <c r="B8" s="14"/>
      <c r="C8" s="14"/>
      <c r="D8" s="14"/>
      <c r="E8" s="14"/>
      <c r="F8" s="14"/>
      <c r="G8" s="14"/>
      <c r="H8" s="14"/>
      <c r="I8" s="14"/>
      <c r="J8" s="14"/>
      <c r="K8" s="14"/>
      <c r="L8" s="9"/>
      <c r="M8" s="9"/>
    </row>
    <row r="9" spans="1:9" s="1" customFormat="1" ht="26.25" customHeight="1" thickBot="1">
      <c r="A9" s="15" t="s">
        <v>32</v>
      </c>
      <c r="D9" s="89" t="s">
        <v>33</v>
      </c>
      <c r="E9" s="89"/>
      <c r="G9" s="88" t="s">
        <v>34</v>
      </c>
      <c r="H9" s="88"/>
      <c r="I9" s="88"/>
    </row>
    <row r="10" spans="1:10" s="1" customFormat="1" ht="42" customHeight="1" thickTop="1">
      <c r="A10" s="17" t="s">
        <v>35</v>
      </c>
      <c r="B10" s="18" t="s">
        <v>13</v>
      </c>
      <c r="C10" s="18" t="s">
        <v>14</v>
      </c>
      <c r="D10" s="18" t="s">
        <v>36</v>
      </c>
      <c r="E10" s="18" t="s">
        <v>37</v>
      </c>
      <c r="F10" s="18" t="s">
        <v>38</v>
      </c>
      <c r="G10" s="18" t="s">
        <v>39</v>
      </c>
      <c r="H10" s="18" t="s">
        <v>40</v>
      </c>
      <c r="I10" s="19" t="s">
        <v>20</v>
      </c>
      <c r="J10" s="20" t="s">
        <v>21</v>
      </c>
    </row>
    <row r="11" spans="1:10" s="1" customFormat="1" ht="24.75" customHeight="1">
      <c r="A11" s="21" t="s">
        <v>22</v>
      </c>
      <c r="B11" s="22">
        <v>1</v>
      </c>
      <c r="C11" s="22">
        <v>2</v>
      </c>
      <c r="D11" s="22">
        <v>3</v>
      </c>
      <c r="E11" s="22" t="s">
        <v>41</v>
      </c>
      <c r="F11" s="22">
        <v>5</v>
      </c>
      <c r="G11" s="22" t="s">
        <v>42</v>
      </c>
      <c r="H11" s="22" t="s">
        <v>43</v>
      </c>
      <c r="I11" s="23">
        <v>8</v>
      </c>
      <c r="J11" s="24">
        <v>9</v>
      </c>
    </row>
    <row r="12" spans="1:10" s="1" customFormat="1" ht="24.75" customHeight="1">
      <c r="A12" s="25" t="s">
        <v>44</v>
      </c>
      <c r="B12" s="22" t="s">
        <v>45</v>
      </c>
      <c r="C12" s="27" t="s">
        <v>46</v>
      </c>
      <c r="D12" s="27">
        <v>123</v>
      </c>
      <c r="E12" s="38">
        <f>D12*0.25</f>
        <v>30.75</v>
      </c>
      <c r="F12" s="27">
        <v>85.34</v>
      </c>
      <c r="G12" s="38">
        <f>F12*0.5</f>
        <v>42.67</v>
      </c>
      <c r="H12" s="39">
        <f>E12+G12</f>
        <v>73.42</v>
      </c>
      <c r="I12" s="26">
        <v>1</v>
      </c>
      <c r="J12" s="30" t="s">
        <v>47</v>
      </c>
    </row>
    <row r="13" spans="1:10" s="1" customFormat="1" ht="24.75" customHeight="1" thickBot="1">
      <c r="A13" s="40" t="s">
        <v>48</v>
      </c>
      <c r="B13" s="41" t="s">
        <v>49</v>
      </c>
      <c r="C13" s="42" t="s">
        <v>50</v>
      </c>
      <c r="D13" s="42">
        <v>114.5</v>
      </c>
      <c r="E13" s="43">
        <f>D13*0.25</f>
        <v>28.625</v>
      </c>
      <c r="F13" s="42">
        <v>83.61</v>
      </c>
      <c r="G13" s="43">
        <f>F13*0.5</f>
        <v>41.805</v>
      </c>
      <c r="H13" s="44">
        <f>E13+G13</f>
        <v>70.43</v>
      </c>
      <c r="I13" s="33">
        <v>2</v>
      </c>
      <c r="J13" s="37"/>
    </row>
    <row r="14" spans="1:13" s="1" customFormat="1" ht="22.5" customHeight="1" thickTop="1">
      <c r="A14" s="14"/>
      <c r="B14" s="14"/>
      <c r="C14" s="14"/>
      <c r="D14" s="14"/>
      <c r="E14" s="14"/>
      <c r="F14" s="14"/>
      <c r="G14" s="14"/>
      <c r="H14" s="14"/>
      <c r="I14" s="14"/>
      <c r="J14" s="14"/>
      <c r="K14" s="14"/>
      <c r="L14" s="9"/>
      <c r="M14" s="9"/>
    </row>
    <row r="15" spans="1:9" s="1" customFormat="1" ht="19.5" thickBot="1">
      <c r="A15" s="15" t="s">
        <v>51</v>
      </c>
      <c r="D15" s="89" t="s">
        <v>52</v>
      </c>
      <c r="E15" s="89"/>
      <c r="G15" s="88" t="s">
        <v>53</v>
      </c>
      <c r="H15" s="88"/>
      <c r="I15" s="88"/>
    </row>
    <row r="16" spans="1:10" s="13" customFormat="1" ht="36" customHeight="1" thickTop="1">
      <c r="A16" s="17" t="s">
        <v>54</v>
      </c>
      <c r="B16" s="18" t="s">
        <v>13</v>
      </c>
      <c r="C16" s="18" t="s">
        <v>14</v>
      </c>
      <c r="D16" s="18" t="s">
        <v>55</v>
      </c>
      <c r="E16" s="18" t="s">
        <v>56</v>
      </c>
      <c r="F16" s="18" t="s">
        <v>57</v>
      </c>
      <c r="G16" s="18" t="s">
        <v>58</v>
      </c>
      <c r="H16" s="18" t="s">
        <v>40</v>
      </c>
      <c r="I16" s="19" t="s">
        <v>20</v>
      </c>
      <c r="J16" s="20" t="s">
        <v>21</v>
      </c>
    </row>
    <row r="17" spans="1:10" s="13" customFormat="1" ht="24.75" customHeight="1">
      <c r="A17" s="21" t="s">
        <v>22</v>
      </c>
      <c r="B17" s="22">
        <v>1</v>
      </c>
      <c r="C17" s="22">
        <v>2</v>
      </c>
      <c r="D17" s="22">
        <v>3</v>
      </c>
      <c r="E17" s="22" t="s">
        <v>59</v>
      </c>
      <c r="F17" s="22">
        <v>5</v>
      </c>
      <c r="G17" s="22" t="s">
        <v>60</v>
      </c>
      <c r="H17" s="22" t="s">
        <v>61</v>
      </c>
      <c r="I17" s="23">
        <v>8</v>
      </c>
      <c r="J17" s="24">
        <v>9</v>
      </c>
    </row>
    <row r="18" spans="1:13" s="13" customFormat="1" ht="21" customHeight="1">
      <c r="A18" s="25" t="s">
        <v>62</v>
      </c>
      <c r="B18" s="22" t="s">
        <v>63</v>
      </c>
      <c r="C18" s="26" t="s">
        <v>64</v>
      </c>
      <c r="D18" s="27">
        <v>149.5</v>
      </c>
      <c r="E18" s="28">
        <f aca="true" t="shared" si="0" ref="E18:E23">D18*0.25</f>
        <v>37.375</v>
      </c>
      <c r="F18" s="27">
        <v>86.88</v>
      </c>
      <c r="G18" s="38">
        <f aca="true" t="shared" si="1" ref="G18:G23">F18*0.5</f>
        <v>43.44</v>
      </c>
      <c r="H18" s="29">
        <f aca="true" t="shared" si="2" ref="H18:H23">E18+G18</f>
        <v>80.815</v>
      </c>
      <c r="I18" s="27">
        <v>1</v>
      </c>
      <c r="J18" s="45" t="s">
        <v>65</v>
      </c>
      <c r="K18" s="46"/>
      <c r="L18" s="47"/>
      <c r="M18" s="47"/>
    </row>
    <row r="19" spans="1:13" s="13" customFormat="1" ht="21" customHeight="1">
      <c r="A19" s="25" t="s">
        <v>66</v>
      </c>
      <c r="B19" s="22" t="s">
        <v>67</v>
      </c>
      <c r="C19" s="26" t="s">
        <v>64</v>
      </c>
      <c r="D19" s="27">
        <v>134</v>
      </c>
      <c r="E19" s="28">
        <f t="shared" si="0"/>
        <v>33.5</v>
      </c>
      <c r="F19" s="27">
        <v>90.1</v>
      </c>
      <c r="G19" s="38">
        <f t="shared" si="1"/>
        <v>45.05</v>
      </c>
      <c r="H19" s="29">
        <f t="shared" si="2"/>
        <v>78.55</v>
      </c>
      <c r="I19" s="27">
        <v>2</v>
      </c>
      <c r="J19" s="45" t="s">
        <v>65</v>
      </c>
      <c r="K19" s="46"/>
      <c r="L19" s="47"/>
      <c r="M19" s="47"/>
    </row>
    <row r="20" spans="1:13" s="13" customFormat="1" ht="21" customHeight="1">
      <c r="A20" s="25" t="s">
        <v>68</v>
      </c>
      <c r="B20" s="22" t="s">
        <v>69</v>
      </c>
      <c r="C20" s="26" t="s">
        <v>64</v>
      </c>
      <c r="D20" s="27">
        <v>135</v>
      </c>
      <c r="E20" s="28">
        <f t="shared" si="0"/>
        <v>33.75</v>
      </c>
      <c r="F20" s="27">
        <v>87.43</v>
      </c>
      <c r="G20" s="38">
        <f t="shared" si="1"/>
        <v>43.715</v>
      </c>
      <c r="H20" s="29">
        <f t="shared" si="2"/>
        <v>77.465</v>
      </c>
      <c r="I20" s="27">
        <v>3</v>
      </c>
      <c r="J20" s="45" t="s">
        <v>65</v>
      </c>
      <c r="K20" s="46"/>
      <c r="L20" s="47"/>
      <c r="M20" s="47"/>
    </row>
    <row r="21" spans="1:13" s="13" customFormat="1" ht="21" customHeight="1">
      <c r="A21" s="25" t="s">
        <v>70</v>
      </c>
      <c r="B21" s="22" t="s">
        <v>71</v>
      </c>
      <c r="C21" s="26" t="s">
        <v>64</v>
      </c>
      <c r="D21" s="27">
        <v>130</v>
      </c>
      <c r="E21" s="28">
        <f t="shared" si="0"/>
        <v>32.5</v>
      </c>
      <c r="F21" s="27">
        <v>88.43</v>
      </c>
      <c r="G21" s="38">
        <f t="shared" si="1"/>
        <v>44.215</v>
      </c>
      <c r="H21" s="29">
        <f t="shared" si="2"/>
        <v>76.715</v>
      </c>
      <c r="I21" s="27">
        <v>4</v>
      </c>
      <c r="J21" s="45"/>
      <c r="K21" s="46"/>
      <c r="L21" s="47"/>
      <c r="M21" s="47"/>
    </row>
    <row r="22" spans="1:13" s="13" customFormat="1" ht="21" customHeight="1">
      <c r="A22" s="25" t="s">
        <v>72</v>
      </c>
      <c r="B22" s="22" t="s">
        <v>73</v>
      </c>
      <c r="C22" s="26" t="s">
        <v>64</v>
      </c>
      <c r="D22" s="27">
        <v>130</v>
      </c>
      <c r="E22" s="28">
        <f t="shared" si="0"/>
        <v>32.5</v>
      </c>
      <c r="F22" s="27">
        <v>88.29</v>
      </c>
      <c r="G22" s="38">
        <f t="shared" si="1"/>
        <v>44.145</v>
      </c>
      <c r="H22" s="29">
        <f t="shared" si="2"/>
        <v>76.64500000000001</v>
      </c>
      <c r="I22" s="27">
        <v>5</v>
      </c>
      <c r="J22" s="45"/>
      <c r="K22" s="46"/>
      <c r="L22" s="47"/>
      <c r="M22" s="47"/>
    </row>
    <row r="23" spans="1:13" s="13" customFormat="1" ht="21" customHeight="1" thickBot="1">
      <c r="A23" s="40" t="s">
        <v>74</v>
      </c>
      <c r="B23" s="41" t="s">
        <v>75</v>
      </c>
      <c r="C23" s="33" t="s">
        <v>64</v>
      </c>
      <c r="D23" s="42">
        <v>111</v>
      </c>
      <c r="E23" s="35">
        <f t="shared" si="0"/>
        <v>27.75</v>
      </c>
      <c r="F23" s="42">
        <v>83.83</v>
      </c>
      <c r="G23" s="43">
        <f t="shared" si="1"/>
        <v>41.915</v>
      </c>
      <c r="H23" s="36">
        <f t="shared" si="2"/>
        <v>69.66499999999999</v>
      </c>
      <c r="I23" s="42">
        <v>6</v>
      </c>
      <c r="J23" s="48"/>
      <c r="K23" s="46"/>
      <c r="L23" s="47"/>
      <c r="M23" s="47"/>
    </row>
    <row r="24" spans="1:13" s="1" customFormat="1" ht="19.5" customHeight="1" thickTop="1">
      <c r="A24" s="14"/>
      <c r="B24" s="14"/>
      <c r="C24" s="14"/>
      <c r="D24" s="14"/>
      <c r="E24" s="14"/>
      <c r="F24" s="14"/>
      <c r="G24" s="14"/>
      <c r="H24" s="14"/>
      <c r="I24" s="14"/>
      <c r="J24" s="14"/>
      <c r="K24" s="14"/>
      <c r="L24" s="9"/>
      <c r="M24" s="9"/>
    </row>
    <row r="25" spans="1:9" s="1" customFormat="1" ht="19.5" thickBot="1">
      <c r="A25" s="88" t="s">
        <v>76</v>
      </c>
      <c r="B25" s="88"/>
      <c r="D25" s="89" t="s">
        <v>77</v>
      </c>
      <c r="E25" s="89"/>
      <c r="G25" s="88" t="s">
        <v>78</v>
      </c>
      <c r="H25" s="88"/>
      <c r="I25" s="88"/>
    </row>
    <row r="26" spans="1:10" s="1" customFormat="1" ht="36" customHeight="1">
      <c r="A26" s="49" t="s">
        <v>35</v>
      </c>
      <c r="B26" s="50" t="s">
        <v>13</v>
      </c>
      <c r="C26" s="50" t="s">
        <v>14</v>
      </c>
      <c r="D26" s="50" t="s">
        <v>36</v>
      </c>
      <c r="E26" s="50" t="s">
        <v>37</v>
      </c>
      <c r="F26" s="50" t="s">
        <v>38</v>
      </c>
      <c r="G26" s="50" t="s">
        <v>39</v>
      </c>
      <c r="H26" s="50" t="s">
        <v>40</v>
      </c>
      <c r="I26" s="51" t="s">
        <v>20</v>
      </c>
      <c r="J26" s="52" t="s">
        <v>21</v>
      </c>
    </row>
    <row r="27" spans="1:10" s="1" customFormat="1" ht="19.5" customHeight="1">
      <c r="A27" s="53" t="s">
        <v>22</v>
      </c>
      <c r="B27" s="22">
        <v>1</v>
      </c>
      <c r="C27" s="22">
        <v>2</v>
      </c>
      <c r="D27" s="22">
        <v>3</v>
      </c>
      <c r="E27" s="22" t="s">
        <v>41</v>
      </c>
      <c r="F27" s="22">
        <v>5</v>
      </c>
      <c r="G27" s="22" t="s">
        <v>42</v>
      </c>
      <c r="H27" s="22" t="s">
        <v>43</v>
      </c>
      <c r="I27" s="23">
        <v>8</v>
      </c>
      <c r="J27" s="54">
        <v>9</v>
      </c>
    </row>
    <row r="28" spans="1:10" s="1" customFormat="1" ht="19.5" customHeight="1">
      <c r="A28" s="55" t="s">
        <v>79</v>
      </c>
      <c r="B28" s="22" t="s">
        <v>80</v>
      </c>
      <c r="C28" s="26" t="s">
        <v>46</v>
      </c>
      <c r="D28" s="27">
        <v>139</v>
      </c>
      <c r="E28" s="38">
        <f aca="true" t="shared" si="3" ref="E28:E34">D28*0.25</f>
        <v>34.75</v>
      </c>
      <c r="F28" s="27">
        <v>88.19</v>
      </c>
      <c r="G28" s="38">
        <f aca="true" t="shared" si="4" ref="G28:G34">F28*0.5</f>
        <v>44.095</v>
      </c>
      <c r="H28" s="39">
        <f aca="true" t="shared" si="5" ref="H28:H34">E28+G28</f>
        <v>78.845</v>
      </c>
      <c r="I28" s="26">
        <v>1</v>
      </c>
      <c r="J28" s="56" t="s">
        <v>47</v>
      </c>
    </row>
    <row r="29" spans="1:10" s="1" customFormat="1" ht="19.5" customHeight="1">
      <c r="A29" s="55" t="s">
        <v>81</v>
      </c>
      <c r="B29" s="22" t="s">
        <v>82</v>
      </c>
      <c r="C29" s="26" t="s">
        <v>46</v>
      </c>
      <c r="D29" s="27">
        <v>123</v>
      </c>
      <c r="E29" s="38">
        <f t="shared" si="3"/>
        <v>30.75</v>
      </c>
      <c r="F29" s="27">
        <v>87.48</v>
      </c>
      <c r="G29" s="38">
        <f t="shared" si="4"/>
        <v>43.74</v>
      </c>
      <c r="H29" s="39">
        <f t="shared" si="5"/>
        <v>74.49000000000001</v>
      </c>
      <c r="I29" s="26">
        <v>2</v>
      </c>
      <c r="J29" s="56" t="s">
        <v>47</v>
      </c>
    </row>
    <row r="30" spans="1:10" s="1" customFormat="1" ht="19.5" customHeight="1">
      <c r="A30" s="55" t="s">
        <v>83</v>
      </c>
      <c r="B30" s="22" t="s">
        <v>84</v>
      </c>
      <c r="C30" s="26" t="s">
        <v>46</v>
      </c>
      <c r="D30" s="27">
        <v>118.5</v>
      </c>
      <c r="E30" s="38">
        <f t="shared" si="3"/>
        <v>29.625</v>
      </c>
      <c r="F30" s="27">
        <v>86.95</v>
      </c>
      <c r="G30" s="38">
        <f t="shared" si="4"/>
        <v>43.475</v>
      </c>
      <c r="H30" s="39">
        <f t="shared" si="5"/>
        <v>73.1</v>
      </c>
      <c r="I30" s="26">
        <v>3</v>
      </c>
      <c r="J30" s="56" t="s">
        <v>47</v>
      </c>
    </row>
    <row r="31" spans="1:10" s="1" customFormat="1" ht="19.5" customHeight="1">
      <c r="A31" s="55" t="s">
        <v>85</v>
      </c>
      <c r="B31" s="22" t="s">
        <v>86</v>
      </c>
      <c r="C31" s="26" t="s">
        <v>46</v>
      </c>
      <c r="D31" s="27">
        <v>111.5</v>
      </c>
      <c r="E31" s="38">
        <f t="shared" si="3"/>
        <v>27.875</v>
      </c>
      <c r="F31" s="27">
        <v>87.03</v>
      </c>
      <c r="G31" s="38">
        <f t="shared" si="4"/>
        <v>43.515</v>
      </c>
      <c r="H31" s="39">
        <f t="shared" si="5"/>
        <v>71.39</v>
      </c>
      <c r="I31" s="26">
        <v>4</v>
      </c>
      <c r="J31" s="56"/>
    </row>
    <row r="32" spans="1:10" s="1" customFormat="1" ht="19.5" customHeight="1">
      <c r="A32" s="55" t="s">
        <v>87</v>
      </c>
      <c r="B32" s="22" t="s">
        <v>88</v>
      </c>
      <c r="C32" s="26" t="s">
        <v>46</v>
      </c>
      <c r="D32" s="27">
        <v>110</v>
      </c>
      <c r="E32" s="38">
        <f t="shared" si="3"/>
        <v>27.5</v>
      </c>
      <c r="F32" s="27">
        <v>84.46</v>
      </c>
      <c r="G32" s="38">
        <f t="shared" si="4"/>
        <v>42.23</v>
      </c>
      <c r="H32" s="39">
        <f t="shared" si="5"/>
        <v>69.72999999999999</v>
      </c>
      <c r="I32" s="26">
        <v>5</v>
      </c>
      <c r="J32" s="56"/>
    </row>
    <row r="33" spans="1:10" s="1" customFormat="1" ht="19.5" customHeight="1">
      <c r="A33" s="55" t="s">
        <v>89</v>
      </c>
      <c r="B33" s="22" t="s">
        <v>90</v>
      </c>
      <c r="C33" s="26" t="s">
        <v>46</v>
      </c>
      <c r="D33" s="27">
        <v>110</v>
      </c>
      <c r="E33" s="38">
        <f t="shared" si="3"/>
        <v>27.5</v>
      </c>
      <c r="F33" s="27">
        <v>83.52</v>
      </c>
      <c r="G33" s="38">
        <f t="shared" si="4"/>
        <v>41.76</v>
      </c>
      <c r="H33" s="39">
        <f t="shared" si="5"/>
        <v>69.25999999999999</v>
      </c>
      <c r="I33" s="26">
        <v>6</v>
      </c>
      <c r="J33" s="56"/>
    </row>
    <row r="34" spans="1:10" s="1" customFormat="1" ht="19.5" customHeight="1" thickBot="1">
      <c r="A34" s="57" t="s">
        <v>91</v>
      </c>
      <c r="B34" s="58" t="s">
        <v>92</v>
      </c>
      <c r="C34" s="59" t="s">
        <v>46</v>
      </c>
      <c r="D34" s="60">
        <v>102</v>
      </c>
      <c r="E34" s="61">
        <f t="shared" si="3"/>
        <v>25.5</v>
      </c>
      <c r="F34" s="60">
        <v>83.77</v>
      </c>
      <c r="G34" s="61">
        <f t="shared" si="4"/>
        <v>41.885</v>
      </c>
      <c r="H34" s="62">
        <f t="shared" si="5"/>
        <v>67.38499999999999</v>
      </c>
      <c r="I34" s="59">
        <v>7</v>
      </c>
      <c r="J34" s="63"/>
    </row>
    <row r="35" spans="1:13" s="1" customFormat="1" ht="18.75" customHeight="1">
      <c r="A35" s="14"/>
      <c r="B35" s="14"/>
      <c r="C35" s="14"/>
      <c r="D35" s="14"/>
      <c r="E35" s="14"/>
      <c r="F35" s="14"/>
      <c r="G35" s="14"/>
      <c r="H35" s="14"/>
      <c r="I35" s="14"/>
      <c r="J35" s="14"/>
      <c r="K35" s="14"/>
      <c r="L35" s="9"/>
      <c r="M35" s="9"/>
    </row>
    <row r="36" spans="1:9" s="1" customFormat="1" ht="25.5" customHeight="1" thickBot="1">
      <c r="A36" s="88" t="s">
        <v>93</v>
      </c>
      <c r="B36" s="88"/>
      <c r="C36" s="88"/>
      <c r="D36" s="89" t="s">
        <v>94</v>
      </c>
      <c r="E36" s="89"/>
      <c r="G36" s="88" t="s">
        <v>95</v>
      </c>
      <c r="H36" s="88"/>
      <c r="I36" s="88"/>
    </row>
    <row r="37" spans="1:10" s="1" customFormat="1" ht="52.5" customHeight="1" thickTop="1">
      <c r="A37" s="17" t="s">
        <v>35</v>
      </c>
      <c r="B37" s="18" t="s">
        <v>13</v>
      </c>
      <c r="C37" s="18" t="s">
        <v>14</v>
      </c>
      <c r="D37" s="18" t="s">
        <v>36</v>
      </c>
      <c r="E37" s="18" t="s">
        <v>37</v>
      </c>
      <c r="F37" s="18" t="s">
        <v>38</v>
      </c>
      <c r="G37" s="18" t="s">
        <v>39</v>
      </c>
      <c r="H37" s="18" t="s">
        <v>40</v>
      </c>
      <c r="I37" s="19" t="s">
        <v>20</v>
      </c>
      <c r="J37" s="20" t="s">
        <v>21</v>
      </c>
    </row>
    <row r="38" spans="1:10" s="1" customFormat="1" ht="21" customHeight="1">
      <c r="A38" s="21" t="s">
        <v>22</v>
      </c>
      <c r="B38" s="22">
        <v>1</v>
      </c>
      <c r="C38" s="22">
        <v>2</v>
      </c>
      <c r="D38" s="22">
        <v>3</v>
      </c>
      <c r="E38" s="22" t="s">
        <v>41</v>
      </c>
      <c r="F38" s="22">
        <v>5</v>
      </c>
      <c r="G38" s="22" t="s">
        <v>42</v>
      </c>
      <c r="H38" s="22" t="s">
        <v>43</v>
      </c>
      <c r="I38" s="23">
        <v>8</v>
      </c>
      <c r="J38" s="24">
        <v>9</v>
      </c>
    </row>
    <row r="39" spans="1:10" s="1" customFormat="1" ht="21" customHeight="1">
      <c r="A39" s="25" t="s">
        <v>96</v>
      </c>
      <c r="B39" s="22" t="s">
        <v>97</v>
      </c>
      <c r="C39" s="27" t="s">
        <v>50</v>
      </c>
      <c r="D39" s="27">
        <v>135</v>
      </c>
      <c r="E39" s="28">
        <f>D39*0.25</f>
        <v>33.75</v>
      </c>
      <c r="F39" s="26">
        <v>88.63</v>
      </c>
      <c r="G39" s="38">
        <f>F39*0.5</f>
        <v>44.315</v>
      </c>
      <c r="H39" s="64">
        <f>E39+G39</f>
        <v>78.065</v>
      </c>
      <c r="I39" s="27">
        <v>1</v>
      </c>
      <c r="J39" s="30" t="s">
        <v>47</v>
      </c>
    </row>
    <row r="40" spans="1:10" s="1" customFormat="1" ht="21" customHeight="1">
      <c r="A40" s="25" t="s">
        <v>98</v>
      </c>
      <c r="B40" s="22" t="s">
        <v>99</v>
      </c>
      <c r="C40" s="27" t="s">
        <v>46</v>
      </c>
      <c r="D40" s="27">
        <v>134</v>
      </c>
      <c r="E40" s="28">
        <f>D40*0.25</f>
        <v>33.5</v>
      </c>
      <c r="F40" s="26">
        <v>87.53</v>
      </c>
      <c r="G40" s="38">
        <f>F40*0.5</f>
        <v>43.765</v>
      </c>
      <c r="H40" s="64">
        <f>E40+G40</f>
        <v>77.265</v>
      </c>
      <c r="I40" s="27">
        <v>2</v>
      </c>
      <c r="J40" s="30" t="s">
        <v>47</v>
      </c>
    </row>
    <row r="41" spans="1:10" s="1" customFormat="1" ht="21" customHeight="1">
      <c r="A41" s="25" t="s">
        <v>100</v>
      </c>
      <c r="B41" s="22" t="s">
        <v>101</v>
      </c>
      <c r="C41" s="27" t="s">
        <v>46</v>
      </c>
      <c r="D41" s="27">
        <v>126</v>
      </c>
      <c r="E41" s="28">
        <f>D41*0.25</f>
        <v>31.5</v>
      </c>
      <c r="F41" s="26">
        <v>89.17</v>
      </c>
      <c r="G41" s="38">
        <f>F41*0.5</f>
        <v>44.585</v>
      </c>
      <c r="H41" s="64">
        <f>E41+G41</f>
        <v>76.08500000000001</v>
      </c>
      <c r="I41" s="27">
        <v>3</v>
      </c>
      <c r="J41" s="30"/>
    </row>
    <row r="42" spans="1:10" s="1" customFormat="1" ht="21" customHeight="1">
      <c r="A42" s="25" t="s">
        <v>102</v>
      </c>
      <c r="B42" s="22" t="s">
        <v>103</v>
      </c>
      <c r="C42" s="27" t="s">
        <v>46</v>
      </c>
      <c r="D42" s="27">
        <v>116.5</v>
      </c>
      <c r="E42" s="28">
        <f>D42*0.25</f>
        <v>29.125</v>
      </c>
      <c r="F42" s="26">
        <v>88.48</v>
      </c>
      <c r="G42" s="38">
        <f>F42*0.5</f>
        <v>44.24</v>
      </c>
      <c r="H42" s="64">
        <f>E42+G42</f>
        <v>73.36500000000001</v>
      </c>
      <c r="I42" s="27">
        <v>4</v>
      </c>
      <c r="J42" s="30"/>
    </row>
    <row r="43" spans="1:10" s="1" customFormat="1" ht="21" customHeight="1" thickBot="1">
      <c r="A43" s="40" t="s">
        <v>104</v>
      </c>
      <c r="B43" s="41" t="s">
        <v>105</v>
      </c>
      <c r="C43" s="42" t="s">
        <v>50</v>
      </c>
      <c r="D43" s="42">
        <v>128.5</v>
      </c>
      <c r="E43" s="35">
        <f>D43*0.25</f>
        <v>32.125</v>
      </c>
      <c r="F43" s="33">
        <v>80.99</v>
      </c>
      <c r="G43" s="43">
        <f>F43*0.5</f>
        <v>40.495</v>
      </c>
      <c r="H43" s="65">
        <f>E43+G43</f>
        <v>72.62</v>
      </c>
      <c r="I43" s="42">
        <v>5</v>
      </c>
      <c r="J43" s="37"/>
    </row>
    <row r="44" spans="1:13" s="1" customFormat="1" ht="22.5" customHeight="1" thickTop="1">
      <c r="A44" s="14"/>
      <c r="B44" s="14"/>
      <c r="C44" s="14"/>
      <c r="D44" s="14"/>
      <c r="E44" s="14"/>
      <c r="F44" s="14"/>
      <c r="G44" s="14"/>
      <c r="H44" s="14"/>
      <c r="I44" s="14"/>
      <c r="J44" s="14"/>
      <c r="K44" s="14"/>
      <c r="L44" s="9"/>
      <c r="M44" s="9"/>
    </row>
    <row r="45" spans="1:9" s="1" customFormat="1" ht="32.25" customHeight="1" thickBot="1">
      <c r="A45" s="88" t="s">
        <v>106</v>
      </c>
      <c r="B45" s="88"/>
      <c r="C45" s="88"/>
      <c r="D45" s="89" t="s">
        <v>94</v>
      </c>
      <c r="E45" s="89"/>
      <c r="G45" s="88" t="s">
        <v>107</v>
      </c>
      <c r="H45" s="88"/>
      <c r="I45" s="88"/>
    </row>
    <row r="46" spans="1:10" s="1" customFormat="1" ht="36" customHeight="1" thickTop="1">
      <c r="A46" s="17" t="s">
        <v>35</v>
      </c>
      <c r="B46" s="18" t="s">
        <v>13</v>
      </c>
      <c r="C46" s="18" t="s">
        <v>14</v>
      </c>
      <c r="D46" s="18" t="s">
        <v>36</v>
      </c>
      <c r="E46" s="18" t="s">
        <v>37</v>
      </c>
      <c r="F46" s="18" t="s">
        <v>38</v>
      </c>
      <c r="G46" s="18" t="s">
        <v>39</v>
      </c>
      <c r="H46" s="18" t="s">
        <v>108</v>
      </c>
      <c r="I46" s="19" t="s">
        <v>20</v>
      </c>
      <c r="J46" s="20" t="s">
        <v>21</v>
      </c>
    </row>
    <row r="47" spans="1:10" s="1" customFormat="1" ht="26.25" customHeight="1">
      <c r="A47" s="21" t="s">
        <v>22</v>
      </c>
      <c r="B47" s="22">
        <v>1</v>
      </c>
      <c r="C47" s="22">
        <v>2</v>
      </c>
      <c r="D47" s="22">
        <v>3</v>
      </c>
      <c r="E47" s="22" t="s">
        <v>41</v>
      </c>
      <c r="F47" s="22">
        <v>5</v>
      </c>
      <c r="G47" s="22" t="s">
        <v>42</v>
      </c>
      <c r="H47" s="22" t="s">
        <v>43</v>
      </c>
      <c r="I47" s="23">
        <v>8</v>
      </c>
      <c r="J47" s="24">
        <v>9</v>
      </c>
    </row>
    <row r="48" spans="1:10" s="13" customFormat="1" ht="21.75" customHeight="1">
      <c r="A48" s="25" t="s">
        <v>109</v>
      </c>
      <c r="B48" s="22" t="s">
        <v>110</v>
      </c>
      <c r="C48" s="27" t="s">
        <v>46</v>
      </c>
      <c r="D48" s="27">
        <v>144</v>
      </c>
      <c r="E48" s="28">
        <f>D48*0.25</f>
        <v>36</v>
      </c>
      <c r="F48" s="29">
        <v>86.42</v>
      </c>
      <c r="G48" s="38">
        <f>F48*0.5</f>
        <v>43.21</v>
      </c>
      <c r="H48" s="39">
        <f>E48+G48</f>
        <v>79.21000000000001</v>
      </c>
      <c r="I48" s="27">
        <v>1</v>
      </c>
      <c r="J48" s="30" t="s">
        <v>47</v>
      </c>
    </row>
    <row r="49" spans="1:10" s="13" customFormat="1" ht="21.75" customHeight="1">
      <c r="A49" s="25" t="s">
        <v>111</v>
      </c>
      <c r="B49" s="22" t="s">
        <v>112</v>
      </c>
      <c r="C49" s="27" t="s">
        <v>46</v>
      </c>
      <c r="D49" s="27">
        <v>133</v>
      </c>
      <c r="E49" s="28">
        <f>D49*0.25</f>
        <v>33.25</v>
      </c>
      <c r="F49" s="29">
        <v>90.26</v>
      </c>
      <c r="G49" s="38">
        <f>F49*0.5</f>
        <v>45.13</v>
      </c>
      <c r="H49" s="39">
        <f>E49+G49</f>
        <v>78.38</v>
      </c>
      <c r="I49" s="27">
        <v>2</v>
      </c>
      <c r="J49" s="30" t="s">
        <v>47</v>
      </c>
    </row>
    <row r="50" spans="1:10" s="13" customFormat="1" ht="21.75" customHeight="1">
      <c r="A50" s="25" t="s">
        <v>113</v>
      </c>
      <c r="B50" s="22" t="s">
        <v>114</v>
      </c>
      <c r="C50" s="27" t="s">
        <v>46</v>
      </c>
      <c r="D50" s="27">
        <v>132</v>
      </c>
      <c r="E50" s="28">
        <f>D50*0.25</f>
        <v>33</v>
      </c>
      <c r="F50" s="29">
        <v>89.7</v>
      </c>
      <c r="G50" s="38">
        <f>F50*0.5</f>
        <v>44.85</v>
      </c>
      <c r="H50" s="39">
        <f>E50+G50</f>
        <v>77.85</v>
      </c>
      <c r="I50" s="27">
        <v>3</v>
      </c>
      <c r="J50" s="30"/>
    </row>
    <row r="51" spans="1:10" s="13" customFormat="1" ht="21.75" customHeight="1">
      <c r="A51" s="25" t="s">
        <v>115</v>
      </c>
      <c r="B51" s="22" t="s">
        <v>116</v>
      </c>
      <c r="C51" s="27" t="s">
        <v>46</v>
      </c>
      <c r="D51" s="27">
        <v>118</v>
      </c>
      <c r="E51" s="28">
        <f>D51*0.25</f>
        <v>29.5</v>
      </c>
      <c r="F51" s="29">
        <v>85.87</v>
      </c>
      <c r="G51" s="38">
        <f>F51*0.5</f>
        <v>42.935</v>
      </c>
      <c r="H51" s="39">
        <f>E51+G51</f>
        <v>72.435</v>
      </c>
      <c r="I51" s="27">
        <v>4</v>
      </c>
      <c r="J51" s="30"/>
    </row>
    <row r="52" spans="1:10" s="66" customFormat="1" ht="21.75" customHeight="1" thickBot="1">
      <c r="A52" s="40" t="s">
        <v>117</v>
      </c>
      <c r="B52" s="41" t="s">
        <v>118</v>
      </c>
      <c r="C52" s="42" t="s">
        <v>50</v>
      </c>
      <c r="D52" s="42">
        <v>111</v>
      </c>
      <c r="E52" s="35">
        <f>D52*0.25</f>
        <v>27.75</v>
      </c>
      <c r="F52" s="44">
        <v>79.87</v>
      </c>
      <c r="G52" s="43">
        <f>F52*0.5</f>
        <v>39.935</v>
      </c>
      <c r="H52" s="44">
        <f>E52+G52</f>
        <v>67.685</v>
      </c>
      <c r="I52" s="42">
        <v>5</v>
      </c>
      <c r="J52" s="48"/>
    </row>
    <row r="53" spans="1:13" s="1" customFormat="1" ht="12" customHeight="1" thickTop="1">
      <c r="A53" s="14"/>
      <c r="B53" s="14"/>
      <c r="C53" s="14"/>
      <c r="D53" s="14"/>
      <c r="E53" s="14"/>
      <c r="F53" s="14"/>
      <c r="G53" s="14"/>
      <c r="H53" s="14"/>
      <c r="I53" s="14"/>
      <c r="J53" s="14"/>
      <c r="K53" s="14"/>
      <c r="L53" s="9"/>
      <c r="M53" s="9"/>
    </row>
    <row r="54" spans="1:9" s="1" customFormat="1" ht="32.25" customHeight="1" thickBot="1">
      <c r="A54" s="88" t="s">
        <v>119</v>
      </c>
      <c r="B54" s="88"/>
      <c r="C54" s="88"/>
      <c r="D54" s="89" t="s">
        <v>120</v>
      </c>
      <c r="E54" s="89"/>
      <c r="G54" s="88" t="s">
        <v>78</v>
      </c>
      <c r="H54" s="88"/>
      <c r="I54" s="88"/>
    </row>
    <row r="55" spans="1:10" s="13" customFormat="1" ht="36" customHeight="1" thickTop="1">
      <c r="A55" s="17" t="s">
        <v>35</v>
      </c>
      <c r="B55" s="18" t="s">
        <v>13</v>
      </c>
      <c r="C55" s="18" t="s">
        <v>14</v>
      </c>
      <c r="D55" s="18" t="s">
        <v>36</v>
      </c>
      <c r="E55" s="18" t="s">
        <v>37</v>
      </c>
      <c r="F55" s="18" t="s">
        <v>38</v>
      </c>
      <c r="G55" s="18" t="s">
        <v>39</v>
      </c>
      <c r="H55" s="18" t="s">
        <v>40</v>
      </c>
      <c r="I55" s="19" t="s">
        <v>20</v>
      </c>
      <c r="J55" s="20" t="s">
        <v>21</v>
      </c>
    </row>
    <row r="56" spans="1:10" s="13" customFormat="1" ht="25.5" customHeight="1">
      <c r="A56" s="21" t="s">
        <v>22</v>
      </c>
      <c r="B56" s="22">
        <v>1</v>
      </c>
      <c r="C56" s="22">
        <v>2</v>
      </c>
      <c r="D56" s="22">
        <v>3</v>
      </c>
      <c r="E56" s="22" t="s">
        <v>41</v>
      </c>
      <c r="F56" s="22">
        <v>5</v>
      </c>
      <c r="G56" s="22" t="s">
        <v>42</v>
      </c>
      <c r="H56" s="22" t="s">
        <v>43</v>
      </c>
      <c r="I56" s="23">
        <v>8</v>
      </c>
      <c r="J56" s="24">
        <v>9</v>
      </c>
    </row>
    <row r="57" spans="1:10" s="13" customFormat="1" ht="25.5" customHeight="1">
      <c r="A57" s="25" t="s">
        <v>121</v>
      </c>
      <c r="B57" s="22" t="s">
        <v>122</v>
      </c>
      <c r="C57" s="27" t="s">
        <v>46</v>
      </c>
      <c r="D57" s="27">
        <v>109</v>
      </c>
      <c r="E57" s="28">
        <f>D57*0.25</f>
        <v>27.25</v>
      </c>
      <c r="F57" s="26">
        <v>84.92</v>
      </c>
      <c r="G57" s="38">
        <f>F57*0.5</f>
        <v>42.46</v>
      </c>
      <c r="H57" s="39">
        <f>E57+G57</f>
        <v>69.71000000000001</v>
      </c>
      <c r="I57" s="27">
        <v>1</v>
      </c>
      <c r="J57" s="30" t="s">
        <v>47</v>
      </c>
    </row>
    <row r="58" spans="1:10" s="13" customFormat="1" ht="25.5" customHeight="1">
      <c r="A58" s="25" t="s">
        <v>123</v>
      </c>
      <c r="B58" s="22" t="s">
        <v>124</v>
      </c>
      <c r="C58" s="27" t="s">
        <v>46</v>
      </c>
      <c r="D58" s="27">
        <v>99</v>
      </c>
      <c r="E58" s="28">
        <f>D58*0.25</f>
        <v>24.75</v>
      </c>
      <c r="F58" s="26">
        <v>86.02</v>
      </c>
      <c r="G58" s="38">
        <f>F58*0.5</f>
        <v>43.01</v>
      </c>
      <c r="H58" s="39">
        <f>E58+G58</f>
        <v>67.75999999999999</v>
      </c>
      <c r="I58" s="27">
        <v>2</v>
      </c>
      <c r="J58" s="30" t="s">
        <v>47</v>
      </c>
    </row>
    <row r="59" spans="1:10" s="13" customFormat="1" ht="25.5" customHeight="1">
      <c r="A59" s="25" t="s">
        <v>125</v>
      </c>
      <c r="B59" s="22" t="s">
        <v>126</v>
      </c>
      <c r="C59" s="27" t="s">
        <v>50</v>
      </c>
      <c r="D59" s="27">
        <v>107.5</v>
      </c>
      <c r="E59" s="28">
        <f>D59*0.25</f>
        <v>26.875</v>
      </c>
      <c r="F59" s="26">
        <v>77.57</v>
      </c>
      <c r="G59" s="38">
        <f>F59*0.5</f>
        <v>38.785</v>
      </c>
      <c r="H59" s="39">
        <f>E59+G59</f>
        <v>65.66</v>
      </c>
      <c r="I59" s="27">
        <v>3</v>
      </c>
      <c r="J59" s="30" t="s">
        <v>47</v>
      </c>
    </row>
    <row r="60" spans="1:10" s="13" customFormat="1" ht="25.5" customHeight="1" thickBot="1">
      <c r="A60" s="40" t="s">
        <v>127</v>
      </c>
      <c r="B60" s="41" t="s">
        <v>128</v>
      </c>
      <c r="C60" s="42" t="s">
        <v>46</v>
      </c>
      <c r="D60" s="42">
        <v>100</v>
      </c>
      <c r="E60" s="35">
        <f>D60*0.25</f>
        <v>25</v>
      </c>
      <c r="F60" s="33">
        <v>79.37</v>
      </c>
      <c r="G60" s="43">
        <f>F60*0.5</f>
        <v>39.685</v>
      </c>
      <c r="H60" s="44">
        <f>E60+G60</f>
        <v>64.685</v>
      </c>
      <c r="I60" s="42">
        <v>4</v>
      </c>
      <c r="J60" s="37"/>
    </row>
    <row r="61" spans="1:13" s="1" customFormat="1" ht="15" customHeight="1" thickTop="1">
      <c r="A61" s="14"/>
      <c r="B61" s="14"/>
      <c r="C61" s="14"/>
      <c r="D61" s="14"/>
      <c r="E61" s="14"/>
      <c r="F61" s="14"/>
      <c r="G61" s="14"/>
      <c r="H61" s="14"/>
      <c r="I61" s="14"/>
      <c r="J61" s="14"/>
      <c r="K61" s="14"/>
      <c r="L61" s="9"/>
      <c r="M61" s="9"/>
    </row>
    <row r="62" spans="1:9" s="1" customFormat="1" ht="34.5" customHeight="1" thickBot="1">
      <c r="A62" s="88" t="s">
        <v>129</v>
      </c>
      <c r="B62" s="88"/>
      <c r="C62" s="88"/>
      <c r="D62" s="89" t="s">
        <v>33</v>
      </c>
      <c r="E62" s="89"/>
      <c r="G62" s="88" t="s">
        <v>107</v>
      </c>
      <c r="H62" s="88"/>
      <c r="I62" s="88"/>
    </row>
    <row r="63" spans="1:10" s="1" customFormat="1" ht="42.75" customHeight="1" thickTop="1">
      <c r="A63" s="17" t="s">
        <v>35</v>
      </c>
      <c r="B63" s="18" t="s">
        <v>13</v>
      </c>
      <c r="C63" s="18" t="s">
        <v>14</v>
      </c>
      <c r="D63" s="18" t="s">
        <v>36</v>
      </c>
      <c r="E63" s="18" t="s">
        <v>37</v>
      </c>
      <c r="F63" s="18" t="s">
        <v>38</v>
      </c>
      <c r="G63" s="18" t="s">
        <v>39</v>
      </c>
      <c r="H63" s="18" t="s">
        <v>40</v>
      </c>
      <c r="I63" s="18" t="s">
        <v>20</v>
      </c>
      <c r="J63" s="67" t="s">
        <v>21</v>
      </c>
    </row>
    <row r="64" spans="1:10" s="1" customFormat="1" ht="24" customHeight="1">
      <c r="A64" s="21" t="s">
        <v>22</v>
      </c>
      <c r="B64" s="22">
        <v>1</v>
      </c>
      <c r="C64" s="22">
        <v>2</v>
      </c>
      <c r="D64" s="22">
        <v>3</v>
      </c>
      <c r="E64" s="22" t="s">
        <v>41</v>
      </c>
      <c r="F64" s="22">
        <v>5</v>
      </c>
      <c r="G64" s="22" t="s">
        <v>42</v>
      </c>
      <c r="H64" s="22" t="s">
        <v>43</v>
      </c>
      <c r="I64" s="22">
        <v>8</v>
      </c>
      <c r="J64" s="68">
        <v>9</v>
      </c>
    </row>
    <row r="65" spans="1:10" s="1" customFormat="1" ht="24" customHeight="1">
      <c r="A65" s="25" t="s">
        <v>130</v>
      </c>
      <c r="B65" s="22" t="s">
        <v>131</v>
      </c>
      <c r="C65" s="27" t="s">
        <v>50</v>
      </c>
      <c r="D65" s="27">
        <v>128</v>
      </c>
      <c r="E65" s="38">
        <f>D65*0.25</f>
        <v>32</v>
      </c>
      <c r="F65" s="27">
        <v>82.36</v>
      </c>
      <c r="G65" s="38">
        <f>F65*0.5</f>
        <v>41.18</v>
      </c>
      <c r="H65" s="39">
        <f>E65+G65</f>
        <v>73.18</v>
      </c>
      <c r="I65" s="27">
        <v>1</v>
      </c>
      <c r="J65" s="45" t="s">
        <v>47</v>
      </c>
    </row>
    <row r="66" spans="1:10" s="1" customFormat="1" ht="24" customHeight="1" thickBot="1">
      <c r="A66" s="40" t="s">
        <v>132</v>
      </c>
      <c r="B66" s="41" t="s">
        <v>133</v>
      </c>
      <c r="C66" s="42" t="s">
        <v>46</v>
      </c>
      <c r="D66" s="42">
        <v>86.5</v>
      </c>
      <c r="E66" s="43">
        <f>D66*0.25</f>
        <v>21.625</v>
      </c>
      <c r="F66" s="42">
        <v>78.64</v>
      </c>
      <c r="G66" s="43">
        <f>F66*0.5</f>
        <v>39.32</v>
      </c>
      <c r="H66" s="44">
        <f>E66+G66</f>
        <v>60.945</v>
      </c>
      <c r="I66" s="42">
        <v>2</v>
      </c>
      <c r="J66" s="48" t="s">
        <v>47</v>
      </c>
    </row>
    <row r="67" spans="1:13" s="1" customFormat="1" ht="23.25" customHeight="1" thickTop="1">
      <c r="A67" s="14"/>
      <c r="B67" s="14"/>
      <c r="C67" s="14"/>
      <c r="D67" s="14"/>
      <c r="E67" s="14"/>
      <c r="F67" s="14"/>
      <c r="G67" s="14"/>
      <c r="H67" s="14"/>
      <c r="I67" s="14"/>
      <c r="J67" s="14"/>
      <c r="K67" s="14"/>
      <c r="L67" s="9"/>
      <c r="M67" s="9"/>
    </row>
    <row r="68" spans="1:9" s="1" customFormat="1" ht="33" customHeight="1" thickBot="1">
      <c r="A68" s="88" t="s">
        <v>272</v>
      </c>
      <c r="B68" s="88"/>
      <c r="C68" s="88"/>
      <c r="D68" s="89" t="s">
        <v>120</v>
      </c>
      <c r="E68" s="89"/>
      <c r="G68" s="88" t="s">
        <v>107</v>
      </c>
      <c r="H68" s="88"/>
      <c r="I68" s="88"/>
    </row>
    <row r="69" spans="1:10" s="1" customFormat="1" ht="36" customHeight="1" thickTop="1">
      <c r="A69" s="17" t="s">
        <v>35</v>
      </c>
      <c r="B69" s="18" t="s">
        <v>13</v>
      </c>
      <c r="C69" s="18" t="s">
        <v>14</v>
      </c>
      <c r="D69" s="18" t="s">
        <v>36</v>
      </c>
      <c r="E69" s="18" t="s">
        <v>37</v>
      </c>
      <c r="F69" s="18" t="s">
        <v>38</v>
      </c>
      <c r="G69" s="18" t="s">
        <v>39</v>
      </c>
      <c r="H69" s="18" t="s">
        <v>40</v>
      </c>
      <c r="I69" s="19" t="s">
        <v>20</v>
      </c>
      <c r="J69" s="20" t="s">
        <v>21</v>
      </c>
    </row>
    <row r="70" spans="1:10" s="1" customFormat="1" ht="24.75" customHeight="1">
      <c r="A70" s="21" t="s">
        <v>22</v>
      </c>
      <c r="B70" s="22">
        <v>1</v>
      </c>
      <c r="C70" s="22">
        <v>2</v>
      </c>
      <c r="D70" s="22">
        <v>3</v>
      </c>
      <c r="E70" s="22" t="s">
        <v>41</v>
      </c>
      <c r="F70" s="22">
        <v>5</v>
      </c>
      <c r="G70" s="22" t="s">
        <v>42</v>
      </c>
      <c r="H70" s="22" t="s">
        <v>43</v>
      </c>
      <c r="I70" s="23">
        <v>8</v>
      </c>
      <c r="J70" s="24">
        <v>9</v>
      </c>
    </row>
    <row r="71" spans="1:10" s="1" customFormat="1" ht="24.75" customHeight="1">
      <c r="A71" s="25" t="s">
        <v>134</v>
      </c>
      <c r="B71" s="22" t="s">
        <v>135</v>
      </c>
      <c r="C71" s="26" t="s">
        <v>50</v>
      </c>
      <c r="D71" s="27">
        <v>116</v>
      </c>
      <c r="E71" s="28">
        <f>D71*0.25</f>
        <v>29</v>
      </c>
      <c r="F71" s="29">
        <v>82.6</v>
      </c>
      <c r="G71" s="28">
        <f>F71*0.5</f>
        <v>41.3</v>
      </c>
      <c r="H71" s="39">
        <f>E71+G71</f>
        <v>70.3</v>
      </c>
      <c r="I71" s="27">
        <v>1</v>
      </c>
      <c r="J71" s="45" t="s">
        <v>47</v>
      </c>
    </row>
    <row r="72" spans="1:10" s="1" customFormat="1" ht="24.75" customHeight="1">
      <c r="A72" s="25" t="s">
        <v>136</v>
      </c>
      <c r="B72" s="22" t="s">
        <v>137</v>
      </c>
      <c r="C72" s="26" t="s">
        <v>46</v>
      </c>
      <c r="D72" s="27">
        <v>112</v>
      </c>
      <c r="E72" s="28">
        <f>D72*0.25</f>
        <v>28</v>
      </c>
      <c r="F72" s="29">
        <v>82.34</v>
      </c>
      <c r="G72" s="28">
        <f>F72*0.5</f>
        <v>41.17</v>
      </c>
      <c r="H72" s="39">
        <f>E72+G72</f>
        <v>69.17</v>
      </c>
      <c r="I72" s="27">
        <v>2</v>
      </c>
      <c r="J72" s="45" t="s">
        <v>47</v>
      </c>
    </row>
    <row r="73" spans="1:10" s="1" customFormat="1" ht="24.75" customHeight="1">
      <c r="A73" s="25" t="s">
        <v>138</v>
      </c>
      <c r="B73" s="22" t="s">
        <v>139</v>
      </c>
      <c r="C73" s="26" t="s">
        <v>50</v>
      </c>
      <c r="D73" s="27">
        <v>112.5</v>
      </c>
      <c r="E73" s="28">
        <f>D73*0.25</f>
        <v>28.125</v>
      </c>
      <c r="F73" s="29">
        <v>79.16</v>
      </c>
      <c r="G73" s="28">
        <f>F73*0.5</f>
        <v>39.58</v>
      </c>
      <c r="H73" s="39">
        <f>E73+G73</f>
        <v>67.705</v>
      </c>
      <c r="I73" s="27">
        <v>3</v>
      </c>
      <c r="J73" s="45"/>
    </row>
    <row r="74" spans="1:10" s="1" customFormat="1" ht="24.75" customHeight="1" thickBot="1">
      <c r="A74" s="40" t="s">
        <v>140</v>
      </c>
      <c r="B74" s="41" t="s">
        <v>141</v>
      </c>
      <c r="C74" s="33" t="s">
        <v>46</v>
      </c>
      <c r="D74" s="42">
        <v>81.5</v>
      </c>
      <c r="E74" s="35">
        <f>D74*0.25</f>
        <v>20.375</v>
      </c>
      <c r="F74" s="36">
        <v>80.2</v>
      </c>
      <c r="G74" s="35">
        <f>F74*0.5</f>
        <v>40.1</v>
      </c>
      <c r="H74" s="44">
        <f>E74+G74</f>
        <v>60.475</v>
      </c>
      <c r="I74" s="42">
        <v>4</v>
      </c>
      <c r="J74" s="48"/>
    </row>
    <row r="75" spans="1:13" s="1" customFormat="1" ht="18.75" customHeight="1" thickTop="1">
      <c r="A75" s="14"/>
      <c r="B75" s="14"/>
      <c r="C75" s="14"/>
      <c r="D75" s="14"/>
      <c r="E75" s="14"/>
      <c r="F75" s="14"/>
      <c r="G75" s="14"/>
      <c r="H75" s="14"/>
      <c r="I75" s="14"/>
      <c r="J75" s="14"/>
      <c r="K75" s="14"/>
      <c r="L75" s="9"/>
      <c r="M75" s="9"/>
    </row>
    <row r="76" spans="1:13" ht="20.25" customHeight="1">
      <c r="A76" s="90" t="s">
        <v>142</v>
      </c>
      <c r="B76" s="90"/>
      <c r="C76" s="90"/>
      <c r="D76" s="90"/>
      <c r="E76" s="90"/>
      <c r="F76" s="90"/>
      <c r="G76" s="90"/>
      <c r="H76" s="90"/>
      <c r="I76" s="90"/>
      <c r="J76" s="90"/>
      <c r="L76"/>
      <c r="M76"/>
    </row>
    <row r="77" spans="1:13" ht="5.25" customHeight="1" hidden="1">
      <c r="A77" s="69"/>
      <c r="D77" s="70"/>
      <c r="L77"/>
      <c r="M77"/>
    </row>
    <row r="78" spans="1:9" s="1" customFormat="1" ht="21.75" customHeight="1" thickBot="1">
      <c r="A78" s="15" t="s">
        <v>143</v>
      </c>
      <c r="D78" s="89" t="s">
        <v>144</v>
      </c>
      <c r="E78" s="89"/>
      <c r="G78" s="88" t="s">
        <v>145</v>
      </c>
      <c r="H78" s="88"/>
      <c r="I78" s="88"/>
    </row>
    <row r="79" spans="1:10" s="1" customFormat="1" ht="45" customHeight="1" thickTop="1">
      <c r="A79" s="17" t="s">
        <v>54</v>
      </c>
      <c r="B79" s="18" t="s">
        <v>13</v>
      </c>
      <c r="C79" s="18" t="s">
        <v>14</v>
      </c>
      <c r="D79" s="18" t="s">
        <v>55</v>
      </c>
      <c r="E79" s="18" t="s">
        <v>56</v>
      </c>
      <c r="F79" s="18" t="s">
        <v>57</v>
      </c>
      <c r="G79" s="18" t="s">
        <v>58</v>
      </c>
      <c r="H79" s="18" t="s">
        <v>40</v>
      </c>
      <c r="I79" s="18" t="s">
        <v>20</v>
      </c>
      <c r="J79" s="67" t="s">
        <v>21</v>
      </c>
    </row>
    <row r="80" spans="1:10" s="1" customFormat="1" ht="23.25" customHeight="1">
      <c r="A80" s="21" t="s">
        <v>22</v>
      </c>
      <c r="B80" s="22">
        <v>1</v>
      </c>
      <c r="C80" s="22">
        <v>2</v>
      </c>
      <c r="D80" s="22">
        <v>3</v>
      </c>
      <c r="E80" s="22" t="s">
        <v>59</v>
      </c>
      <c r="F80" s="22">
        <v>5</v>
      </c>
      <c r="G80" s="22" t="s">
        <v>60</v>
      </c>
      <c r="H80" s="22" t="s">
        <v>61</v>
      </c>
      <c r="I80" s="22">
        <v>8</v>
      </c>
      <c r="J80" s="68">
        <v>9</v>
      </c>
    </row>
    <row r="81" spans="1:10" s="1" customFormat="1" ht="23.25" customHeight="1">
      <c r="A81" s="25" t="s">
        <v>146</v>
      </c>
      <c r="B81" s="22" t="s">
        <v>147</v>
      </c>
      <c r="C81" s="64" t="s">
        <v>64</v>
      </c>
      <c r="D81" s="27">
        <v>124.5</v>
      </c>
      <c r="E81" s="38">
        <f>D81*0.25</f>
        <v>31.125</v>
      </c>
      <c r="F81" s="27">
        <v>81.16</v>
      </c>
      <c r="G81" s="38">
        <f>F81*0.5</f>
        <v>40.58</v>
      </c>
      <c r="H81" s="39">
        <f>E81+G81</f>
        <v>71.705</v>
      </c>
      <c r="I81" s="27">
        <v>1</v>
      </c>
      <c r="J81" s="45" t="s">
        <v>65</v>
      </c>
    </row>
    <row r="82" spans="1:10" s="1" customFormat="1" ht="23.25" customHeight="1" thickBot="1">
      <c r="A82" s="40" t="s">
        <v>148</v>
      </c>
      <c r="B82" s="41" t="s">
        <v>149</v>
      </c>
      <c r="C82" s="65" t="s">
        <v>64</v>
      </c>
      <c r="D82" s="42">
        <v>122.5</v>
      </c>
      <c r="E82" s="43">
        <f>D82*0.25</f>
        <v>30.625</v>
      </c>
      <c r="F82" s="42">
        <v>76.96</v>
      </c>
      <c r="G82" s="43">
        <f>F82*0.5</f>
        <v>38.48</v>
      </c>
      <c r="H82" s="44">
        <f>E82+G82</f>
        <v>69.10499999999999</v>
      </c>
      <c r="I82" s="42">
        <v>2</v>
      </c>
      <c r="J82" s="48" t="s">
        <v>65</v>
      </c>
    </row>
    <row r="83" spans="1:13" s="1" customFormat="1" ht="17.25" customHeight="1" thickTop="1">
      <c r="A83" s="14"/>
      <c r="B83" s="14"/>
      <c r="C83" s="14"/>
      <c r="D83" s="14"/>
      <c r="E83" s="14"/>
      <c r="F83" s="14"/>
      <c r="G83" s="14"/>
      <c r="H83" s="14"/>
      <c r="I83" s="14"/>
      <c r="J83" s="14"/>
      <c r="K83" s="14"/>
      <c r="L83" s="9"/>
      <c r="M83" s="9"/>
    </row>
    <row r="84" spans="1:9" s="1" customFormat="1" ht="32.25" customHeight="1" thickBot="1">
      <c r="A84" s="88" t="s">
        <v>150</v>
      </c>
      <c r="B84" s="88"/>
      <c r="C84" s="88"/>
      <c r="D84" s="89" t="s">
        <v>151</v>
      </c>
      <c r="E84" s="89"/>
      <c r="G84" s="88" t="s">
        <v>152</v>
      </c>
      <c r="H84" s="88"/>
      <c r="I84" s="88"/>
    </row>
    <row r="85" spans="1:10" s="1" customFormat="1" ht="49.5" customHeight="1" thickTop="1">
      <c r="A85" s="17" t="s">
        <v>35</v>
      </c>
      <c r="B85" s="18" t="s">
        <v>13</v>
      </c>
      <c r="C85" s="18" t="s">
        <v>14</v>
      </c>
      <c r="D85" s="18" t="s">
        <v>36</v>
      </c>
      <c r="E85" s="18" t="s">
        <v>37</v>
      </c>
      <c r="F85" s="18" t="s">
        <v>38</v>
      </c>
      <c r="G85" s="18" t="s">
        <v>39</v>
      </c>
      <c r="H85" s="18" t="s">
        <v>108</v>
      </c>
      <c r="I85" s="18" t="s">
        <v>20</v>
      </c>
      <c r="J85" s="67" t="s">
        <v>21</v>
      </c>
    </row>
    <row r="86" spans="1:10" s="1" customFormat="1" ht="30" customHeight="1">
      <c r="A86" s="21" t="s">
        <v>22</v>
      </c>
      <c r="B86" s="22">
        <v>1</v>
      </c>
      <c r="C86" s="22">
        <v>2</v>
      </c>
      <c r="D86" s="22">
        <v>3</v>
      </c>
      <c r="E86" s="22" t="s">
        <v>41</v>
      </c>
      <c r="F86" s="22">
        <v>5</v>
      </c>
      <c r="G86" s="22" t="s">
        <v>42</v>
      </c>
      <c r="H86" s="22" t="s">
        <v>43</v>
      </c>
      <c r="I86" s="22">
        <v>8</v>
      </c>
      <c r="J86" s="68">
        <v>9</v>
      </c>
    </row>
    <row r="87" spans="1:10" s="1" customFormat="1" ht="30" customHeight="1" thickBot="1">
      <c r="A87" s="40" t="s">
        <v>153</v>
      </c>
      <c r="B87" s="41" t="s">
        <v>154</v>
      </c>
      <c r="C87" s="42" t="s">
        <v>50</v>
      </c>
      <c r="D87" s="42">
        <v>94</v>
      </c>
      <c r="E87" s="43">
        <f>D87*0.25</f>
        <v>23.5</v>
      </c>
      <c r="F87" s="42">
        <v>72.44</v>
      </c>
      <c r="G87" s="43">
        <f>F87*0.5</f>
        <v>36.22</v>
      </c>
      <c r="H87" s="44">
        <f>E87+G87</f>
        <v>59.72</v>
      </c>
      <c r="I87" s="42">
        <v>1</v>
      </c>
      <c r="J87" s="48" t="s">
        <v>47</v>
      </c>
    </row>
    <row r="88" spans="1:13" s="1" customFormat="1" ht="25.5" customHeight="1" thickTop="1">
      <c r="A88" s="14"/>
      <c r="B88" s="14"/>
      <c r="C88" s="14"/>
      <c r="D88" s="14"/>
      <c r="E88" s="14"/>
      <c r="F88" s="14"/>
      <c r="G88" s="14"/>
      <c r="H88" s="14"/>
      <c r="I88" s="14"/>
      <c r="J88" s="14"/>
      <c r="K88" s="14"/>
      <c r="L88" s="9"/>
      <c r="M88" s="9"/>
    </row>
    <row r="89" spans="1:9" s="1" customFormat="1" ht="32.25" customHeight="1" thickBot="1">
      <c r="A89" s="88" t="s">
        <v>155</v>
      </c>
      <c r="B89" s="88"/>
      <c r="C89" s="88"/>
      <c r="D89" s="89" t="s">
        <v>33</v>
      </c>
      <c r="E89" s="89"/>
      <c r="G89" s="88" t="s">
        <v>152</v>
      </c>
      <c r="H89" s="88"/>
      <c r="I89" s="88"/>
    </row>
    <row r="90" spans="1:10" s="1" customFormat="1" ht="36" customHeight="1" thickTop="1">
      <c r="A90" s="17" t="s">
        <v>35</v>
      </c>
      <c r="B90" s="18" t="s">
        <v>13</v>
      </c>
      <c r="C90" s="18" t="s">
        <v>14</v>
      </c>
      <c r="D90" s="18" t="s">
        <v>36</v>
      </c>
      <c r="E90" s="18" t="s">
        <v>37</v>
      </c>
      <c r="F90" s="18" t="s">
        <v>38</v>
      </c>
      <c r="G90" s="18" t="s">
        <v>39</v>
      </c>
      <c r="H90" s="18" t="s">
        <v>108</v>
      </c>
      <c r="I90" s="18" t="s">
        <v>20</v>
      </c>
      <c r="J90" s="67" t="s">
        <v>21</v>
      </c>
    </row>
    <row r="91" spans="1:10" s="1" customFormat="1" ht="27.75" customHeight="1">
      <c r="A91" s="21" t="s">
        <v>22</v>
      </c>
      <c r="B91" s="22">
        <v>1</v>
      </c>
      <c r="C91" s="22">
        <v>2</v>
      </c>
      <c r="D91" s="22">
        <v>3</v>
      </c>
      <c r="E91" s="22" t="s">
        <v>41</v>
      </c>
      <c r="F91" s="22">
        <v>5</v>
      </c>
      <c r="G91" s="22" t="s">
        <v>42</v>
      </c>
      <c r="H91" s="22" t="s">
        <v>43</v>
      </c>
      <c r="I91" s="22">
        <v>8</v>
      </c>
      <c r="J91" s="68">
        <v>9</v>
      </c>
    </row>
    <row r="92" spans="1:13" ht="27.75" customHeight="1">
      <c r="A92" s="25" t="s">
        <v>156</v>
      </c>
      <c r="B92" s="22" t="s">
        <v>157</v>
      </c>
      <c r="C92" s="27" t="s">
        <v>46</v>
      </c>
      <c r="D92" s="27">
        <v>125.5</v>
      </c>
      <c r="E92" s="28">
        <f>D92*0.25</f>
        <v>31.375</v>
      </c>
      <c r="F92" s="71" t="s">
        <v>158</v>
      </c>
      <c r="G92" s="38">
        <f>F92*0.5</f>
        <v>42.81</v>
      </c>
      <c r="H92" s="39">
        <f>E92+G92</f>
        <v>74.185</v>
      </c>
      <c r="I92" s="26">
        <v>1</v>
      </c>
      <c r="J92" s="45" t="s">
        <v>47</v>
      </c>
      <c r="L92"/>
      <c r="M92"/>
    </row>
    <row r="93" spans="1:13" ht="27.75" customHeight="1" thickBot="1">
      <c r="A93" s="40" t="s">
        <v>159</v>
      </c>
      <c r="B93" s="41" t="s">
        <v>160</v>
      </c>
      <c r="C93" s="42" t="s">
        <v>46</v>
      </c>
      <c r="D93" s="42">
        <v>92</v>
      </c>
      <c r="E93" s="72">
        <f>D93*0.25</f>
        <v>23</v>
      </c>
      <c r="F93" s="73" t="s">
        <v>161</v>
      </c>
      <c r="G93" s="43">
        <f>F93*0.5</f>
        <v>41.42</v>
      </c>
      <c r="H93" s="44">
        <f>E93+G93</f>
        <v>64.42</v>
      </c>
      <c r="I93" s="33">
        <v>2</v>
      </c>
      <c r="J93" s="74"/>
      <c r="L93"/>
      <c r="M93"/>
    </row>
    <row r="94" spans="1:13" s="1" customFormat="1" ht="21" customHeight="1" thickTop="1">
      <c r="A94" s="14"/>
      <c r="B94" s="14"/>
      <c r="C94" s="14"/>
      <c r="D94" s="14"/>
      <c r="E94" s="14"/>
      <c r="F94" s="14"/>
      <c r="G94" s="14"/>
      <c r="H94" s="14"/>
      <c r="I94" s="14"/>
      <c r="J94" s="14"/>
      <c r="K94" s="14"/>
      <c r="L94" s="9"/>
      <c r="M94" s="9"/>
    </row>
    <row r="95" spans="1:13" s="1" customFormat="1" ht="26.25" customHeight="1" thickBot="1">
      <c r="A95" s="88" t="s">
        <v>238</v>
      </c>
      <c r="B95" s="88"/>
      <c r="C95" s="88"/>
      <c r="D95" s="89" t="s">
        <v>239</v>
      </c>
      <c r="E95" s="89"/>
      <c r="G95" s="88" t="s">
        <v>240</v>
      </c>
      <c r="H95" s="88"/>
      <c r="I95" s="88"/>
      <c r="K95" s="14"/>
      <c r="L95" s="9"/>
      <c r="M95" s="9"/>
    </row>
    <row r="96" spans="1:13" s="1" customFormat="1" ht="42.75" customHeight="1" thickTop="1">
      <c r="A96" s="17" t="s">
        <v>241</v>
      </c>
      <c r="B96" s="18" t="s">
        <v>13</v>
      </c>
      <c r="C96" s="18" t="s">
        <v>14</v>
      </c>
      <c r="D96" s="18" t="s">
        <v>242</v>
      </c>
      <c r="E96" s="18" t="s">
        <v>243</v>
      </c>
      <c r="F96" s="18" t="s">
        <v>244</v>
      </c>
      <c r="G96" s="18" t="s">
        <v>245</v>
      </c>
      <c r="H96" s="18" t="s">
        <v>246</v>
      </c>
      <c r="I96" s="18" t="s">
        <v>20</v>
      </c>
      <c r="J96" s="67" t="s">
        <v>247</v>
      </c>
      <c r="K96" s="14"/>
      <c r="L96" s="9"/>
      <c r="M96" s="9"/>
    </row>
    <row r="97" spans="1:13" s="1" customFormat="1" ht="24" customHeight="1">
      <c r="A97" s="21" t="s">
        <v>22</v>
      </c>
      <c r="B97" s="22">
        <v>1</v>
      </c>
      <c r="C97" s="22">
        <v>2</v>
      </c>
      <c r="D97" s="22">
        <v>3</v>
      </c>
      <c r="E97" s="22" t="s">
        <v>248</v>
      </c>
      <c r="F97" s="22">
        <v>5</v>
      </c>
      <c r="G97" s="22" t="s">
        <v>249</v>
      </c>
      <c r="H97" s="22" t="s">
        <v>250</v>
      </c>
      <c r="I97" s="22">
        <v>8</v>
      </c>
      <c r="J97" s="68">
        <v>9</v>
      </c>
      <c r="K97" s="14"/>
      <c r="L97" s="9"/>
      <c r="M97" s="9"/>
    </row>
    <row r="98" spans="1:13" s="1" customFormat="1" ht="24" customHeight="1">
      <c r="A98" s="25" t="s">
        <v>162</v>
      </c>
      <c r="B98" s="22" t="s">
        <v>163</v>
      </c>
      <c r="C98" s="27" t="s">
        <v>251</v>
      </c>
      <c r="D98" s="27">
        <v>148.5</v>
      </c>
      <c r="E98" s="38">
        <f aca="true" t="shared" si="6" ref="E98:E135">D98*0.25</f>
        <v>37.125</v>
      </c>
      <c r="F98" s="39">
        <v>88.3</v>
      </c>
      <c r="G98" s="38">
        <f aca="true" t="shared" si="7" ref="G98:G135">F98*0.5</f>
        <v>44.15</v>
      </c>
      <c r="H98" s="39">
        <f aca="true" t="shared" si="8" ref="H98:H135">E98+G98</f>
        <v>81.275</v>
      </c>
      <c r="I98" s="27">
        <v>1</v>
      </c>
      <c r="J98" s="45" t="s">
        <v>252</v>
      </c>
      <c r="K98" s="14"/>
      <c r="L98" s="9"/>
      <c r="M98" s="9"/>
    </row>
    <row r="99" spans="1:13" s="1" customFormat="1" ht="24" customHeight="1">
      <c r="A99" s="25" t="s">
        <v>164</v>
      </c>
      <c r="B99" s="22" t="s">
        <v>165</v>
      </c>
      <c r="C99" s="27" t="s">
        <v>251</v>
      </c>
      <c r="D99" s="27">
        <v>147.5</v>
      </c>
      <c r="E99" s="38">
        <f t="shared" si="6"/>
        <v>36.875</v>
      </c>
      <c r="F99" s="39">
        <v>88.12</v>
      </c>
      <c r="G99" s="38">
        <f t="shared" si="7"/>
        <v>44.06</v>
      </c>
      <c r="H99" s="39">
        <f t="shared" si="8"/>
        <v>80.935</v>
      </c>
      <c r="I99" s="27">
        <v>2</v>
      </c>
      <c r="J99" s="45" t="s">
        <v>252</v>
      </c>
      <c r="K99" s="14"/>
      <c r="L99" s="9"/>
      <c r="M99" s="9"/>
    </row>
    <row r="100" spans="1:13" s="1" customFormat="1" ht="24" customHeight="1">
      <c r="A100" s="25" t="s">
        <v>166</v>
      </c>
      <c r="B100" s="22" t="s">
        <v>167</v>
      </c>
      <c r="C100" s="27" t="s">
        <v>251</v>
      </c>
      <c r="D100" s="27">
        <v>144</v>
      </c>
      <c r="E100" s="38">
        <f t="shared" si="6"/>
        <v>36</v>
      </c>
      <c r="F100" s="75">
        <v>89.43</v>
      </c>
      <c r="G100" s="38">
        <f t="shared" si="7"/>
        <v>44.715</v>
      </c>
      <c r="H100" s="39">
        <f t="shared" si="8"/>
        <v>80.715</v>
      </c>
      <c r="I100" s="27">
        <v>3</v>
      </c>
      <c r="J100" s="45" t="s">
        <v>252</v>
      </c>
      <c r="K100" s="14"/>
      <c r="L100" s="9"/>
      <c r="M100" s="9"/>
    </row>
    <row r="101" spans="1:13" s="1" customFormat="1" ht="24" customHeight="1">
      <c r="A101" s="25" t="s">
        <v>168</v>
      </c>
      <c r="B101" s="22" t="s">
        <v>169</v>
      </c>
      <c r="C101" s="27" t="s">
        <v>251</v>
      </c>
      <c r="D101" s="27">
        <v>144</v>
      </c>
      <c r="E101" s="38">
        <f t="shared" si="6"/>
        <v>36</v>
      </c>
      <c r="F101" s="39">
        <v>89.41</v>
      </c>
      <c r="G101" s="38">
        <f t="shared" si="7"/>
        <v>44.705</v>
      </c>
      <c r="H101" s="39">
        <f t="shared" si="8"/>
        <v>80.705</v>
      </c>
      <c r="I101" s="27">
        <v>4</v>
      </c>
      <c r="J101" s="45" t="s">
        <v>252</v>
      </c>
      <c r="K101" s="14"/>
      <c r="L101" s="9"/>
      <c r="M101" s="9"/>
    </row>
    <row r="102" spans="1:13" s="1" customFormat="1" ht="24" customHeight="1">
      <c r="A102" s="25" t="s">
        <v>170</v>
      </c>
      <c r="B102" s="22" t="s">
        <v>171</v>
      </c>
      <c r="C102" s="27" t="s">
        <v>251</v>
      </c>
      <c r="D102" s="27">
        <v>145</v>
      </c>
      <c r="E102" s="38">
        <f t="shared" si="6"/>
        <v>36.25</v>
      </c>
      <c r="F102" s="39">
        <v>87.35</v>
      </c>
      <c r="G102" s="38">
        <f t="shared" si="7"/>
        <v>43.675</v>
      </c>
      <c r="H102" s="39">
        <f t="shared" si="8"/>
        <v>79.925</v>
      </c>
      <c r="I102" s="27">
        <v>5</v>
      </c>
      <c r="J102" s="45" t="s">
        <v>252</v>
      </c>
      <c r="K102" s="14"/>
      <c r="L102" s="9"/>
      <c r="M102" s="9"/>
    </row>
    <row r="103" spans="1:13" s="1" customFormat="1" ht="30.75" customHeight="1">
      <c r="A103" s="25" t="s">
        <v>172</v>
      </c>
      <c r="B103" s="22" t="s">
        <v>173</v>
      </c>
      <c r="C103" s="27" t="s">
        <v>251</v>
      </c>
      <c r="D103" s="27">
        <v>137.5</v>
      </c>
      <c r="E103" s="38">
        <f t="shared" si="6"/>
        <v>34.375</v>
      </c>
      <c r="F103" s="39">
        <v>90.42</v>
      </c>
      <c r="G103" s="38">
        <f t="shared" si="7"/>
        <v>45.21</v>
      </c>
      <c r="H103" s="39">
        <f t="shared" si="8"/>
        <v>79.58500000000001</v>
      </c>
      <c r="I103" s="27">
        <v>6</v>
      </c>
      <c r="J103" s="76" t="s">
        <v>253</v>
      </c>
      <c r="K103" s="14"/>
      <c r="L103" s="9"/>
      <c r="M103" s="9"/>
    </row>
    <row r="104" spans="1:13" s="1" customFormat="1" ht="24" customHeight="1">
      <c r="A104" s="25" t="s">
        <v>174</v>
      </c>
      <c r="B104" s="22" t="s">
        <v>175</v>
      </c>
      <c r="C104" s="27" t="s">
        <v>251</v>
      </c>
      <c r="D104" s="27">
        <v>143</v>
      </c>
      <c r="E104" s="38">
        <f t="shared" si="6"/>
        <v>35.75</v>
      </c>
      <c r="F104" s="39">
        <v>87.68</v>
      </c>
      <c r="G104" s="38">
        <f t="shared" si="7"/>
        <v>43.84</v>
      </c>
      <c r="H104" s="39">
        <f t="shared" si="8"/>
        <v>79.59</v>
      </c>
      <c r="I104" s="27">
        <v>7</v>
      </c>
      <c r="J104" s="45" t="s">
        <v>252</v>
      </c>
      <c r="K104" s="14"/>
      <c r="L104" s="9"/>
      <c r="M104" s="9"/>
    </row>
    <row r="105" spans="1:13" s="1" customFormat="1" ht="24" customHeight="1">
      <c r="A105" s="25" t="s">
        <v>176</v>
      </c>
      <c r="B105" s="22" t="s">
        <v>177</v>
      </c>
      <c r="C105" s="27" t="s">
        <v>251</v>
      </c>
      <c r="D105" s="27">
        <v>146.5</v>
      </c>
      <c r="E105" s="38">
        <f t="shared" si="6"/>
        <v>36.625</v>
      </c>
      <c r="F105" s="39">
        <v>85.8</v>
      </c>
      <c r="G105" s="38">
        <f t="shared" si="7"/>
        <v>42.9</v>
      </c>
      <c r="H105" s="39">
        <f t="shared" si="8"/>
        <v>79.525</v>
      </c>
      <c r="I105" s="27">
        <v>8</v>
      </c>
      <c r="J105" s="45" t="s">
        <v>252</v>
      </c>
      <c r="K105" s="14"/>
      <c r="L105" s="9"/>
      <c r="M105" s="9"/>
    </row>
    <row r="106" spans="1:13" s="1" customFormat="1" ht="24" customHeight="1">
      <c r="A106" s="25" t="s">
        <v>178</v>
      </c>
      <c r="B106" s="22" t="s">
        <v>179</v>
      </c>
      <c r="C106" s="27" t="s">
        <v>251</v>
      </c>
      <c r="D106" s="27">
        <v>150.5</v>
      </c>
      <c r="E106" s="38">
        <f t="shared" si="6"/>
        <v>37.625</v>
      </c>
      <c r="F106" s="39">
        <v>83.61</v>
      </c>
      <c r="G106" s="38">
        <f t="shared" si="7"/>
        <v>41.805</v>
      </c>
      <c r="H106" s="39">
        <f t="shared" si="8"/>
        <v>79.43</v>
      </c>
      <c r="I106" s="27">
        <v>9</v>
      </c>
      <c r="J106" s="45" t="s">
        <v>252</v>
      </c>
      <c r="K106" s="14"/>
      <c r="L106" s="9"/>
      <c r="M106" s="9"/>
    </row>
    <row r="107" spans="1:13" s="1" customFormat="1" ht="24" customHeight="1">
      <c r="A107" s="25" t="s">
        <v>180</v>
      </c>
      <c r="B107" s="22" t="s">
        <v>181</v>
      </c>
      <c r="C107" s="27" t="s">
        <v>251</v>
      </c>
      <c r="D107" s="27">
        <v>137.5</v>
      </c>
      <c r="E107" s="38">
        <f t="shared" si="6"/>
        <v>34.375</v>
      </c>
      <c r="F107" s="39">
        <v>90.04</v>
      </c>
      <c r="G107" s="38">
        <f t="shared" si="7"/>
        <v>45.02</v>
      </c>
      <c r="H107" s="39">
        <f t="shared" si="8"/>
        <v>79.39500000000001</v>
      </c>
      <c r="I107" s="27">
        <v>10</v>
      </c>
      <c r="J107" s="45" t="s">
        <v>252</v>
      </c>
      <c r="K107" s="14"/>
      <c r="L107" s="9"/>
      <c r="M107" s="9"/>
    </row>
    <row r="108" spans="1:13" s="1" customFormat="1" ht="24" customHeight="1">
      <c r="A108" s="25" t="s">
        <v>182</v>
      </c>
      <c r="B108" s="22" t="s">
        <v>183</v>
      </c>
      <c r="C108" s="27" t="s">
        <v>251</v>
      </c>
      <c r="D108" s="27">
        <v>142.5</v>
      </c>
      <c r="E108" s="38">
        <f t="shared" si="6"/>
        <v>35.625</v>
      </c>
      <c r="F108" s="39">
        <v>86.71</v>
      </c>
      <c r="G108" s="38">
        <f t="shared" si="7"/>
        <v>43.355</v>
      </c>
      <c r="H108" s="39">
        <f t="shared" si="8"/>
        <v>78.97999999999999</v>
      </c>
      <c r="I108" s="27">
        <v>11</v>
      </c>
      <c r="J108" s="45" t="s">
        <v>252</v>
      </c>
      <c r="K108" s="14"/>
      <c r="L108" s="9"/>
      <c r="M108" s="9"/>
    </row>
    <row r="109" spans="1:13" s="1" customFormat="1" ht="24" customHeight="1">
      <c r="A109" s="25" t="s">
        <v>184</v>
      </c>
      <c r="B109" s="22" t="s">
        <v>185</v>
      </c>
      <c r="C109" s="27" t="s">
        <v>251</v>
      </c>
      <c r="D109" s="27">
        <v>139</v>
      </c>
      <c r="E109" s="38">
        <f t="shared" si="6"/>
        <v>34.75</v>
      </c>
      <c r="F109" s="39">
        <v>88.33</v>
      </c>
      <c r="G109" s="38">
        <f t="shared" si="7"/>
        <v>44.165</v>
      </c>
      <c r="H109" s="39">
        <f t="shared" si="8"/>
        <v>78.91499999999999</v>
      </c>
      <c r="I109" s="27">
        <v>12</v>
      </c>
      <c r="J109" s="45" t="s">
        <v>252</v>
      </c>
      <c r="K109" s="14"/>
      <c r="L109" s="9"/>
      <c r="M109" s="9"/>
    </row>
    <row r="110" spans="1:13" s="1" customFormat="1" ht="24" customHeight="1">
      <c r="A110" s="25" t="s">
        <v>186</v>
      </c>
      <c r="B110" s="22" t="s">
        <v>187</v>
      </c>
      <c r="C110" s="27" t="s">
        <v>251</v>
      </c>
      <c r="D110" s="27">
        <v>135.5</v>
      </c>
      <c r="E110" s="38">
        <f t="shared" si="6"/>
        <v>33.875</v>
      </c>
      <c r="F110" s="39">
        <v>89.92</v>
      </c>
      <c r="G110" s="38">
        <f t="shared" si="7"/>
        <v>44.96</v>
      </c>
      <c r="H110" s="39">
        <f t="shared" si="8"/>
        <v>78.83500000000001</v>
      </c>
      <c r="I110" s="27">
        <v>13</v>
      </c>
      <c r="J110" s="45" t="s">
        <v>252</v>
      </c>
      <c r="K110" s="14"/>
      <c r="L110" s="9"/>
      <c r="M110" s="9"/>
    </row>
    <row r="111" spans="1:13" s="1" customFormat="1" ht="24" customHeight="1">
      <c r="A111" s="25" t="s">
        <v>188</v>
      </c>
      <c r="B111" s="22" t="s">
        <v>189</v>
      </c>
      <c r="C111" s="27" t="s">
        <v>251</v>
      </c>
      <c r="D111" s="27">
        <v>140.5</v>
      </c>
      <c r="E111" s="38">
        <f t="shared" si="6"/>
        <v>35.125</v>
      </c>
      <c r="F111" s="39">
        <v>86.67</v>
      </c>
      <c r="G111" s="38">
        <f t="shared" si="7"/>
        <v>43.335</v>
      </c>
      <c r="H111" s="39">
        <f t="shared" si="8"/>
        <v>78.46000000000001</v>
      </c>
      <c r="I111" s="27">
        <v>14</v>
      </c>
      <c r="J111" s="45" t="s">
        <v>252</v>
      </c>
      <c r="K111" s="14"/>
      <c r="L111" s="9"/>
      <c r="M111" s="9"/>
    </row>
    <row r="112" spans="1:13" s="1" customFormat="1" ht="24" customHeight="1">
      <c r="A112" s="25" t="s">
        <v>190</v>
      </c>
      <c r="B112" s="22" t="s">
        <v>191</v>
      </c>
      <c r="C112" s="27" t="s">
        <v>251</v>
      </c>
      <c r="D112" s="27">
        <v>136</v>
      </c>
      <c r="E112" s="38">
        <f t="shared" si="6"/>
        <v>34</v>
      </c>
      <c r="F112" s="39">
        <v>88.61</v>
      </c>
      <c r="G112" s="38">
        <f t="shared" si="7"/>
        <v>44.305</v>
      </c>
      <c r="H112" s="39">
        <f t="shared" si="8"/>
        <v>78.305</v>
      </c>
      <c r="I112" s="27">
        <v>15</v>
      </c>
      <c r="J112" s="45" t="s">
        <v>252</v>
      </c>
      <c r="K112" s="14"/>
      <c r="L112" s="9"/>
      <c r="M112" s="9"/>
    </row>
    <row r="113" spans="1:13" s="1" customFormat="1" ht="24" customHeight="1">
      <c r="A113" s="25" t="s">
        <v>192</v>
      </c>
      <c r="B113" s="22" t="s">
        <v>193</v>
      </c>
      <c r="C113" s="27" t="s">
        <v>251</v>
      </c>
      <c r="D113" s="27">
        <v>138</v>
      </c>
      <c r="E113" s="38">
        <f t="shared" si="6"/>
        <v>34.5</v>
      </c>
      <c r="F113" s="39">
        <v>87.59</v>
      </c>
      <c r="G113" s="38">
        <f t="shared" si="7"/>
        <v>43.795</v>
      </c>
      <c r="H113" s="39">
        <f t="shared" si="8"/>
        <v>78.295</v>
      </c>
      <c r="I113" s="27">
        <v>16</v>
      </c>
      <c r="J113" s="45" t="s">
        <v>252</v>
      </c>
      <c r="K113" s="14"/>
      <c r="L113" s="9"/>
      <c r="M113" s="9"/>
    </row>
    <row r="114" spans="1:13" s="1" customFormat="1" ht="24" customHeight="1">
      <c r="A114" s="25" t="s">
        <v>194</v>
      </c>
      <c r="B114" s="22" t="s">
        <v>195</v>
      </c>
      <c r="C114" s="27" t="s">
        <v>251</v>
      </c>
      <c r="D114" s="27">
        <v>130.5</v>
      </c>
      <c r="E114" s="38">
        <f t="shared" si="6"/>
        <v>32.625</v>
      </c>
      <c r="F114" s="39">
        <v>91</v>
      </c>
      <c r="G114" s="38">
        <f t="shared" si="7"/>
        <v>45.5</v>
      </c>
      <c r="H114" s="39">
        <f t="shared" si="8"/>
        <v>78.125</v>
      </c>
      <c r="I114" s="27">
        <v>17</v>
      </c>
      <c r="J114" s="45" t="s">
        <v>252</v>
      </c>
      <c r="K114" s="14"/>
      <c r="L114" s="9"/>
      <c r="M114" s="9"/>
    </row>
    <row r="115" spans="1:13" s="1" customFormat="1" ht="30.75" customHeight="1">
      <c r="A115" s="25" t="s">
        <v>196</v>
      </c>
      <c r="B115" s="22" t="s">
        <v>197</v>
      </c>
      <c r="C115" s="27" t="s">
        <v>251</v>
      </c>
      <c r="D115" s="27">
        <v>130.5</v>
      </c>
      <c r="E115" s="38">
        <f t="shared" si="6"/>
        <v>32.625</v>
      </c>
      <c r="F115" s="39">
        <v>90.8</v>
      </c>
      <c r="G115" s="38">
        <f t="shared" si="7"/>
        <v>45.4</v>
      </c>
      <c r="H115" s="39">
        <f t="shared" si="8"/>
        <v>78.025</v>
      </c>
      <c r="I115" s="27">
        <v>18</v>
      </c>
      <c r="J115" s="76" t="s">
        <v>253</v>
      </c>
      <c r="K115" s="14"/>
      <c r="L115" s="9"/>
      <c r="M115" s="9"/>
    </row>
    <row r="116" spans="1:13" s="1" customFormat="1" ht="24" customHeight="1">
      <c r="A116" s="25" t="s">
        <v>198</v>
      </c>
      <c r="B116" s="22" t="s">
        <v>199</v>
      </c>
      <c r="C116" s="27" t="s">
        <v>251</v>
      </c>
      <c r="D116" s="27">
        <v>138</v>
      </c>
      <c r="E116" s="38">
        <f t="shared" si="6"/>
        <v>34.5</v>
      </c>
      <c r="F116" s="39">
        <v>87.06</v>
      </c>
      <c r="G116" s="38">
        <f t="shared" si="7"/>
        <v>43.53</v>
      </c>
      <c r="H116" s="39">
        <f t="shared" si="8"/>
        <v>78.03</v>
      </c>
      <c r="I116" s="27">
        <v>19</v>
      </c>
      <c r="J116" s="45" t="s">
        <v>252</v>
      </c>
      <c r="K116" s="14"/>
      <c r="L116" s="9"/>
      <c r="M116" s="9"/>
    </row>
    <row r="117" spans="1:13" s="1" customFormat="1" ht="24" customHeight="1">
      <c r="A117" s="25" t="s">
        <v>200</v>
      </c>
      <c r="B117" s="22" t="s">
        <v>201</v>
      </c>
      <c r="C117" s="27" t="s">
        <v>251</v>
      </c>
      <c r="D117" s="27">
        <v>138.5</v>
      </c>
      <c r="E117" s="38">
        <f t="shared" si="6"/>
        <v>34.625</v>
      </c>
      <c r="F117" s="39">
        <v>86.5</v>
      </c>
      <c r="G117" s="38">
        <f t="shared" si="7"/>
        <v>43.25</v>
      </c>
      <c r="H117" s="39">
        <f t="shared" si="8"/>
        <v>77.875</v>
      </c>
      <c r="I117" s="27">
        <v>20</v>
      </c>
      <c r="J117" s="45"/>
      <c r="K117" s="14"/>
      <c r="L117" s="9"/>
      <c r="M117" s="9"/>
    </row>
    <row r="118" spans="1:13" s="1" customFormat="1" ht="24" customHeight="1">
      <c r="A118" s="25" t="s">
        <v>202</v>
      </c>
      <c r="B118" s="22" t="s">
        <v>203</v>
      </c>
      <c r="C118" s="27" t="s">
        <v>251</v>
      </c>
      <c r="D118" s="27">
        <v>135.5</v>
      </c>
      <c r="E118" s="38">
        <f t="shared" si="6"/>
        <v>33.875</v>
      </c>
      <c r="F118" s="39">
        <v>87.52</v>
      </c>
      <c r="G118" s="38">
        <f t="shared" si="7"/>
        <v>43.76</v>
      </c>
      <c r="H118" s="39">
        <f t="shared" si="8"/>
        <v>77.63499999999999</v>
      </c>
      <c r="I118" s="27">
        <v>21</v>
      </c>
      <c r="J118" s="45"/>
      <c r="K118" s="14"/>
      <c r="L118" s="9"/>
      <c r="M118" s="9"/>
    </row>
    <row r="119" spans="1:13" s="1" customFormat="1" ht="24" customHeight="1">
      <c r="A119" s="25" t="s">
        <v>204</v>
      </c>
      <c r="B119" s="22" t="s">
        <v>205</v>
      </c>
      <c r="C119" s="27" t="s">
        <v>251</v>
      </c>
      <c r="D119" s="27">
        <v>131.5</v>
      </c>
      <c r="E119" s="38">
        <f t="shared" si="6"/>
        <v>32.875</v>
      </c>
      <c r="F119" s="39">
        <v>89.3</v>
      </c>
      <c r="G119" s="38">
        <f t="shared" si="7"/>
        <v>44.65</v>
      </c>
      <c r="H119" s="39">
        <f t="shared" si="8"/>
        <v>77.525</v>
      </c>
      <c r="I119" s="27">
        <v>22</v>
      </c>
      <c r="J119" s="45"/>
      <c r="K119" s="14"/>
      <c r="L119" s="9"/>
      <c r="M119" s="9"/>
    </row>
    <row r="120" spans="1:13" s="1" customFormat="1" ht="24" customHeight="1">
      <c r="A120" s="25" t="s">
        <v>206</v>
      </c>
      <c r="B120" s="22" t="s">
        <v>207</v>
      </c>
      <c r="C120" s="27" t="s">
        <v>251</v>
      </c>
      <c r="D120" s="27">
        <v>141.5</v>
      </c>
      <c r="E120" s="38">
        <f t="shared" si="6"/>
        <v>35.375</v>
      </c>
      <c r="F120" s="39">
        <v>84.16</v>
      </c>
      <c r="G120" s="38">
        <f t="shared" si="7"/>
        <v>42.08</v>
      </c>
      <c r="H120" s="39">
        <f t="shared" si="8"/>
        <v>77.455</v>
      </c>
      <c r="I120" s="27">
        <v>23</v>
      </c>
      <c r="J120" s="45"/>
      <c r="K120" s="14"/>
      <c r="L120" s="9"/>
      <c r="M120" s="9"/>
    </row>
    <row r="121" spans="1:13" s="1" customFormat="1" ht="24" customHeight="1">
      <c r="A121" s="25" t="s">
        <v>208</v>
      </c>
      <c r="B121" s="22" t="s">
        <v>209</v>
      </c>
      <c r="C121" s="27" t="s">
        <v>251</v>
      </c>
      <c r="D121" s="27">
        <v>131.5</v>
      </c>
      <c r="E121" s="38">
        <f t="shared" si="6"/>
        <v>32.875</v>
      </c>
      <c r="F121" s="39">
        <v>88.6</v>
      </c>
      <c r="G121" s="38">
        <f t="shared" si="7"/>
        <v>44.3</v>
      </c>
      <c r="H121" s="39">
        <f t="shared" si="8"/>
        <v>77.175</v>
      </c>
      <c r="I121" s="27">
        <v>24</v>
      </c>
      <c r="J121" s="45"/>
      <c r="K121" s="14"/>
      <c r="L121" s="9"/>
      <c r="M121" s="9"/>
    </row>
    <row r="122" spans="1:13" s="1" customFormat="1" ht="24" customHeight="1">
      <c r="A122" s="25" t="s">
        <v>210</v>
      </c>
      <c r="B122" s="22" t="s">
        <v>211</v>
      </c>
      <c r="C122" s="27" t="s">
        <v>251</v>
      </c>
      <c r="D122" s="27">
        <v>135</v>
      </c>
      <c r="E122" s="38">
        <f t="shared" si="6"/>
        <v>33.75</v>
      </c>
      <c r="F122" s="39">
        <v>86.4</v>
      </c>
      <c r="G122" s="38">
        <f t="shared" si="7"/>
        <v>43.2</v>
      </c>
      <c r="H122" s="39">
        <f t="shared" si="8"/>
        <v>76.95</v>
      </c>
      <c r="I122" s="27">
        <v>25</v>
      </c>
      <c r="J122" s="45"/>
      <c r="K122" s="14"/>
      <c r="L122" s="9"/>
      <c r="M122" s="9"/>
    </row>
    <row r="123" spans="1:13" s="1" customFormat="1" ht="24" customHeight="1">
      <c r="A123" s="25" t="s">
        <v>212</v>
      </c>
      <c r="B123" s="22" t="s">
        <v>213</v>
      </c>
      <c r="C123" s="27" t="s">
        <v>251</v>
      </c>
      <c r="D123" s="27">
        <v>137</v>
      </c>
      <c r="E123" s="38">
        <f t="shared" si="6"/>
        <v>34.25</v>
      </c>
      <c r="F123" s="39">
        <v>85.1</v>
      </c>
      <c r="G123" s="38">
        <f t="shared" si="7"/>
        <v>42.55</v>
      </c>
      <c r="H123" s="39">
        <f t="shared" si="8"/>
        <v>76.8</v>
      </c>
      <c r="I123" s="27">
        <v>26</v>
      </c>
      <c r="J123" s="45"/>
      <c r="K123" s="14"/>
      <c r="L123" s="9"/>
      <c r="M123" s="9"/>
    </row>
    <row r="124" spans="1:13" s="1" customFormat="1" ht="24" customHeight="1">
      <c r="A124" s="25" t="s">
        <v>214</v>
      </c>
      <c r="B124" s="22" t="s">
        <v>215</v>
      </c>
      <c r="C124" s="27" t="s">
        <v>251</v>
      </c>
      <c r="D124" s="27">
        <v>135.5</v>
      </c>
      <c r="E124" s="38">
        <f t="shared" si="6"/>
        <v>33.875</v>
      </c>
      <c r="F124" s="39">
        <v>85.18</v>
      </c>
      <c r="G124" s="38">
        <f t="shared" si="7"/>
        <v>42.59</v>
      </c>
      <c r="H124" s="39">
        <f t="shared" si="8"/>
        <v>76.465</v>
      </c>
      <c r="I124" s="27">
        <v>27</v>
      </c>
      <c r="J124" s="45"/>
      <c r="K124" s="14"/>
      <c r="L124" s="9"/>
      <c r="M124" s="9"/>
    </row>
    <row r="125" spans="1:13" s="1" customFormat="1" ht="24" customHeight="1">
      <c r="A125" s="25" t="s">
        <v>216</v>
      </c>
      <c r="B125" s="22" t="s">
        <v>217</v>
      </c>
      <c r="C125" s="27" t="s">
        <v>251</v>
      </c>
      <c r="D125" s="27">
        <v>132</v>
      </c>
      <c r="E125" s="38">
        <f t="shared" si="6"/>
        <v>33</v>
      </c>
      <c r="F125" s="39">
        <v>86.72</v>
      </c>
      <c r="G125" s="38">
        <f t="shared" si="7"/>
        <v>43.36</v>
      </c>
      <c r="H125" s="39">
        <f t="shared" si="8"/>
        <v>76.36</v>
      </c>
      <c r="I125" s="27">
        <v>28</v>
      </c>
      <c r="J125" s="45"/>
      <c r="K125" s="14"/>
      <c r="L125" s="9"/>
      <c r="M125" s="9"/>
    </row>
    <row r="126" spans="1:13" s="1" customFormat="1" ht="24" customHeight="1">
      <c r="A126" s="25" t="s">
        <v>218</v>
      </c>
      <c r="B126" s="22" t="s">
        <v>219</v>
      </c>
      <c r="C126" s="27" t="s">
        <v>251</v>
      </c>
      <c r="D126" s="27">
        <v>131.5</v>
      </c>
      <c r="E126" s="38">
        <f t="shared" si="6"/>
        <v>32.875</v>
      </c>
      <c r="F126" s="39">
        <v>86.62</v>
      </c>
      <c r="G126" s="38">
        <f t="shared" si="7"/>
        <v>43.31</v>
      </c>
      <c r="H126" s="39">
        <f t="shared" si="8"/>
        <v>76.185</v>
      </c>
      <c r="I126" s="27">
        <v>29</v>
      </c>
      <c r="J126" s="45"/>
      <c r="K126" s="14"/>
      <c r="L126" s="9"/>
      <c r="M126" s="9"/>
    </row>
    <row r="127" spans="1:13" s="1" customFormat="1" ht="24" customHeight="1">
      <c r="A127" s="25" t="s">
        <v>220</v>
      </c>
      <c r="B127" s="22" t="s">
        <v>221</v>
      </c>
      <c r="C127" s="27" t="s">
        <v>251</v>
      </c>
      <c r="D127" s="27">
        <v>132</v>
      </c>
      <c r="E127" s="38">
        <f t="shared" si="6"/>
        <v>33</v>
      </c>
      <c r="F127" s="39">
        <v>85.92</v>
      </c>
      <c r="G127" s="38">
        <f t="shared" si="7"/>
        <v>42.96</v>
      </c>
      <c r="H127" s="39">
        <f t="shared" si="8"/>
        <v>75.96000000000001</v>
      </c>
      <c r="I127" s="27">
        <v>30</v>
      </c>
      <c r="J127" s="45"/>
      <c r="K127" s="14"/>
      <c r="L127" s="9"/>
      <c r="M127" s="9"/>
    </row>
    <row r="128" spans="1:13" s="1" customFormat="1" ht="24" customHeight="1">
      <c r="A128" s="25" t="s">
        <v>222</v>
      </c>
      <c r="B128" s="22" t="s">
        <v>223</v>
      </c>
      <c r="C128" s="27" t="s">
        <v>251</v>
      </c>
      <c r="D128" s="27">
        <v>133.5</v>
      </c>
      <c r="E128" s="38">
        <f t="shared" si="6"/>
        <v>33.375</v>
      </c>
      <c r="F128" s="39">
        <v>84.63</v>
      </c>
      <c r="G128" s="38">
        <f t="shared" si="7"/>
        <v>42.315</v>
      </c>
      <c r="H128" s="39">
        <f t="shared" si="8"/>
        <v>75.69</v>
      </c>
      <c r="I128" s="27">
        <v>31</v>
      </c>
      <c r="J128" s="45"/>
      <c r="K128" s="14"/>
      <c r="L128" s="9"/>
      <c r="M128" s="9"/>
    </row>
    <row r="129" spans="1:13" s="1" customFormat="1" ht="24" customHeight="1">
      <c r="A129" s="25" t="s">
        <v>224</v>
      </c>
      <c r="B129" s="22" t="s">
        <v>225</v>
      </c>
      <c r="C129" s="27" t="s">
        <v>251</v>
      </c>
      <c r="D129" s="27">
        <v>132</v>
      </c>
      <c r="E129" s="38">
        <f t="shared" si="6"/>
        <v>33</v>
      </c>
      <c r="F129" s="39">
        <v>83.14</v>
      </c>
      <c r="G129" s="38">
        <f t="shared" si="7"/>
        <v>41.57</v>
      </c>
      <c r="H129" s="39">
        <f t="shared" si="8"/>
        <v>74.57</v>
      </c>
      <c r="I129" s="27">
        <v>32</v>
      </c>
      <c r="J129" s="45"/>
      <c r="K129" s="14"/>
      <c r="L129" s="9"/>
      <c r="M129" s="9"/>
    </row>
    <row r="130" spans="1:13" s="1" customFormat="1" ht="24" customHeight="1">
      <c r="A130" s="25" t="s">
        <v>226</v>
      </c>
      <c r="B130" s="22" t="s">
        <v>227</v>
      </c>
      <c r="C130" s="27" t="s">
        <v>251</v>
      </c>
      <c r="D130" s="27">
        <v>130.5</v>
      </c>
      <c r="E130" s="38">
        <f t="shared" si="6"/>
        <v>32.625</v>
      </c>
      <c r="F130" s="39">
        <v>83.76</v>
      </c>
      <c r="G130" s="38">
        <f t="shared" si="7"/>
        <v>41.88</v>
      </c>
      <c r="H130" s="39">
        <f t="shared" si="8"/>
        <v>74.505</v>
      </c>
      <c r="I130" s="27">
        <v>33</v>
      </c>
      <c r="J130" s="45"/>
      <c r="K130" s="14"/>
      <c r="L130" s="9"/>
      <c r="M130" s="9"/>
    </row>
    <row r="131" spans="1:13" s="1" customFormat="1" ht="24" customHeight="1">
      <c r="A131" s="25" t="s">
        <v>228</v>
      </c>
      <c r="B131" s="22" t="s">
        <v>229</v>
      </c>
      <c r="C131" s="27" t="s">
        <v>251</v>
      </c>
      <c r="D131" s="27">
        <v>135.5</v>
      </c>
      <c r="E131" s="38">
        <f t="shared" si="6"/>
        <v>33.875</v>
      </c>
      <c r="F131" s="39">
        <v>81</v>
      </c>
      <c r="G131" s="38">
        <f t="shared" si="7"/>
        <v>40.5</v>
      </c>
      <c r="H131" s="39">
        <f t="shared" si="8"/>
        <v>74.375</v>
      </c>
      <c r="I131" s="27">
        <v>34</v>
      </c>
      <c r="J131" s="45"/>
      <c r="K131" s="14"/>
      <c r="L131" s="9"/>
      <c r="M131" s="9"/>
    </row>
    <row r="132" spans="1:13" s="1" customFormat="1" ht="24" customHeight="1">
      <c r="A132" s="25" t="s">
        <v>230</v>
      </c>
      <c r="B132" s="22" t="s">
        <v>231</v>
      </c>
      <c r="C132" s="27" t="s">
        <v>251</v>
      </c>
      <c r="D132" s="27">
        <v>130</v>
      </c>
      <c r="E132" s="38">
        <f t="shared" si="6"/>
        <v>32.5</v>
      </c>
      <c r="F132" s="39">
        <v>83.47</v>
      </c>
      <c r="G132" s="38">
        <f t="shared" si="7"/>
        <v>41.735</v>
      </c>
      <c r="H132" s="39">
        <f t="shared" si="8"/>
        <v>74.235</v>
      </c>
      <c r="I132" s="27">
        <v>35</v>
      </c>
      <c r="J132" s="45"/>
      <c r="K132" s="14"/>
      <c r="L132" s="9"/>
      <c r="M132" s="9"/>
    </row>
    <row r="133" spans="1:13" s="1" customFormat="1" ht="24" customHeight="1">
      <c r="A133" s="25" t="s">
        <v>232</v>
      </c>
      <c r="B133" s="22" t="s">
        <v>233</v>
      </c>
      <c r="C133" s="27" t="s">
        <v>251</v>
      </c>
      <c r="D133" s="27">
        <v>135</v>
      </c>
      <c r="E133" s="38">
        <f t="shared" si="6"/>
        <v>33.75</v>
      </c>
      <c r="F133" s="39">
        <v>80.48</v>
      </c>
      <c r="G133" s="38">
        <f t="shared" si="7"/>
        <v>40.24</v>
      </c>
      <c r="H133" s="39">
        <f t="shared" si="8"/>
        <v>73.99000000000001</v>
      </c>
      <c r="I133" s="27">
        <v>36</v>
      </c>
      <c r="J133" s="45"/>
      <c r="K133" s="14"/>
      <c r="L133" s="9"/>
      <c r="M133" s="9"/>
    </row>
    <row r="134" spans="1:13" s="1" customFormat="1" ht="24" customHeight="1">
      <c r="A134" s="25" t="s">
        <v>234</v>
      </c>
      <c r="B134" s="22" t="s">
        <v>235</v>
      </c>
      <c r="C134" s="27" t="s">
        <v>251</v>
      </c>
      <c r="D134" s="27">
        <v>130.5</v>
      </c>
      <c r="E134" s="38">
        <f t="shared" si="6"/>
        <v>32.625</v>
      </c>
      <c r="F134" s="39">
        <v>82.35</v>
      </c>
      <c r="G134" s="38">
        <f t="shared" si="7"/>
        <v>41.175</v>
      </c>
      <c r="H134" s="39">
        <f t="shared" si="8"/>
        <v>73.8</v>
      </c>
      <c r="I134" s="27">
        <v>37</v>
      </c>
      <c r="J134" s="45"/>
      <c r="K134" s="14"/>
      <c r="L134" s="9"/>
      <c r="M134" s="9"/>
    </row>
    <row r="135" spans="1:13" s="1" customFormat="1" ht="24" customHeight="1" thickBot="1">
      <c r="A135" s="40" t="s">
        <v>236</v>
      </c>
      <c r="B135" s="41" t="s">
        <v>237</v>
      </c>
      <c r="C135" s="42" t="s">
        <v>251</v>
      </c>
      <c r="D135" s="42">
        <v>130.5</v>
      </c>
      <c r="E135" s="43">
        <f t="shared" si="6"/>
        <v>32.625</v>
      </c>
      <c r="F135" s="44">
        <v>81.03</v>
      </c>
      <c r="G135" s="43">
        <f t="shared" si="7"/>
        <v>40.515</v>
      </c>
      <c r="H135" s="44">
        <f t="shared" si="8"/>
        <v>73.14</v>
      </c>
      <c r="I135" s="42">
        <v>38</v>
      </c>
      <c r="J135" s="48"/>
      <c r="K135" s="14"/>
      <c r="L135" s="9"/>
      <c r="M135" s="9"/>
    </row>
    <row r="136" spans="1:13" s="1" customFormat="1" ht="21.75" customHeight="1" thickTop="1">
      <c r="A136" s="14"/>
      <c r="B136" s="14"/>
      <c r="C136" s="14"/>
      <c r="D136" s="14"/>
      <c r="E136" s="14"/>
      <c r="F136" s="14"/>
      <c r="G136" s="14"/>
      <c r="H136" s="14"/>
      <c r="I136" s="14"/>
      <c r="J136" s="14"/>
      <c r="K136" s="14"/>
      <c r="L136" s="9"/>
      <c r="M136" s="9"/>
    </row>
    <row r="137" spans="1:9" s="1" customFormat="1" ht="25.5" customHeight="1" thickBot="1">
      <c r="A137" s="88" t="s">
        <v>254</v>
      </c>
      <c r="B137" s="88"/>
      <c r="C137" s="88"/>
      <c r="D137" s="89" t="s">
        <v>255</v>
      </c>
      <c r="E137" s="89"/>
      <c r="G137" s="88" t="s">
        <v>256</v>
      </c>
      <c r="H137" s="88"/>
      <c r="I137" s="88"/>
    </row>
    <row r="138" spans="1:10" s="1" customFormat="1" ht="45.75" customHeight="1" thickTop="1">
      <c r="A138" s="17" t="s">
        <v>257</v>
      </c>
      <c r="B138" s="18" t="s">
        <v>13</v>
      </c>
      <c r="C138" s="18" t="s">
        <v>14</v>
      </c>
      <c r="D138" s="18" t="s">
        <v>258</v>
      </c>
      <c r="E138" s="18" t="s">
        <v>259</v>
      </c>
      <c r="F138" s="18" t="s">
        <v>260</v>
      </c>
      <c r="G138" s="18" t="s">
        <v>261</v>
      </c>
      <c r="H138" s="18" t="s">
        <v>262</v>
      </c>
      <c r="I138" s="18" t="s">
        <v>20</v>
      </c>
      <c r="J138" s="67" t="s">
        <v>21</v>
      </c>
    </row>
    <row r="139" spans="1:10" s="1" customFormat="1" ht="26.25" customHeight="1">
      <c r="A139" s="21" t="s">
        <v>22</v>
      </c>
      <c r="B139" s="22">
        <v>1</v>
      </c>
      <c r="C139" s="22">
        <v>2</v>
      </c>
      <c r="D139" s="22">
        <v>3</v>
      </c>
      <c r="E139" s="22" t="s">
        <v>263</v>
      </c>
      <c r="F139" s="22">
        <v>5</v>
      </c>
      <c r="G139" s="22" t="s">
        <v>264</v>
      </c>
      <c r="H139" s="22" t="s">
        <v>265</v>
      </c>
      <c r="I139" s="22">
        <v>8</v>
      </c>
      <c r="J139" s="68">
        <v>9</v>
      </c>
    </row>
    <row r="140" spans="1:12" s="82" customFormat="1" ht="26.25" customHeight="1">
      <c r="A140" s="25" t="s">
        <v>266</v>
      </c>
      <c r="B140" s="22" t="s">
        <v>267</v>
      </c>
      <c r="C140" s="77" t="s">
        <v>268</v>
      </c>
      <c r="D140" s="27">
        <v>90.5</v>
      </c>
      <c r="E140" s="78">
        <f>D140*0.25</f>
        <v>22.625</v>
      </c>
      <c r="F140" s="79">
        <v>84.22</v>
      </c>
      <c r="G140" s="80">
        <f>F140*0.5</f>
        <v>42.11</v>
      </c>
      <c r="H140" s="39">
        <f>E140+G140</f>
        <v>64.735</v>
      </c>
      <c r="I140" s="27">
        <v>1</v>
      </c>
      <c r="J140" s="45" t="s">
        <v>269</v>
      </c>
      <c r="K140" s="81"/>
      <c r="L140" s="81"/>
    </row>
    <row r="141" spans="1:12" s="82" customFormat="1" ht="26.25" customHeight="1" thickBot="1">
      <c r="A141" s="40" t="s">
        <v>270</v>
      </c>
      <c r="B141" s="41" t="s">
        <v>271</v>
      </c>
      <c r="C141" s="83" t="s">
        <v>268</v>
      </c>
      <c r="D141" s="42">
        <v>65.5</v>
      </c>
      <c r="E141" s="84">
        <f>D141*0.25</f>
        <v>16.375</v>
      </c>
      <c r="F141" s="85">
        <v>78.53</v>
      </c>
      <c r="G141" s="86">
        <f>F141*0.5</f>
        <v>39.265</v>
      </c>
      <c r="H141" s="44">
        <f>E141+G141</f>
        <v>55.64</v>
      </c>
      <c r="I141" s="42">
        <v>2</v>
      </c>
      <c r="J141" s="48"/>
      <c r="K141" s="81"/>
      <c r="L141" s="81"/>
    </row>
    <row r="142" spans="1:13" ht="55.5" customHeight="1" thickTop="1">
      <c r="A142" s="94" t="s">
        <v>6</v>
      </c>
      <c r="B142" s="94"/>
      <c r="C142" s="94"/>
      <c r="D142" s="94"/>
      <c r="E142" s="94"/>
      <c r="F142" s="94"/>
      <c r="G142" s="94"/>
      <c r="H142" s="94"/>
      <c r="I142" s="94"/>
      <c r="J142" s="94"/>
      <c r="K142" s="87"/>
      <c r="L142"/>
      <c r="M142"/>
    </row>
    <row r="143" spans="1:13" ht="107.25" customHeight="1">
      <c r="A143" s="95" t="s">
        <v>5</v>
      </c>
      <c r="B143" s="95"/>
      <c r="C143" s="95"/>
      <c r="D143" s="95"/>
      <c r="E143" s="95"/>
      <c r="F143" s="95"/>
      <c r="G143" s="95"/>
      <c r="H143" s="95"/>
      <c r="I143" s="95"/>
      <c r="J143" s="95"/>
      <c r="K143" s="87"/>
      <c r="L143"/>
      <c r="M143"/>
    </row>
    <row r="144" spans="1:13" ht="35.25" customHeight="1">
      <c r="A144" s="95" t="s">
        <v>3</v>
      </c>
      <c r="B144" s="95"/>
      <c r="C144" s="95"/>
      <c r="D144" s="95"/>
      <c r="E144" s="95"/>
      <c r="F144" s="95"/>
      <c r="G144" s="95"/>
      <c r="H144" s="95"/>
      <c r="I144" s="95"/>
      <c r="J144" s="95"/>
      <c r="K144" s="87"/>
      <c r="L144"/>
      <c r="M144"/>
    </row>
    <row r="145" spans="1:13" s="2" customFormat="1" ht="28.5" customHeight="1">
      <c r="A145" s="96" t="s">
        <v>7</v>
      </c>
      <c r="B145" s="96"/>
      <c r="C145" s="96"/>
      <c r="D145" s="96"/>
      <c r="E145" s="96"/>
      <c r="F145" s="96"/>
      <c r="G145" s="96"/>
      <c r="H145" s="96"/>
      <c r="I145" s="96"/>
      <c r="J145" s="96"/>
      <c r="K145" s="3"/>
      <c r="L145" s="3"/>
      <c r="M145" s="3"/>
    </row>
    <row r="146" spans="1:13" s="2" customFormat="1" ht="34.5" customHeight="1">
      <c r="A146" s="93" t="s">
        <v>4</v>
      </c>
      <c r="B146" s="93"/>
      <c r="C146" s="93"/>
      <c r="D146" s="93"/>
      <c r="E146" s="93"/>
      <c r="F146" s="93"/>
      <c r="G146" s="93"/>
      <c r="H146" s="93"/>
      <c r="I146" s="93"/>
      <c r="J146" s="93"/>
      <c r="K146" s="4"/>
      <c r="L146" s="4"/>
      <c r="M146" s="4"/>
    </row>
    <row r="147" spans="1:13" s="2" customFormat="1" ht="24.75" customHeight="1">
      <c r="A147" s="6"/>
      <c r="B147" s="7"/>
      <c r="C147" s="7"/>
      <c r="D147" s="7"/>
      <c r="E147" s="10" t="s">
        <v>0</v>
      </c>
      <c r="F147" s="10"/>
      <c r="G147" s="10"/>
      <c r="H147" s="10"/>
      <c r="I147" s="10"/>
      <c r="J147" s="10"/>
      <c r="K147" s="10"/>
      <c r="L147" s="10"/>
      <c r="M147" s="11"/>
    </row>
    <row r="148" spans="1:13" s="2" customFormat="1" ht="17.25" customHeight="1">
      <c r="A148" s="6"/>
      <c r="B148" s="7"/>
      <c r="C148" s="7"/>
      <c r="D148" s="7"/>
      <c r="E148" s="7"/>
      <c r="F148" s="7"/>
      <c r="G148" s="7"/>
      <c r="H148" s="10" t="s">
        <v>8</v>
      </c>
      <c r="I148" s="10"/>
      <c r="J148" s="10"/>
      <c r="K148" s="10"/>
      <c r="L148" s="12"/>
      <c r="M148" s="11"/>
    </row>
  </sheetData>
  <sheetProtection/>
  <mergeCells count="46">
    <mergeCell ref="A146:J146"/>
    <mergeCell ref="A142:J142"/>
    <mergeCell ref="A143:J143"/>
    <mergeCell ref="A144:J144"/>
    <mergeCell ref="A145:J145"/>
    <mergeCell ref="D3:E3"/>
    <mergeCell ref="D15:E15"/>
    <mergeCell ref="G3:I3"/>
    <mergeCell ref="A2:J2"/>
    <mergeCell ref="D9:E9"/>
    <mergeCell ref="G9:I9"/>
    <mergeCell ref="G15:I15"/>
    <mergeCell ref="A1:J1"/>
    <mergeCell ref="A25:B25"/>
    <mergeCell ref="D25:E25"/>
    <mergeCell ref="G25:I25"/>
    <mergeCell ref="A36:C36"/>
    <mergeCell ref="D36:E36"/>
    <mergeCell ref="G36:I36"/>
    <mergeCell ref="A45:C45"/>
    <mergeCell ref="D45:E45"/>
    <mergeCell ref="G45:I45"/>
    <mergeCell ref="A54:C54"/>
    <mergeCell ref="D54:E54"/>
    <mergeCell ref="G54:I54"/>
    <mergeCell ref="A62:C62"/>
    <mergeCell ref="D62:E62"/>
    <mergeCell ref="G62:I62"/>
    <mergeCell ref="A76:J76"/>
    <mergeCell ref="A68:C68"/>
    <mergeCell ref="D68:E68"/>
    <mergeCell ref="G68:I68"/>
    <mergeCell ref="D78:E78"/>
    <mergeCell ref="G78:I78"/>
    <mergeCell ref="A84:C84"/>
    <mergeCell ref="D84:E84"/>
    <mergeCell ref="G84:I84"/>
    <mergeCell ref="A137:C137"/>
    <mergeCell ref="D137:E137"/>
    <mergeCell ref="G137:I137"/>
    <mergeCell ref="A89:C89"/>
    <mergeCell ref="D89:E89"/>
    <mergeCell ref="G89:I89"/>
    <mergeCell ref="A95:C95"/>
    <mergeCell ref="D95:E95"/>
    <mergeCell ref="G95:I95"/>
  </mergeCells>
  <printOptions/>
  <pageMargins left="0.35433070866141736" right="0.35433070866141736" top="0.5905511811023623" bottom="0.5905511811023623" header="0.5118110236220472" footer="0.27"/>
  <pageSetup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2016-07-28T02:04:37Z</cp:lastPrinted>
  <dcterms:created xsi:type="dcterms:W3CDTF">2013-07-27T08:39:13Z</dcterms:created>
  <dcterms:modified xsi:type="dcterms:W3CDTF">2016-07-28T02:36:19Z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