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20" firstSheet="2" activeTab="6"/>
  </bookViews>
  <sheets>
    <sheet name="中小学幼儿园美术组" sheetId="1" r:id="rId1"/>
    <sheet name="文科综合组" sheetId="2" r:id="rId2"/>
    <sheet name="小学语文特岗组" sheetId="3" r:id="rId3"/>
    <sheet name="城区小学数学组" sheetId="4" r:id="rId4"/>
    <sheet name="理科综合组" sheetId="5" r:id="rId5"/>
    <sheet name="中小学体育组" sheetId="6" r:id="rId6"/>
    <sheet name="音乐和幼儿教师二组" sheetId="7" r:id="rId7"/>
    <sheet name="农村小学语文组" sheetId="8" r:id="rId8"/>
    <sheet name="城区小学语文组" sheetId="9" r:id="rId9"/>
    <sheet name="中小学英语组" sheetId="10" r:id="rId10"/>
    <sheet name="农村小学数学组" sheetId="11" r:id="rId11"/>
    <sheet name="小学数学特岗组" sheetId="12" r:id="rId12"/>
    <sheet name="音乐和幼儿教师一组" sheetId="13" r:id="rId13"/>
  </sheets>
  <definedNames>
    <definedName name="_xlnm.Print_Area" localSheetId="3">'城区小学数学组'!$A$1:$K$47</definedName>
    <definedName name="_xlnm.Print_Area" localSheetId="10">'农村小学数学组'!$A$1:$L$40</definedName>
    <definedName name="_xlnm.Print_Area" localSheetId="1">'文科综合组'!$A$1:$K$14</definedName>
    <definedName name="_xlnm.Print_Area" localSheetId="11">'小学数学特岗组'!$B$1:$M$20</definedName>
    <definedName name="_xlnm.Print_Area" localSheetId="2">'小学语文特岗组'!$A$1:$K$37</definedName>
    <definedName name="_xlnm.Print_Area" localSheetId="12">'音乐和幼儿教师一组'!$B$1:$M$18</definedName>
    <definedName name="_xlnm.Print_Area" localSheetId="9">'中小学英语组'!$A$1:$L$22</definedName>
    <definedName name="_xlnm.Print_Area" localSheetId="0">'中小学幼儿园美术组'!$A$1:$K$29</definedName>
    <definedName name="_xlnm.Print_Titles" localSheetId="3">'城区小学数学组'!$1:$2</definedName>
    <definedName name="_xlnm.Print_Titles" localSheetId="8">'城区小学语文组'!$1:$2</definedName>
    <definedName name="_xlnm.Print_Titles" localSheetId="4">'理科综合组'!$1:$2</definedName>
    <definedName name="_xlnm.Print_Titles" localSheetId="10">'农村小学数学组'!$1:$2</definedName>
    <definedName name="_xlnm.Print_Titles" localSheetId="7">'农村小学语文组'!$1:$2</definedName>
    <definedName name="_xlnm.Print_Titles" localSheetId="1">'文科综合组'!$1:$2</definedName>
    <definedName name="_xlnm.Print_Titles" localSheetId="11">'小学数学特岗组'!$1:$2</definedName>
    <definedName name="_xlnm.Print_Titles" localSheetId="2">'小学语文特岗组'!$1:$2</definedName>
    <definedName name="_xlnm.Print_Titles" localSheetId="6">'音乐和幼儿教师二组'!$1:$2</definedName>
    <definedName name="_xlnm.Print_Titles" localSheetId="12">'音乐和幼儿教师一组'!$1:$2</definedName>
    <definedName name="_xlnm.Print_Titles" localSheetId="5">'中小学体育组'!$1:$2</definedName>
    <definedName name="_xlnm.Print_Titles" localSheetId="9">'中小学英语组'!$1:$2</definedName>
    <definedName name="_xlnm.Print_Titles" localSheetId="0">'中小学幼儿园美术组'!$1:$2</definedName>
  </definedNames>
  <calcPr fullCalcOnLoad="1"/>
</workbook>
</file>

<file path=xl/sharedStrings.xml><?xml version="1.0" encoding="utf-8"?>
<sst xmlns="http://schemas.openxmlformats.org/spreadsheetml/2006/main" count="1137" uniqueCount="664">
  <si>
    <t>序号</t>
  </si>
  <si>
    <t>姓名</t>
  </si>
  <si>
    <t>岗位</t>
  </si>
  <si>
    <t>准考证号</t>
  </si>
  <si>
    <t>综合知识成绩</t>
  </si>
  <si>
    <t>学科专业成绩</t>
  </si>
  <si>
    <t>笔试总分</t>
  </si>
  <si>
    <t>笔试折算分</t>
  </si>
  <si>
    <t>面试得分</t>
  </si>
  <si>
    <t>面试折算分</t>
  </si>
  <si>
    <t>总分</t>
  </si>
  <si>
    <t>排名</t>
  </si>
  <si>
    <t>何佳君</t>
  </si>
  <si>
    <t>敖阳小学计算机1</t>
  </si>
  <si>
    <t>林慧</t>
  </si>
  <si>
    <t>刘伊棠</t>
  </si>
  <si>
    <t>河南小学计算机1</t>
  </si>
  <si>
    <t>李文辉</t>
  </si>
  <si>
    <t>农村小学计算机2</t>
  </si>
  <si>
    <t>钟小梅</t>
  </si>
  <si>
    <t>熊瑞</t>
  </si>
  <si>
    <t>曾婉婷</t>
  </si>
  <si>
    <t>上高五中数学1</t>
  </si>
  <si>
    <t>巫佩芳</t>
  </si>
  <si>
    <r>
      <t>上高县小学信息技术</t>
    </r>
    <r>
      <rPr>
        <sz val="9"/>
        <color indexed="8"/>
        <rFont val="宋体"/>
        <family val="0"/>
      </rPr>
      <t>1</t>
    </r>
  </si>
  <si>
    <t>136220509001</t>
  </si>
  <si>
    <t>杨眉</t>
  </si>
  <si>
    <t>上高中学数学2</t>
  </si>
  <si>
    <t>晏辉</t>
  </si>
  <si>
    <t>李虎彪</t>
  </si>
  <si>
    <t>李小连</t>
  </si>
  <si>
    <t>实验小学计算机1</t>
  </si>
  <si>
    <t>刘梦</t>
  </si>
  <si>
    <t>潘晖</t>
  </si>
  <si>
    <t>傅臣</t>
  </si>
  <si>
    <t>四中初中部计算机1</t>
  </si>
  <si>
    <t>钟娜</t>
  </si>
  <si>
    <t>李汉文</t>
  </si>
  <si>
    <t>刘小燕</t>
  </si>
  <si>
    <t>职校数学1</t>
  </si>
  <si>
    <t>白涛瑞</t>
  </si>
  <si>
    <t>黄智娇</t>
  </si>
  <si>
    <t>职业技术学校物理1</t>
  </si>
  <si>
    <t>刘亚弘</t>
  </si>
  <si>
    <t>吴丹</t>
  </si>
  <si>
    <t>敖阳小学体育1（乒乓球）</t>
  </si>
  <si>
    <t>郑子兰</t>
  </si>
  <si>
    <t>李彬</t>
  </si>
  <si>
    <t>河南小学体育1（乒乓球）</t>
  </si>
  <si>
    <t>仇美珍</t>
  </si>
  <si>
    <t>何丽君</t>
  </si>
  <si>
    <t>况巧薇</t>
  </si>
  <si>
    <t>镜山小学体育1</t>
  </si>
  <si>
    <t>万敏</t>
  </si>
  <si>
    <t>徐辰</t>
  </si>
  <si>
    <t>李品泉</t>
  </si>
  <si>
    <t>农村小学体育3</t>
  </si>
  <si>
    <t>傅洋平</t>
  </si>
  <si>
    <t>龙易</t>
  </si>
  <si>
    <t>付雨薇</t>
  </si>
  <si>
    <t>杨平</t>
  </si>
  <si>
    <t>宋倩娟</t>
  </si>
  <si>
    <t>潘德荣</t>
  </si>
  <si>
    <t>吴文锋</t>
  </si>
  <si>
    <t>罗仁勇</t>
  </si>
  <si>
    <t>伍璐豪</t>
  </si>
  <si>
    <t>上高五中体育1（足球）</t>
  </si>
  <si>
    <t>罗俊</t>
  </si>
  <si>
    <t>冷帅荣</t>
  </si>
  <si>
    <t>张彩容</t>
  </si>
  <si>
    <t>实验小学体育1（田径）</t>
  </si>
  <si>
    <t>况雪艳</t>
  </si>
  <si>
    <t>肖思怡</t>
  </si>
  <si>
    <t>周羽</t>
  </si>
  <si>
    <t>四中小学部体育1（足球）</t>
  </si>
  <si>
    <t>邹雯</t>
  </si>
  <si>
    <t>四中小学部体育1（田径）</t>
  </si>
  <si>
    <t>黄雨婷</t>
  </si>
  <si>
    <t>易文娟</t>
  </si>
  <si>
    <t>乐幸</t>
  </si>
  <si>
    <t>四中初中部体育1（田径）</t>
  </si>
  <si>
    <t>钟鸣丽</t>
  </si>
  <si>
    <t>严志伟</t>
  </si>
  <si>
    <t>陈小虎</t>
  </si>
  <si>
    <t>黄赟鋆</t>
  </si>
  <si>
    <t>学园路小学体育1（篮球）</t>
  </si>
  <si>
    <t>况莉</t>
  </si>
  <si>
    <t>钟慧桢</t>
  </si>
  <si>
    <t>吴瑾诗</t>
  </si>
  <si>
    <t>县幼儿园幼儿教师4</t>
  </si>
  <si>
    <t>黄书颖</t>
  </si>
  <si>
    <t>黄璇</t>
  </si>
  <si>
    <t>周婕</t>
  </si>
  <si>
    <t>刘婷</t>
  </si>
  <si>
    <t>熊嫣茹</t>
  </si>
  <si>
    <t>张奇男</t>
  </si>
  <si>
    <t>李玄</t>
  </si>
  <si>
    <t>梅美英</t>
  </si>
  <si>
    <t>姚淑情</t>
  </si>
  <si>
    <t>何桃花</t>
  </si>
  <si>
    <t>毕思文</t>
  </si>
  <si>
    <t>聂怡璇</t>
  </si>
  <si>
    <t>第二幼儿园幼儿教师2</t>
  </si>
  <si>
    <t>夏刘园</t>
  </si>
  <si>
    <t>彭荣</t>
  </si>
  <si>
    <t>陈婷婷</t>
  </si>
  <si>
    <t>刘雪莲</t>
  </si>
  <si>
    <t>蔡灵香</t>
  </si>
  <si>
    <t>黄青</t>
  </si>
  <si>
    <t>第三幼儿园幼儿教师2</t>
  </si>
  <si>
    <t>黄旖</t>
  </si>
  <si>
    <t>黎子萍</t>
  </si>
  <si>
    <t>黄芝兰</t>
  </si>
  <si>
    <t>漆芹</t>
  </si>
  <si>
    <t>廖燕凤</t>
  </si>
  <si>
    <t>范翠誉</t>
  </si>
  <si>
    <t>农村小学语文22</t>
  </si>
  <si>
    <t>晏礼农</t>
  </si>
  <si>
    <t>易绍洲</t>
  </si>
  <si>
    <t>陈云云</t>
  </si>
  <si>
    <t>刘青</t>
  </si>
  <si>
    <t>孙丽芳</t>
  </si>
  <si>
    <t>朱艳平</t>
  </si>
  <si>
    <t>熊金琴</t>
  </si>
  <si>
    <t>罗艺琳</t>
  </si>
  <si>
    <t>陈仙群</t>
  </si>
  <si>
    <t>耿昆燕</t>
  </si>
  <si>
    <t>王骏</t>
  </si>
  <si>
    <t>刘金</t>
  </si>
  <si>
    <t>李佳欣</t>
  </si>
  <si>
    <t>易芬</t>
  </si>
  <si>
    <t>葛茹颖</t>
  </si>
  <si>
    <t>黄姝娟</t>
  </si>
  <si>
    <t>周娟</t>
  </si>
  <si>
    <t>刘艳辉</t>
  </si>
  <si>
    <t>傅煜</t>
  </si>
  <si>
    <t>冷清</t>
  </si>
  <si>
    <t>潘宁</t>
  </si>
  <si>
    <t>雷芸</t>
  </si>
  <si>
    <t>李婷</t>
  </si>
  <si>
    <t>熊浩洋</t>
  </si>
  <si>
    <t>夏燕</t>
  </si>
  <si>
    <t>龚超萍</t>
  </si>
  <si>
    <t>吴桐</t>
  </si>
  <si>
    <t>李淑连</t>
  </si>
  <si>
    <t>胡兴平</t>
  </si>
  <si>
    <t>曾欢</t>
  </si>
  <si>
    <t>何紫葳</t>
  </si>
  <si>
    <t>宋雅雯</t>
  </si>
  <si>
    <t>喻雪芯</t>
  </si>
  <si>
    <t>万玲艳</t>
  </si>
  <si>
    <t>黄丽玮</t>
  </si>
  <si>
    <t>揭春荣</t>
  </si>
  <si>
    <t>罗雯</t>
  </si>
  <si>
    <t>熊亚芬</t>
  </si>
  <si>
    <t>汤艳红</t>
  </si>
  <si>
    <t>聂颖</t>
  </si>
  <si>
    <t>杜琴</t>
  </si>
  <si>
    <t>张苑妮</t>
  </si>
  <si>
    <t>徐静怡</t>
  </si>
  <si>
    <t>敖阳小学语文4</t>
  </si>
  <si>
    <t>罗霞</t>
  </si>
  <si>
    <t>李秋萍</t>
  </si>
  <si>
    <t>吴蓉</t>
  </si>
  <si>
    <t>王林真</t>
  </si>
  <si>
    <t>李国英</t>
  </si>
  <si>
    <t>鄢柳</t>
  </si>
  <si>
    <t>陈翠玲</t>
  </si>
  <si>
    <t>严青云</t>
  </si>
  <si>
    <t>黄丹</t>
  </si>
  <si>
    <t>李琪</t>
  </si>
  <si>
    <t>河南小学语文2</t>
  </si>
  <si>
    <t>陈海英</t>
  </si>
  <si>
    <t>陈菲芸</t>
  </si>
  <si>
    <t>赖扬</t>
  </si>
  <si>
    <t>叶慧敏</t>
  </si>
  <si>
    <t>雷娜</t>
  </si>
  <si>
    <t>况弯弯</t>
  </si>
  <si>
    <t>镜山小学语文4</t>
  </si>
  <si>
    <t>徐玲</t>
  </si>
  <si>
    <t>李艳蓉</t>
  </si>
  <si>
    <t>张芸</t>
  </si>
  <si>
    <t>施雪新</t>
  </si>
  <si>
    <t>钟方红</t>
  </si>
  <si>
    <t>李玲洁</t>
  </si>
  <si>
    <t>冷秀霞</t>
  </si>
  <si>
    <t>何燕</t>
  </si>
  <si>
    <t>李倩文</t>
  </si>
  <si>
    <t>晏思敏</t>
  </si>
  <si>
    <t>罗俊敏</t>
  </si>
  <si>
    <t>付文东</t>
  </si>
  <si>
    <t>实验小学语文1</t>
  </si>
  <si>
    <t>陈娟</t>
  </si>
  <si>
    <t>李建英</t>
  </si>
  <si>
    <t>杨琦</t>
  </si>
  <si>
    <t>学园路小学语文4</t>
  </si>
  <si>
    <t>潘星</t>
  </si>
  <si>
    <t>李秋婷</t>
  </si>
  <si>
    <t>李雯</t>
  </si>
  <si>
    <t>王晶</t>
  </si>
  <si>
    <t>袁柳</t>
  </si>
  <si>
    <t>李滔</t>
  </si>
  <si>
    <t>吴佳敏</t>
  </si>
  <si>
    <t>夏秋梦</t>
  </si>
  <si>
    <t>付琪</t>
  </si>
  <si>
    <t>余梦洁</t>
  </si>
  <si>
    <t>游雪群</t>
  </si>
  <si>
    <r>
      <t>2016年上高县统考和特岗教师招聘成绩汇总表</t>
    </r>
    <r>
      <rPr>
        <b/>
        <sz val="12"/>
        <rFont val="楷体_GB2312"/>
        <family val="3"/>
      </rPr>
      <t>（中小学英语组）</t>
    </r>
  </si>
  <si>
    <t>熊利文</t>
  </si>
  <si>
    <t>敖阳小学英语2</t>
  </si>
  <si>
    <t>汪莹</t>
  </si>
  <si>
    <t>黄慧婷</t>
  </si>
  <si>
    <t>晏梦婷</t>
  </si>
  <si>
    <t>晏丽红</t>
  </si>
  <si>
    <t>龙敏</t>
  </si>
  <si>
    <t>况佳玲</t>
  </si>
  <si>
    <t>漆月娥</t>
  </si>
  <si>
    <t>农村小学英语2</t>
  </si>
  <si>
    <t>刘芸巧</t>
  </si>
  <si>
    <t>巢涛</t>
  </si>
  <si>
    <t>罗小霞</t>
  </si>
  <si>
    <t>陶美婷</t>
  </si>
  <si>
    <t>喻停</t>
  </si>
  <si>
    <t>龚琴</t>
  </si>
  <si>
    <t>上高中学英语1</t>
  </si>
  <si>
    <t>陈志婷</t>
  </si>
  <si>
    <t>黄馨恬</t>
  </si>
  <si>
    <t>阳礼萍</t>
  </si>
  <si>
    <r>
      <t>上高县初中英语</t>
    </r>
    <r>
      <rPr>
        <sz val="10"/>
        <color indexed="8"/>
        <rFont val="Arial"/>
        <family val="2"/>
      </rPr>
      <t>1</t>
    </r>
  </si>
  <si>
    <t>136220509514</t>
  </si>
  <si>
    <t>姜梦欣</t>
  </si>
  <si>
    <t>136220509607</t>
  </si>
  <si>
    <t>彭秋艳</t>
  </si>
  <si>
    <t>136220509529</t>
  </si>
  <si>
    <r>
      <t>2016年上高县统考和特岗教师招聘成绩汇总表</t>
    </r>
    <r>
      <rPr>
        <b/>
        <sz val="12"/>
        <rFont val="楷体_GB2312"/>
        <family val="3"/>
      </rPr>
      <t>（农村小学数学组）</t>
    </r>
  </si>
  <si>
    <t>黄丹婷</t>
  </si>
  <si>
    <t>农村小学数学18</t>
  </si>
  <si>
    <t>徐玮琦</t>
  </si>
  <si>
    <t>谢莎璐</t>
  </si>
  <si>
    <t>罗停</t>
  </si>
  <si>
    <t>李玉婷</t>
  </si>
  <si>
    <t>陈奔</t>
  </si>
  <si>
    <t>陈博文</t>
  </si>
  <si>
    <t>黄小文</t>
  </si>
  <si>
    <t>黄水英</t>
  </si>
  <si>
    <t>张盼</t>
  </si>
  <si>
    <t>聂 茹</t>
  </si>
  <si>
    <t>彭连英</t>
  </si>
  <si>
    <t>姚娜</t>
  </si>
  <si>
    <t>魏娇娇</t>
  </si>
  <si>
    <t>王腊梅</t>
  </si>
  <si>
    <t>邓美露</t>
  </si>
  <si>
    <t>李宇云</t>
  </si>
  <si>
    <t>罗婷</t>
  </si>
  <si>
    <t>熊苏</t>
  </si>
  <si>
    <t>黎海琴</t>
  </si>
  <si>
    <t>黄芳</t>
  </si>
  <si>
    <t>邹琳</t>
  </si>
  <si>
    <t>简欣</t>
  </si>
  <si>
    <t>谭丹仪</t>
  </si>
  <si>
    <t>舒露</t>
  </si>
  <si>
    <t>李溪</t>
  </si>
  <si>
    <t>袁雪妹</t>
  </si>
  <si>
    <t>宋鸿飞</t>
  </si>
  <si>
    <t>曹姗</t>
  </si>
  <si>
    <t>袁赵庆</t>
  </si>
  <si>
    <t>冷霞玲</t>
  </si>
  <si>
    <t>吴彩霞</t>
  </si>
  <si>
    <t>黄克勤</t>
  </si>
  <si>
    <t>姚娇</t>
  </si>
  <si>
    <t>欧阳春香</t>
  </si>
  <si>
    <t>刘欣荣</t>
  </si>
  <si>
    <t>高情</t>
  </si>
  <si>
    <t>袁莉</t>
  </si>
  <si>
    <r>
      <t>2016年上高县统考和特岗教师招聘成绩汇总表</t>
    </r>
    <r>
      <rPr>
        <b/>
        <sz val="12"/>
        <rFont val="楷体_GB2312"/>
        <family val="3"/>
      </rPr>
      <t>（小学数学特岗组）</t>
    </r>
  </si>
  <si>
    <t>抽签序号</t>
  </si>
  <si>
    <t>施柳婷</t>
  </si>
  <si>
    <r>
      <t>上高县小学数学</t>
    </r>
    <r>
      <rPr>
        <sz val="10"/>
        <color indexed="8"/>
        <rFont val="Arial"/>
        <family val="2"/>
      </rPr>
      <t>17</t>
    </r>
  </si>
  <si>
    <t>136220507717</t>
  </si>
  <si>
    <t>65.5</t>
  </si>
  <si>
    <t>36</t>
  </si>
  <si>
    <t>101.5</t>
  </si>
  <si>
    <t>曹丽萍</t>
  </si>
  <si>
    <t>136220507219</t>
  </si>
  <si>
    <t>55.5</t>
  </si>
  <si>
    <t>39</t>
  </si>
  <si>
    <t>94.5</t>
  </si>
  <si>
    <t>晏江红</t>
  </si>
  <si>
    <t>136220507719</t>
  </si>
  <si>
    <t>53</t>
  </si>
  <si>
    <t>38.5</t>
  </si>
  <si>
    <t>91.5</t>
  </si>
  <si>
    <t>彭军</t>
  </si>
  <si>
    <t>136220507511</t>
  </si>
  <si>
    <t>55</t>
  </si>
  <si>
    <t>37</t>
  </si>
  <si>
    <t>92</t>
  </si>
  <si>
    <t>晏文婷</t>
  </si>
  <si>
    <t>136220507220</t>
  </si>
  <si>
    <t>67</t>
  </si>
  <si>
    <t>31</t>
  </si>
  <si>
    <t>98</t>
  </si>
  <si>
    <t>黄思桃</t>
  </si>
  <si>
    <t>136220507201</t>
  </si>
  <si>
    <t>48.5</t>
  </si>
  <si>
    <t>32</t>
  </si>
  <si>
    <t>80.5</t>
  </si>
  <si>
    <t>辛幸钰</t>
  </si>
  <si>
    <t>136220507716</t>
  </si>
  <si>
    <t>46</t>
  </si>
  <si>
    <t>32.5</t>
  </si>
  <si>
    <t>78.5</t>
  </si>
  <si>
    <t>陈包华</t>
  </si>
  <si>
    <t>136220507315</t>
  </si>
  <si>
    <t>42.5</t>
  </si>
  <si>
    <t>35</t>
  </si>
  <si>
    <t>77.5</t>
  </si>
  <si>
    <t>吴虑</t>
  </si>
  <si>
    <t>13524428039</t>
  </si>
  <si>
    <t>51</t>
  </si>
  <si>
    <t>88</t>
  </si>
  <si>
    <t>黄演</t>
  </si>
  <si>
    <t>15007012175</t>
  </si>
  <si>
    <t>43.5</t>
  </si>
  <si>
    <t>74.5</t>
  </si>
  <si>
    <t>汤珊珊</t>
  </si>
  <si>
    <t>18720059793</t>
  </si>
  <si>
    <t>31.5</t>
  </si>
  <si>
    <t>74</t>
  </si>
  <si>
    <t>黄龙妹</t>
  </si>
  <si>
    <t>136220507322</t>
  </si>
  <si>
    <t>39.5</t>
  </si>
  <si>
    <t>29</t>
  </si>
  <si>
    <t>68.5</t>
  </si>
  <si>
    <t>丁凌</t>
  </si>
  <si>
    <t>136220507611</t>
  </si>
  <si>
    <t>34.5</t>
  </si>
  <si>
    <t>70.5</t>
  </si>
  <si>
    <t>李庭</t>
  </si>
  <si>
    <t>136220507704</t>
  </si>
  <si>
    <t>45.5</t>
  </si>
  <si>
    <t>30.5</t>
  </si>
  <si>
    <t>76</t>
  </si>
  <si>
    <t>朱细敏</t>
  </si>
  <si>
    <t>136220507622</t>
  </si>
  <si>
    <t>35.5</t>
  </si>
  <si>
    <t>67.5</t>
  </si>
  <si>
    <t>黄蓉</t>
  </si>
  <si>
    <t>136220507314</t>
  </si>
  <si>
    <t>30</t>
  </si>
  <si>
    <t>聂力</t>
  </si>
  <si>
    <t>136220507203</t>
  </si>
  <si>
    <t>36.5</t>
  </si>
  <si>
    <t>钟丽姗</t>
  </si>
  <si>
    <t>13979965330</t>
  </si>
  <si>
    <t>26</t>
  </si>
  <si>
    <t>57.5</t>
  </si>
  <si>
    <r>
      <t>2016年上高县统考和特岗教师招聘成绩汇总表</t>
    </r>
    <r>
      <rPr>
        <b/>
        <sz val="12"/>
        <rFont val="楷体_GB2312"/>
        <family val="3"/>
      </rPr>
      <t>（音乐和幼儿教师一组）</t>
    </r>
  </si>
  <si>
    <t>施希</t>
  </si>
  <si>
    <t>河南小学音乐1（器乐）</t>
  </si>
  <si>
    <t>李琦</t>
  </si>
  <si>
    <t>唐梦佳</t>
  </si>
  <si>
    <t>金萍</t>
  </si>
  <si>
    <t>四中小学部音乐1（器乐）</t>
  </si>
  <si>
    <t>曾亚威</t>
  </si>
  <si>
    <t>付雅芸</t>
  </si>
  <si>
    <t>罗秀寰</t>
  </si>
  <si>
    <t>学园路小学音乐1（舞蹈）</t>
  </si>
  <si>
    <t>徐欢</t>
  </si>
  <si>
    <t>姚薇</t>
  </si>
  <si>
    <t>易秀萍</t>
  </si>
  <si>
    <t>镜山小学音乐1（器乐）</t>
  </si>
  <si>
    <t>况文馨</t>
  </si>
  <si>
    <t>金洋</t>
  </si>
  <si>
    <t>万奕虹</t>
  </si>
  <si>
    <t>农村小学音乐1</t>
  </si>
  <si>
    <t>罗阿玲</t>
  </si>
  <si>
    <t>职业技术学校音乐1（舞蹈）</t>
  </si>
  <si>
    <t>黄静</t>
  </si>
  <si>
    <t>邱玲</t>
  </si>
  <si>
    <t>县幼儿园音乐2（舞蹈)</t>
  </si>
  <si>
    <t>张琦</t>
  </si>
  <si>
    <t>梁艳</t>
  </si>
  <si>
    <t>况晨</t>
  </si>
  <si>
    <t>汪海韵</t>
  </si>
  <si>
    <t>陈浩</t>
  </si>
  <si>
    <t>河南小学美术1</t>
  </si>
  <si>
    <t>周凯荣</t>
  </si>
  <si>
    <t>仇优</t>
  </si>
  <si>
    <t>冷文晨</t>
  </si>
  <si>
    <t>四中小学部美术1</t>
  </si>
  <si>
    <t>刘家迎</t>
  </si>
  <si>
    <t>熊敏芳</t>
  </si>
  <si>
    <t>罗怡</t>
  </si>
  <si>
    <t>彭金子</t>
  </si>
  <si>
    <t>周梦梵</t>
  </si>
  <si>
    <t>胡艳</t>
  </si>
  <si>
    <t>郑清</t>
  </si>
  <si>
    <t>易志萍</t>
  </si>
  <si>
    <t>徐芬</t>
  </si>
  <si>
    <t>农村小学美术3</t>
  </si>
  <si>
    <t>邹赫君</t>
  </si>
  <si>
    <t>孙彤</t>
  </si>
  <si>
    <t>胡怡</t>
  </si>
  <si>
    <t>刘纪元</t>
  </si>
  <si>
    <t>136220510506</t>
  </si>
  <si>
    <t>45</t>
  </si>
  <si>
    <t>100.5</t>
  </si>
  <si>
    <t>饶文星</t>
  </si>
  <si>
    <t>136220510503</t>
  </si>
  <si>
    <t>52</t>
  </si>
  <si>
    <t>90.5</t>
  </si>
  <si>
    <t>施翌霞</t>
  </si>
  <si>
    <t>黄聪</t>
  </si>
  <si>
    <t>江悦</t>
  </si>
  <si>
    <t>汤嘉敏</t>
  </si>
  <si>
    <t>黄钰坤</t>
  </si>
  <si>
    <t>彭婷</t>
  </si>
  <si>
    <t>晏金婷</t>
  </si>
  <si>
    <t>王慧丰</t>
  </si>
  <si>
    <t>甘阳</t>
  </si>
  <si>
    <t>左强</t>
  </si>
  <si>
    <t>朱琴琴</t>
  </si>
  <si>
    <t>周文文</t>
  </si>
  <si>
    <t>夏志坚</t>
  </si>
  <si>
    <t>卢慧</t>
  </si>
  <si>
    <t>罗正英</t>
  </si>
  <si>
    <t>程洁茹</t>
  </si>
  <si>
    <t>罗艳婷</t>
  </si>
  <si>
    <t>左燕</t>
  </si>
  <si>
    <t>周乔</t>
  </si>
  <si>
    <t>杜彩莲</t>
  </si>
  <si>
    <t>沈琴</t>
  </si>
  <si>
    <t>敖阳小学数学6</t>
  </si>
  <si>
    <t>黎瑶</t>
  </si>
  <si>
    <t>邹敏慧</t>
  </si>
  <si>
    <t>刘鑫</t>
  </si>
  <si>
    <t>高芳</t>
  </si>
  <si>
    <t>刘轶男</t>
  </si>
  <si>
    <t>葛琼</t>
  </si>
  <si>
    <t>邬艳华</t>
  </si>
  <si>
    <t>卢四女</t>
  </si>
  <si>
    <t>涂传文</t>
  </si>
  <si>
    <t>张瑶</t>
  </si>
  <si>
    <t>袁娟娟</t>
  </si>
  <si>
    <t>黄婷</t>
  </si>
  <si>
    <t>仇玉贞</t>
  </si>
  <si>
    <t>冷青</t>
  </si>
  <si>
    <t>幸彭近</t>
  </si>
  <si>
    <t>王灿</t>
  </si>
  <si>
    <t>镜山小学数学4</t>
  </si>
  <si>
    <t>喻小芳</t>
  </si>
  <si>
    <t>邓林遥</t>
  </si>
  <si>
    <t>周芝</t>
  </si>
  <si>
    <t>梁芳媛</t>
  </si>
  <si>
    <t>况小装</t>
  </si>
  <si>
    <t>徐海兰</t>
  </si>
  <si>
    <t>曹平平</t>
  </si>
  <si>
    <t>王艳</t>
  </si>
  <si>
    <t>王佳敏</t>
  </si>
  <si>
    <t>敖芬</t>
  </si>
  <si>
    <t>崔明月</t>
  </si>
  <si>
    <t>钱莹莹</t>
  </si>
  <si>
    <t>晏潘琦</t>
  </si>
  <si>
    <t>李淑贞</t>
  </si>
  <si>
    <t>叶帆</t>
  </si>
  <si>
    <t>胡金晶</t>
  </si>
  <si>
    <t>学园路小学数学4</t>
  </si>
  <si>
    <t>周聪</t>
  </si>
  <si>
    <t>马露</t>
  </si>
  <si>
    <t>甘萍</t>
  </si>
  <si>
    <t>左磊</t>
  </si>
  <si>
    <t>徐娜</t>
  </si>
  <si>
    <t>朱媛婷</t>
  </si>
  <si>
    <t>任改利</t>
  </si>
  <si>
    <t>徐俊俐</t>
  </si>
  <si>
    <t>陈亨武</t>
  </si>
  <si>
    <t>岗位</t>
  </si>
  <si>
    <t>笔试总分</t>
  </si>
  <si>
    <t>笔试折算分</t>
  </si>
  <si>
    <t>面试得分</t>
  </si>
  <si>
    <t>排名</t>
  </si>
  <si>
    <t>实验小学美术1</t>
  </si>
  <si>
    <t>河南小学美术1</t>
  </si>
  <si>
    <t>四中小学部美术1</t>
  </si>
  <si>
    <t>敖阳小学美术1</t>
  </si>
  <si>
    <t>农村小学美术3</t>
  </si>
  <si>
    <r>
      <t>上高县初中美术</t>
    </r>
    <r>
      <rPr>
        <sz val="10"/>
        <color indexed="8"/>
        <rFont val="Arial"/>
        <family val="2"/>
      </rPr>
      <t>2</t>
    </r>
  </si>
  <si>
    <t>第二幼儿园美术1</t>
  </si>
  <si>
    <t>第三幼儿园美术1</t>
  </si>
  <si>
    <t>县幼儿园美术1</t>
  </si>
  <si>
    <t>镇渡中心学校政治1</t>
  </si>
  <si>
    <t>上高中学语文1</t>
  </si>
  <si>
    <t>上高中学历史1</t>
  </si>
  <si>
    <t>上高五中语文1</t>
  </si>
  <si>
    <t>特殊教育学校语文1</t>
  </si>
  <si>
    <t>付鑫</t>
  </si>
  <si>
    <t>上高县小学语文18</t>
  </si>
  <si>
    <t>136220506920</t>
  </si>
  <si>
    <t>66</t>
  </si>
  <si>
    <t>74</t>
  </si>
  <si>
    <t>140</t>
  </si>
  <si>
    <t>刘瑶</t>
  </si>
  <si>
    <r>
      <t>上高县小学语文</t>
    </r>
    <r>
      <rPr>
        <sz val="10"/>
        <color indexed="8"/>
        <rFont val="宋体"/>
        <family val="0"/>
      </rPr>
      <t>18</t>
    </r>
  </si>
  <si>
    <t>136220506111</t>
  </si>
  <si>
    <t>68</t>
  </si>
  <si>
    <t>69</t>
  </si>
  <si>
    <t>137</t>
  </si>
  <si>
    <t>邓小芳</t>
  </si>
  <si>
    <t>136220507016</t>
  </si>
  <si>
    <t>69.5</t>
  </si>
  <si>
    <t>68.5</t>
  </si>
  <si>
    <t>138</t>
  </si>
  <si>
    <t>宋凯伦</t>
  </si>
  <si>
    <t>136220506322</t>
  </si>
  <si>
    <t>63</t>
  </si>
  <si>
    <t>132.5</t>
  </si>
  <si>
    <t>徐岚</t>
  </si>
  <si>
    <r>
      <t>上高县小学语文</t>
    </r>
    <r>
      <rPr>
        <sz val="10"/>
        <color indexed="8"/>
        <rFont val="宋体"/>
        <family val="0"/>
      </rPr>
      <t>18</t>
    </r>
  </si>
  <si>
    <t>136220507001</t>
  </si>
  <si>
    <t>71.5</t>
  </si>
  <si>
    <t>黄海清</t>
  </si>
  <si>
    <t>136220506413</t>
  </si>
  <si>
    <t>60.5</t>
  </si>
  <si>
    <t>65</t>
  </si>
  <si>
    <t>125.5</t>
  </si>
  <si>
    <t>邹丽梅</t>
  </si>
  <si>
    <t>136220506016</t>
  </si>
  <si>
    <t>63.5</t>
  </si>
  <si>
    <t>127</t>
  </si>
  <si>
    <t>谭梦</t>
  </si>
  <si>
    <t>136220506223</t>
  </si>
  <si>
    <t>56</t>
  </si>
  <si>
    <t>65.5</t>
  </si>
  <si>
    <t>121.5</t>
  </si>
  <si>
    <t>郑慧明</t>
  </si>
  <si>
    <t>136220506426</t>
  </si>
  <si>
    <t>64</t>
  </si>
  <si>
    <t>124.5</t>
  </si>
  <si>
    <t>李思静</t>
  </si>
  <si>
    <t>136220506121</t>
  </si>
  <si>
    <t>130</t>
  </si>
  <si>
    <t>聂莉莉</t>
  </si>
  <si>
    <t>136220506311</t>
  </si>
  <si>
    <t>54</t>
  </si>
  <si>
    <t>66.5</t>
  </si>
  <si>
    <t>120.5</t>
  </si>
  <si>
    <t>谢莎莎</t>
  </si>
  <si>
    <t>136220506523</t>
  </si>
  <si>
    <t>61</t>
  </si>
  <si>
    <t>58</t>
  </si>
  <si>
    <t>119</t>
  </si>
  <si>
    <t>张李芳</t>
  </si>
  <si>
    <t>62.5</t>
  </si>
  <si>
    <t>59.5</t>
  </si>
  <si>
    <t>122</t>
  </si>
  <si>
    <t>刘志红</t>
  </si>
  <si>
    <t>136220506903</t>
  </si>
  <si>
    <t>57</t>
  </si>
  <si>
    <t>120</t>
  </si>
  <si>
    <t>罗海华</t>
  </si>
  <si>
    <t>136220506316</t>
  </si>
  <si>
    <t>51.5</t>
  </si>
  <si>
    <t>112.5</t>
  </si>
  <si>
    <t>晏紫薇</t>
  </si>
  <si>
    <t>136220507013</t>
  </si>
  <si>
    <t>53</t>
  </si>
  <si>
    <t>64.5</t>
  </si>
  <si>
    <t>117.5</t>
  </si>
  <si>
    <t>李文莉</t>
  </si>
  <si>
    <t>136220506524</t>
  </si>
  <si>
    <t>45</t>
  </si>
  <si>
    <t>108</t>
  </si>
  <si>
    <t>汪若兰</t>
  </si>
  <si>
    <t>136220506012</t>
  </si>
  <si>
    <t>46</t>
  </si>
  <si>
    <t>55</t>
  </si>
  <si>
    <t>101</t>
  </si>
  <si>
    <t>王茜</t>
  </si>
  <si>
    <t>136220507102</t>
  </si>
  <si>
    <t>115</t>
  </si>
  <si>
    <t>彭莉群</t>
  </si>
  <si>
    <t>136220506417</t>
  </si>
  <si>
    <t>44.5</t>
  </si>
  <si>
    <t>60</t>
  </si>
  <si>
    <t>104.5</t>
  </si>
  <si>
    <t>刘敏</t>
  </si>
  <si>
    <t>136220506803</t>
  </si>
  <si>
    <t>51</t>
  </si>
  <si>
    <t>105</t>
  </si>
  <si>
    <t>付燕峰</t>
  </si>
  <si>
    <t>136220506923</t>
  </si>
  <si>
    <t>52.5</t>
  </si>
  <si>
    <t>56.5</t>
  </si>
  <si>
    <t>109</t>
  </si>
  <si>
    <t>陈群</t>
  </si>
  <si>
    <t>136220506026</t>
  </si>
  <si>
    <t>谢志坤</t>
  </si>
  <si>
    <t>136220506423</t>
  </si>
  <si>
    <t>44</t>
  </si>
  <si>
    <t>57.5</t>
  </si>
  <si>
    <t>101.5</t>
  </si>
  <si>
    <t>唐丹</t>
  </si>
  <si>
    <t>136220506219</t>
  </si>
  <si>
    <t>47.5</t>
  </si>
  <si>
    <t>简佳玲</t>
  </si>
  <si>
    <t>136220506202</t>
  </si>
  <si>
    <t>46.5</t>
  </si>
  <si>
    <t>53.5</t>
  </si>
  <si>
    <t>100</t>
  </si>
  <si>
    <t>黄焯</t>
  </si>
  <si>
    <t>136220506301</t>
  </si>
  <si>
    <t>39</t>
  </si>
  <si>
    <t>85.5</t>
  </si>
  <si>
    <t>李晶</t>
  </si>
  <si>
    <t>136220506307</t>
  </si>
  <si>
    <t>38.5</t>
  </si>
  <si>
    <t>50</t>
  </si>
  <si>
    <t>88.5</t>
  </si>
  <si>
    <t>黄芳</t>
  </si>
  <si>
    <t>136220506713</t>
  </si>
  <si>
    <t>31</t>
  </si>
  <si>
    <t>55.5</t>
  </si>
  <si>
    <t>86.5</t>
  </si>
  <si>
    <t>董晨晨</t>
  </si>
  <si>
    <t>136220506502</t>
  </si>
  <si>
    <t>30.5</t>
  </si>
  <si>
    <t>47</t>
  </si>
  <si>
    <t>77.5</t>
  </si>
  <si>
    <t>陈瑶</t>
  </si>
  <si>
    <t>136220506913</t>
  </si>
  <si>
    <t>38</t>
  </si>
  <si>
    <t>49</t>
  </si>
  <si>
    <t>87</t>
  </si>
  <si>
    <t>黄立群</t>
  </si>
  <si>
    <t>136220506507</t>
  </si>
  <si>
    <t>37</t>
  </si>
  <si>
    <t>36.5</t>
  </si>
  <si>
    <t>73.5</t>
  </si>
  <si>
    <t>易虹</t>
  </si>
  <si>
    <t>136220507006</t>
  </si>
  <si>
    <t>59</t>
  </si>
  <si>
    <t>曾敏</t>
  </si>
  <si>
    <t>136220507029</t>
  </si>
  <si>
    <t>49.5</t>
  </si>
  <si>
    <t>黄莹</t>
  </si>
  <si>
    <t>136220506116</t>
  </si>
  <si>
    <t>36</t>
  </si>
  <si>
    <t>82.5</t>
  </si>
  <si>
    <t>敖阳小学数学6</t>
  </si>
  <si>
    <t>河南小学数学2</t>
  </si>
  <si>
    <t>镜山小学数学4</t>
  </si>
  <si>
    <t>实验小学数学1</t>
  </si>
  <si>
    <t>四中小学数学1</t>
  </si>
  <si>
    <t>学园路小学数学4</t>
  </si>
  <si>
    <r>
      <t>2016年上高县统考和特岗教师招聘成绩汇总表</t>
    </r>
    <r>
      <rPr>
        <b/>
        <sz val="12"/>
        <rFont val="楷体_GB2312"/>
        <family val="3"/>
      </rPr>
      <t>（中小学幼儿园美术组）</t>
    </r>
  </si>
  <si>
    <r>
      <t>2016年上高县统考和特岗教师招聘成绩汇总表</t>
    </r>
    <r>
      <rPr>
        <b/>
        <sz val="12"/>
        <rFont val="楷体_GB2312"/>
        <family val="3"/>
      </rPr>
      <t>（文科综合组）</t>
    </r>
  </si>
  <si>
    <r>
      <t>2016年上高县统考和特岗教师招聘成绩汇总表</t>
    </r>
    <r>
      <rPr>
        <b/>
        <sz val="12"/>
        <rFont val="楷体_GB2312"/>
        <family val="3"/>
      </rPr>
      <t>（小学语文特岗组）</t>
    </r>
  </si>
  <si>
    <r>
      <t>2016年上高县统考和特岗教师招聘成绩汇总表</t>
    </r>
    <r>
      <rPr>
        <b/>
        <sz val="12"/>
        <rFont val="楷体_GB2312"/>
        <family val="3"/>
      </rPr>
      <t>（城区小学数学组）</t>
    </r>
  </si>
  <si>
    <r>
      <t>2016年上高县统考和特岗教师招聘成绩汇总表</t>
    </r>
    <r>
      <rPr>
        <b/>
        <sz val="12"/>
        <rFont val="楷体_GB2312"/>
        <family val="3"/>
      </rPr>
      <t>(理科综合组)</t>
    </r>
  </si>
  <si>
    <r>
      <t>2016年上高县统考和特岗教师招聘成绩汇总表</t>
    </r>
    <r>
      <rPr>
        <b/>
        <sz val="12"/>
        <rFont val="楷体_GB2312"/>
        <family val="3"/>
      </rPr>
      <t>（中小学体育组）</t>
    </r>
  </si>
  <si>
    <r>
      <t>2016年上高县统考和特岗教师招聘成绩汇总表</t>
    </r>
    <r>
      <rPr>
        <b/>
        <sz val="12"/>
        <rFont val="楷体_GB2312"/>
        <family val="3"/>
      </rPr>
      <t>（音乐和幼儿教师二组）</t>
    </r>
  </si>
  <si>
    <r>
      <t>2016年上高县统考和特岗教师招聘成绩汇总表</t>
    </r>
    <r>
      <rPr>
        <b/>
        <sz val="12"/>
        <rFont val="楷体_GB2312"/>
        <family val="3"/>
      </rPr>
      <t>（农村小学语文组）</t>
    </r>
  </si>
  <si>
    <r>
      <t>2016年上高县统考和特岗教师招聘成绩汇总表</t>
    </r>
    <r>
      <rPr>
        <b/>
        <sz val="12"/>
        <rFont val="楷体_GB2312"/>
        <family val="3"/>
      </rPr>
      <t>（城区小学语文组）</t>
    </r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</si>
</sst>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_ "/>
    <numFmt numFmtId="181" formatCode="0.0_);[Red]\(0.0\)"/>
    <numFmt numFmtId="182" formatCode="0.00_);[Red]\(0.00\)"/>
    <numFmt numFmtId="183" formatCode="0.00_ "/>
    <numFmt numFmtId="184" formatCode="0.0_ "/>
    <numFmt numFmtId="185" formatCode="&quot;￥&quot;#,##0;\-&quot;￥&quot;#,##0"/>
    <numFmt numFmtId="186" formatCode="&quot;￥&quot;#,##0;[Red]\-&quot;￥&quot;#,##0"/>
    <numFmt numFmtId="187" formatCode="&quot;￥&quot;#,##0.00;\-&quot;￥&quot;#,##0.00"/>
    <numFmt numFmtId="188" formatCode="&quot;￥&quot;#,##0.00;[Red]\-&quot;￥&quot;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_);[Red]\(0\)"/>
  </numFmts>
  <fonts count="30">
    <font>
      <sz val="12"/>
      <name val="宋体"/>
      <family val="0"/>
    </font>
    <font>
      <b/>
      <sz val="16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1"/>
      <name val="楷体_GB2312"/>
      <family val="3"/>
    </font>
    <font>
      <sz val="10"/>
      <color indexed="8"/>
      <name val="Arial"/>
      <family val="2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2"/>
      <name val="楷体_GB2312"/>
      <family val="3"/>
    </font>
    <font>
      <sz val="10"/>
      <color indexed="8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4" borderId="4" applyNumberFormat="0" applyAlignment="0" applyProtection="0"/>
    <xf numFmtId="0" fontId="7" fillId="13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4" fillId="9" borderId="0" applyNumberFormat="0" applyBorder="0" applyAlignment="0" applyProtection="0"/>
    <xf numFmtId="0" fontId="8" fillId="4" borderId="7" applyNumberFormat="0" applyAlignment="0" applyProtection="0"/>
    <xf numFmtId="0" fontId="12" fillId="7" borderId="4" applyNumberFormat="0" applyAlignment="0" applyProtection="0"/>
    <xf numFmtId="0" fontId="19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 shrinkToFit="1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shrinkToFit="1"/>
    </xf>
    <xf numFmtId="181" fontId="2" fillId="0" borderId="9" xfId="0" applyNumberFormat="1" applyFont="1" applyBorder="1" applyAlignment="1">
      <alignment horizontal="center" vertical="center" wrapText="1"/>
    </xf>
    <xf numFmtId="180" fontId="3" fillId="4" borderId="9" xfId="0" applyNumberFormat="1" applyFont="1" applyFill="1" applyBorder="1" applyAlignment="1">
      <alignment horizontal="center" vertical="center" wrapText="1"/>
    </xf>
    <xf numFmtId="181" fontId="3" fillId="4" borderId="9" xfId="0" applyNumberFormat="1" applyFont="1" applyFill="1" applyBorder="1" applyAlignment="1">
      <alignment horizontal="center" vertical="center" wrapText="1"/>
    </xf>
    <xf numFmtId="182" fontId="2" fillId="0" borderId="9" xfId="0" applyNumberFormat="1" applyFont="1" applyBorder="1" applyAlignment="1">
      <alignment horizontal="center" vertical="center" wrapText="1"/>
    </xf>
    <xf numFmtId="182" fontId="4" fillId="0" borderId="9" xfId="0" applyNumberFormat="1" applyFont="1" applyBorder="1" applyAlignment="1">
      <alignment horizontal="center" vertical="center" wrapText="1" shrinkToFit="1"/>
    </xf>
    <xf numFmtId="182" fontId="3" fillId="4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181" fontId="3" fillId="0" borderId="9" xfId="0" applyNumberFormat="1" applyFont="1" applyBorder="1" applyAlignment="1">
      <alignment horizontal="center" vertical="center" wrapText="1"/>
    </xf>
    <xf numFmtId="182" fontId="3" fillId="0" borderId="9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80" fontId="3" fillId="0" borderId="9" xfId="0" applyNumberFormat="1" applyFont="1" applyFill="1" applyBorder="1" applyAlignment="1">
      <alignment horizontal="center" vertical="center" wrapText="1"/>
    </xf>
    <xf numFmtId="181" fontId="3" fillId="0" borderId="9" xfId="0" applyNumberFormat="1" applyFont="1" applyFill="1" applyBorder="1" applyAlignment="1">
      <alignment horizontal="center" vertical="center" wrapText="1"/>
    </xf>
    <xf numFmtId="182" fontId="3" fillId="0" borderId="9" xfId="0" applyNumberFormat="1" applyFont="1" applyFill="1" applyBorder="1" applyAlignment="1">
      <alignment horizontal="center" vertical="center" wrapText="1"/>
    </xf>
    <xf numFmtId="182" fontId="5" fillId="0" borderId="9" xfId="0" applyNumberFormat="1" applyFont="1" applyBorder="1" applyAlignment="1">
      <alignment horizontal="center" vertical="center" shrinkToFit="1"/>
    </xf>
    <xf numFmtId="183" fontId="0" fillId="0" borderId="0" xfId="0" applyNumberFormat="1" applyAlignment="1">
      <alignment vertical="center"/>
    </xf>
    <xf numFmtId="183" fontId="2" fillId="0" borderId="9" xfId="0" applyNumberFormat="1" applyFont="1" applyBorder="1" applyAlignment="1">
      <alignment horizontal="center" vertical="center" wrapText="1"/>
    </xf>
    <xf numFmtId="184" fontId="3" fillId="4" borderId="9" xfId="0" applyNumberFormat="1" applyFont="1" applyFill="1" applyBorder="1" applyAlignment="1">
      <alignment horizontal="center" vertical="center" wrapText="1"/>
    </xf>
    <xf numFmtId="183" fontId="3" fillId="4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182" fontId="0" fillId="0" borderId="0" xfId="0" applyNumberForma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6" fillId="0" borderId="0" xfId="0" applyNumberFormat="1" applyFont="1" applyAlignment="1">
      <alignment horizontal="center" vertical="center" shrinkToFit="1"/>
    </xf>
    <xf numFmtId="180" fontId="6" fillId="0" borderId="0" xfId="0" applyNumberFormat="1" applyFont="1" applyAlignment="1">
      <alignment horizontal="center" vertical="center"/>
    </xf>
    <xf numFmtId="182" fontId="2" fillId="0" borderId="9" xfId="0" applyNumberFormat="1" applyFont="1" applyBorder="1" applyAlignment="1">
      <alignment horizontal="left" vertical="center" wrapText="1"/>
    </xf>
    <xf numFmtId="183" fontId="6" fillId="0" borderId="9" xfId="0" applyNumberFormat="1" applyFont="1" applyBorder="1" applyAlignment="1">
      <alignment horizontal="center" vertical="center"/>
    </xf>
    <xf numFmtId="180" fontId="6" fillId="0" borderId="9" xfId="0" applyNumberFormat="1" applyFont="1" applyBorder="1" applyAlignment="1">
      <alignment horizontal="center" vertical="center"/>
    </xf>
    <xf numFmtId="182" fontId="6" fillId="0" borderId="0" xfId="0" applyNumberFormat="1" applyFont="1" applyAlignment="1">
      <alignment horizontal="left" vertical="center"/>
    </xf>
    <xf numFmtId="181" fontId="2" fillId="0" borderId="9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 shrinkToFit="1"/>
    </xf>
    <xf numFmtId="181" fontId="0" fillId="0" borderId="0" xfId="0" applyNumberFormat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82" fontId="2" fillId="0" borderId="9" xfId="0" applyNumberFormat="1" applyFont="1" applyFill="1" applyBorder="1" applyAlignment="1">
      <alignment horizontal="center" vertical="center" wrapText="1"/>
    </xf>
    <xf numFmtId="182" fontId="4" fillId="0" borderId="9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Alignment="1">
      <alignment vertical="center" shrinkToFit="1"/>
    </xf>
    <xf numFmtId="182" fontId="0" fillId="0" borderId="0" xfId="0" applyNumberFormat="1" applyFill="1" applyAlignment="1">
      <alignment vertical="center"/>
    </xf>
    <xf numFmtId="182" fontId="0" fillId="0" borderId="9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3" fontId="1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9"/>
  <sheetViews>
    <sheetView zoomScale="115" zoomScaleNormal="115" workbookViewId="0" topLeftCell="A1">
      <selection activeCell="A1" sqref="A1:K1"/>
    </sheetView>
  </sheetViews>
  <sheetFormatPr defaultColWidth="9.00390625" defaultRowHeight="14.25"/>
  <cols>
    <col min="1" max="1" width="7.50390625" style="1" customWidth="1"/>
    <col min="2" max="2" width="19.75390625" style="45" customWidth="1"/>
    <col min="3" max="3" width="13.25390625" style="43" customWidth="1"/>
    <col min="4" max="4" width="8.375" style="46" customWidth="1"/>
    <col min="5" max="5" width="7.50390625" style="46" customWidth="1"/>
    <col min="6" max="6" width="8.375" style="46" customWidth="1"/>
    <col min="7" max="7" width="7.375" style="47" customWidth="1"/>
    <col min="8" max="10" width="7.375" style="48" customWidth="1"/>
    <col min="11" max="11" width="12.50390625" style="43" customWidth="1"/>
    <col min="12" max="16384" width="9.00390625" style="1" customWidth="1"/>
  </cols>
  <sheetData>
    <row r="1" spans="1:11" ht="27.75" customHeight="1">
      <c r="A1" s="54" t="s">
        <v>655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7">
      <c r="A2" s="7" t="s">
        <v>1</v>
      </c>
      <c r="B2" s="8" t="s">
        <v>477</v>
      </c>
      <c r="C2" s="6" t="s">
        <v>3</v>
      </c>
      <c r="D2" s="9" t="s">
        <v>4</v>
      </c>
      <c r="E2" s="9" t="s">
        <v>5</v>
      </c>
      <c r="F2" s="9" t="s">
        <v>478</v>
      </c>
      <c r="G2" s="42" t="s">
        <v>479</v>
      </c>
      <c r="H2" s="12" t="s">
        <v>480</v>
      </c>
      <c r="I2" s="13" t="s">
        <v>9</v>
      </c>
      <c r="J2" s="13" t="s">
        <v>10</v>
      </c>
      <c r="K2" s="6" t="s">
        <v>481</v>
      </c>
    </row>
    <row r="3" spans="1:12" ht="24" customHeight="1">
      <c r="A3" s="10" t="s">
        <v>381</v>
      </c>
      <c r="B3" s="10" t="s">
        <v>482</v>
      </c>
      <c r="C3" s="10">
        <v>136050503801</v>
      </c>
      <c r="D3" s="11">
        <v>72.5</v>
      </c>
      <c r="E3" s="11">
        <v>80.5</v>
      </c>
      <c r="F3" s="11">
        <v>153</v>
      </c>
      <c r="G3" s="24">
        <f aca="true" t="shared" si="0" ref="G3:G24">F3/4</f>
        <v>38.25</v>
      </c>
      <c r="H3" s="14">
        <v>87.72</v>
      </c>
      <c r="I3" s="14">
        <f aca="true" t="shared" si="1" ref="I3:I24">H3/2</f>
        <v>43.86</v>
      </c>
      <c r="J3" s="14">
        <f aca="true" t="shared" si="2" ref="J3:J29">G3+I3</f>
        <v>82.11</v>
      </c>
      <c r="K3" s="10">
        <v>1</v>
      </c>
      <c r="L3" s="43"/>
    </row>
    <row r="4" spans="1:12" ht="24" customHeight="1">
      <c r="A4" s="10" t="s">
        <v>382</v>
      </c>
      <c r="B4" s="10" t="s">
        <v>482</v>
      </c>
      <c r="C4" s="10">
        <v>136220104514</v>
      </c>
      <c r="D4" s="11">
        <v>54.5</v>
      </c>
      <c r="E4" s="11">
        <v>73.5</v>
      </c>
      <c r="F4" s="11">
        <v>128</v>
      </c>
      <c r="G4" s="24">
        <f t="shared" si="0"/>
        <v>32</v>
      </c>
      <c r="H4" s="14">
        <v>90.06</v>
      </c>
      <c r="I4" s="14">
        <f t="shared" si="1"/>
        <v>45.03</v>
      </c>
      <c r="J4" s="14">
        <f t="shared" si="2"/>
        <v>77.03</v>
      </c>
      <c r="K4" s="10">
        <v>2</v>
      </c>
      <c r="L4" s="43"/>
    </row>
    <row r="5" spans="1:12" ht="24" customHeight="1">
      <c r="A5" s="10" t="s">
        <v>383</v>
      </c>
      <c r="B5" s="10" t="s">
        <v>482</v>
      </c>
      <c r="C5" s="10">
        <v>136220104230</v>
      </c>
      <c r="D5" s="11">
        <v>49.5</v>
      </c>
      <c r="E5" s="11">
        <v>74</v>
      </c>
      <c r="F5" s="11">
        <v>123.5</v>
      </c>
      <c r="G5" s="24">
        <f t="shared" si="0"/>
        <v>30.875</v>
      </c>
      <c r="H5" s="14">
        <v>85.6</v>
      </c>
      <c r="I5" s="14">
        <f t="shared" si="1"/>
        <v>42.8</v>
      </c>
      <c r="J5" s="14">
        <f t="shared" si="2"/>
        <v>73.675</v>
      </c>
      <c r="K5" s="10">
        <v>3</v>
      </c>
      <c r="L5" s="43"/>
    </row>
    <row r="6" spans="1:12" ht="24" customHeight="1">
      <c r="A6" s="10" t="s">
        <v>384</v>
      </c>
      <c r="B6" s="10" t="s">
        <v>483</v>
      </c>
      <c r="C6" s="10">
        <v>136220104209</v>
      </c>
      <c r="D6" s="11">
        <v>54.5</v>
      </c>
      <c r="E6" s="11">
        <v>69</v>
      </c>
      <c r="F6" s="11">
        <v>123.5</v>
      </c>
      <c r="G6" s="24">
        <f t="shared" si="0"/>
        <v>30.875</v>
      </c>
      <c r="H6" s="14">
        <v>94.06</v>
      </c>
      <c r="I6" s="14">
        <f t="shared" si="1"/>
        <v>47.03</v>
      </c>
      <c r="J6" s="14">
        <f t="shared" si="2"/>
        <v>77.905</v>
      </c>
      <c r="K6" s="10">
        <v>1</v>
      </c>
      <c r="L6" s="43"/>
    </row>
    <row r="7" spans="1:12" ht="24" customHeight="1">
      <c r="A7" s="10" t="s">
        <v>385</v>
      </c>
      <c r="B7" s="10" t="s">
        <v>386</v>
      </c>
      <c r="C7" s="10">
        <v>136220104121</v>
      </c>
      <c r="D7" s="11">
        <v>44</v>
      </c>
      <c r="E7" s="11">
        <v>70</v>
      </c>
      <c r="F7" s="11">
        <v>114</v>
      </c>
      <c r="G7" s="24">
        <f t="shared" si="0"/>
        <v>28.5</v>
      </c>
      <c r="H7" s="14">
        <v>90.4</v>
      </c>
      <c r="I7" s="14">
        <f t="shared" si="1"/>
        <v>45.2</v>
      </c>
      <c r="J7" s="14">
        <f t="shared" si="2"/>
        <v>73.7</v>
      </c>
      <c r="K7" s="10">
        <v>2</v>
      </c>
      <c r="L7" s="43"/>
    </row>
    <row r="8" spans="1:12" ht="24" customHeight="1">
      <c r="A8" s="10" t="s">
        <v>387</v>
      </c>
      <c r="B8" s="10" t="s">
        <v>386</v>
      </c>
      <c r="C8" s="10">
        <v>136011101319</v>
      </c>
      <c r="D8" s="11">
        <v>45.5</v>
      </c>
      <c r="E8" s="11">
        <v>66</v>
      </c>
      <c r="F8" s="11">
        <v>111.5</v>
      </c>
      <c r="G8" s="24">
        <f t="shared" si="0"/>
        <v>27.875</v>
      </c>
      <c r="H8" s="14">
        <v>86.6</v>
      </c>
      <c r="I8" s="14">
        <f t="shared" si="1"/>
        <v>43.3</v>
      </c>
      <c r="J8" s="14">
        <f t="shared" si="2"/>
        <v>71.175</v>
      </c>
      <c r="K8" s="10">
        <v>3</v>
      </c>
      <c r="L8" s="43"/>
    </row>
    <row r="9" spans="1:12" ht="24" customHeight="1">
      <c r="A9" s="10" t="s">
        <v>388</v>
      </c>
      <c r="B9" s="10" t="s">
        <v>484</v>
      </c>
      <c r="C9" s="10">
        <v>136220104509</v>
      </c>
      <c r="D9" s="11">
        <v>50.5</v>
      </c>
      <c r="E9" s="11">
        <v>76</v>
      </c>
      <c r="F9" s="11">
        <v>126.5</v>
      </c>
      <c r="G9" s="24">
        <f t="shared" si="0"/>
        <v>31.625</v>
      </c>
      <c r="H9" s="14">
        <v>93.94</v>
      </c>
      <c r="I9" s="14">
        <f t="shared" si="1"/>
        <v>46.97</v>
      </c>
      <c r="J9" s="14">
        <f t="shared" si="2"/>
        <v>78.595</v>
      </c>
      <c r="K9" s="10">
        <v>1</v>
      </c>
      <c r="L9" s="43"/>
    </row>
    <row r="10" spans="1:12" ht="24" customHeight="1">
      <c r="A10" s="10" t="s">
        <v>389</v>
      </c>
      <c r="B10" s="10" t="s">
        <v>390</v>
      </c>
      <c r="C10" s="10">
        <v>136220104115</v>
      </c>
      <c r="D10" s="11">
        <v>46.5</v>
      </c>
      <c r="E10" s="11">
        <v>72.5</v>
      </c>
      <c r="F10" s="11">
        <v>119</v>
      </c>
      <c r="G10" s="24">
        <f t="shared" si="0"/>
        <v>29.75</v>
      </c>
      <c r="H10" s="14">
        <v>93.1</v>
      </c>
      <c r="I10" s="14">
        <f t="shared" si="1"/>
        <v>46.55</v>
      </c>
      <c r="J10" s="14">
        <f t="shared" si="2"/>
        <v>76.3</v>
      </c>
      <c r="K10" s="10">
        <v>2</v>
      </c>
      <c r="L10" s="43"/>
    </row>
    <row r="11" spans="1:12" ht="24" customHeight="1">
      <c r="A11" s="10" t="s">
        <v>391</v>
      </c>
      <c r="B11" s="10" t="s">
        <v>390</v>
      </c>
      <c r="C11" s="10">
        <v>136011101326</v>
      </c>
      <c r="D11" s="11">
        <v>51</v>
      </c>
      <c r="E11" s="11">
        <v>66.5</v>
      </c>
      <c r="F11" s="11">
        <v>117.5</v>
      </c>
      <c r="G11" s="24">
        <f t="shared" si="0"/>
        <v>29.375</v>
      </c>
      <c r="H11" s="14">
        <v>89.42</v>
      </c>
      <c r="I11" s="14">
        <f t="shared" si="1"/>
        <v>44.71</v>
      </c>
      <c r="J11" s="14">
        <f t="shared" si="2"/>
        <v>74.08500000000001</v>
      </c>
      <c r="K11" s="10">
        <v>3</v>
      </c>
      <c r="L11" s="43"/>
    </row>
    <row r="12" spans="1:12" ht="24" customHeight="1">
      <c r="A12" s="10" t="s">
        <v>392</v>
      </c>
      <c r="B12" s="10" t="s">
        <v>485</v>
      </c>
      <c r="C12" s="10">
        <v>136220104207</v>
      </c>
      <c r="D12" s="11">
        <v>54.5</v>
      </c>
      <c r="E12" s="11">
        <v>81</v>
      </c>
      <c r="F12" s="11">
        <v>135.5</v>
      </c>
      <c r="G12" s="24">
        <f t="shared" si="0"/>
        <v>33.875</v>
      </c>
      <c r="H12" s="14">
        <v>93.32</v>
      </c>
      <c r="I12" s="14">
        <f t="shared" si="1"/>
        <v>46.66</v>
      </c>
      <c r="J12" s="14">
        <f t="shared" si="2"/>
        <v>80.535</v>
      </c>
      <c r="K12" s="10">
        <v>1</v>
      </c>
      <c r="L12" s="43"/>
    </row>
    <row r="13" spans="1:12" ht="24" customHeight="1">
      <c r="A13" s="10" t="s">
        <v>393</v>
      </c>
      <c r="B13" s="10" t="s">
        <v>485</v>
      </c>
      <c r="C13" s="10">
        <v>136050503824</v>
      </c>
      <c r="D13" s="11">
        <v>37</v>
      </c>
      <c r="E13" s="11">
        <v>50.5</v>
      </c>
      <c r="F13" s="11">
        <v>87.5</v>
      </c>
      <c r="G13" s="24">
        <f t="shared" si="0"/>
        <v>21.875</v>
      </c>
      <c r="H13" s="14">
        <v>86.1</v>
      </c>
      <c r="I13" s="14">
        <f t="shared" si="1"/>
        <v>43.05</v>
      </c>
      <c r="J13" s="14">
        <f t="shared" si="2"/>
        <v>64.925</v>
      </c>
      <c r="K13" s="10">
        <v>2</v>
      </c>
      <c r="L13" s="43"/>
    </row>
    <row r="14" spans="1:12" ht="24" customHeight="1">
      <c r="A14" s="10" t="s">
        <v>394</v>
      </c>
      <c r="B14" s="10" t="s">
        <v>485</v>
      </c>
      <c r="C14" s="10">
        <v>136011100726</v>
      </c>
      <c r="D14" s="11">
        <v>44.5</v>
      </c>
      <c r="E14" s="11">
        <v>58.5</v>
      </c>
      <c r="F14" s="11">
        <v>103</v>
      </c>
      <c r="G14" s="24">
        <f t="shared" si="0"/>
        <v>25.75</v>
      </c>
      <c r="H14" s="14">
        <v>35.08</v>
      </c>
      <c r="I14" s="14">
        <f t="shared" si="1"/>
        <v>17.54</v>
      </c>
      <c r="J14" s="14">
        <f t="shared" si="2"/>
        <v>43.29</v>
      </c>
      <c r="K14" s="10">
        <v>3</v>
      </c>
      <c r="L14" s="43"/>
    </row>
    <row r="15" spans="1:12" ht="24" customHeight="1">
      <c r="A15" s="10" t="s">
        <v>395</v>
      </c>
      <c r="B15" s="10" t="s">
        <v>486</v>
      </c>
      <c r="C15" s="10">
        <v>136220104314</v>
      </c>
      <c r="D15" s="11">
        <v>65.5</v>
      </c>
      <c r="E15" s="11">
        <v>68.5</v>
      </c>
      <c r="F15" s="11">
        <v>134</v>
      </c>
      <c r="G15" s="24">
        <f t="shared" si="0"/>
        <v>33.5</v>
      </c>
      <c r="H15" s="14">
        <v>87.8</v>
      </c>
      <c r="I15" s="14">
        <f t="shared" si="1"/>
        <v>43.9</v>
      </c>
      <c r="J15" s="14">
        <f t="shared" si="2"/>
        <v>77.4</v>
      </c>
      <c r="K15" s="10">
        <v>1</v>
      </c>
      <c r="L15" s="43"/>
    </row>
    <row r="16" spans="1:12" ht="24" customHeight="1">
      <c r="A16" s="10" t="s">
        <v>396</v>
      </c>
      <c r="B16" s="10" t="s">
        <v>486</v>
      </c>
      <c r="C16" s="10">
        <v>136220104229</v>
      </c>
      <c r="D16" s="11">
        <v>54</v>
      </c>
      <c r="E16" s="11">
        <v>66</v>
      </c>
      <c r="F16" s="11">
        <v>120</v>
      </c>
      <c r="G16" s="24">
        <f t="shared" si="0"/>
        <v>30</v>
      </c>
      <c r="H16" s="14">
        <v>88.34</v>
      </c>
      <c r="I16" s="14">
        <f t="shared" si="1"/>
        <v>44.17</v>
      </c>
      <c r="J16" s="14">
        <f t="shared" si="2"/>
        <v>74.17</v>
      </c>
      <c r="K16" s="10">
        <v>2</v>
      </c>
      <c r="L16" s="43"/>
    </row>
    <row r="17" spans="1:12" ht="24" customHeight="1">
      <c r="A17" s="10" t="s">
        <v>397</v>
      </c>
      <c r="B17" s="10" t="s">
        <v>486</v>
      </c>
      <c r="C17" s="10">
        <v>136011100406</v>
      </c>
      <c r="D17" s="11">
        <v>45</v>
      </c>
      <c r="E17" s="11">
        <v>68</v>
      </c>
      <c r="F17" s="11">
        <v>113</v>
      </c>
      <c r="G17" s="24">
        <f t="shared" si="0"/>
        <v>28.25</v>
      </c>
      <c r="H17" s="14">
        <v>91.7</v>
      </c>
      <c r="I17" s="14">
        <f t="shared" si="1"/>
        <v>45.85</v>
      </c>
      <c r="J17" s="14">
        <f t="shared" si="2"/>
        <v>74.1</v>
      </c>
      <c r="K17" s="10">
        <v>3</v>
      </c>
      <c r="L17" s="43"/>
    </row>
    <row r="18" spans="1:12" ht="24" customHeight="1">
      <c r="A18" s="10" t="s">
        <v>398</v>
      </c>
      <c r="B18" s="10" t="s">
        <v>486</v>
      </c>
      <c r="C18" s="10">
        <v>136220104128</v>
      </c>
      <c r="D18" s="11">
        <v>56</v>
      </c>
      <c r="E18" s="11">
        <v>61.5</v>
      </c>
      <c r="F18" s="11">
        <v>117.5</v>
      </c>
      <c r="G18" s="24">
        <f t="shared" si="0"/>
        <v>29.375</v>
      </c>
      <c r="H18" s="14">
        <v>89.02</v>
      </c>
      <c r="I18" s="14">
        <f t="shared" si="1"/>
        <v>44.51</v>
      </c>
      <c r="J18" s="14">
        <f t="shared" si="2"/>
        <v>73.88499999999999</v>
      </c>
      <c r="K18" s="10">
        <v>4</v>
      </c>
      <c r="L18" s="43"/>
    </row>
    <row r="19" spans="1:12" ht="24" customHeight="1">
      <c r="A19" s="10" t="s">
        <v>399</v>
      </c>
      <c r="B19" s="10" t="s">
        <v>400</v>
      </c>
      <c r="C19" s="10"/>
      <c r="D19" s="11"/>
      <c r="E19" s="11"/>
      <c r="F19" s="11">
        <v>120.5</v>
      </c>
      <c r="G19" s="24">
        <f t="shared" si="0"/>
        <v>30.125</v>
      </c>
      <c r="H19" s="14">
        <v>87.3</v>
      </c>
      <c r="I19" s="14">
        <f t="shared" si="1"/>
        <v>43.65</v>
      </c>
      <c r="J19" s="14">
        <f t="shared" si="2"/>
        <v>73.775</v>
      </c>
      <c r="K19" s="10">
        <v>5</v>
      </c>
      <c r="L19" s="43"/>
    </row>
    <row r="20" spans="1:12" ht="24" customHeight="1">
      <c r="A20" s="10" t="s">
        <v>401</v>
      </c>
      <c r="B20" s="10" t="s">
        <v>400</v>
      </c>
      <c r="C20" s="10">
        <v>136220104407</v>
      </c>
      <c r="D20" s="11">
        <v>38.5</v>
      </c>
      <c r="E20" s="11">
        <v>56.5</v>
      </c>
      <c r="F20" s="11">
        <v>95</v>
      </c>
      <c r="G20" s="24">
        <f t="shared" si="0"/>
        <v>23.75</v>
      </c>
      <c r="H20" s="14">
        <v>87.46</v>
      </c>
      <c r="I20" s="14">
        <f t="shared" si="1"/>
        <v>43.73</v>
      </c>
      <c r="J20" s="14">
        <f t="shared" si="2"/>
        <v>67.47999999999999</v>
      </c>
      <c r="K20" s="10">
        <v>6</v>
      </c>
      <c r="L20" s="43"/>
    </row>
    <row r="21" spans="1:12" ht="24" customHeight="1">
      <c r="A21" s="10" t="s">
        <v>402</v>
      </c>
      <c r="B21" s="10" t="s">
        <v>400</v>
      </c>
      <c r="C21" s="10">
        <v>136220104120</v>
      </c>
      <c r="D21" s="11">
        <v>36.5</v>
      </c>
      <c r="E21" s="11">
        <v>50.5</v>
      </c>
      <c r="F21" s="11">
        <v>87</v>
      </c>
      <c r="G21" s="24">
        <f t="shared" si="0"/>
        <v>21.75</v>
      </c>
      <c r="H21" s="14">
        <v>84.82</v>
      </c>
      <c r="I21" s="14">
        <f t="shared" si="1"/>
        <v>42.41</v>
      </c>
      <c r="J21" s="14">
        <f t="shared" si="2"/>
        <v>64.16</v>
      </c>
      <c r="K21" s="10">
        <v>7</v>
      </c>
      <c r="L21" s="43"/>
    </row>
    <row r="22" spans="1:12" ht="24" customHeight="1">
      <c r="A22" s="10" t="s">
        <v>403</v>
      </c>
      <c r="B22" s="10" t="s">
        <v>400</v>
      </c>
      <c r="C22" s="10"/>
      <c r="D22" s="11"/>
      <c r="E22" s="11"/>
      <c r="F22" s="11">
        <v>117.5</v>
      </c>
      <c r="G22" s="24">
        <f t="shared" si="0"/>
        <v>29.375</v>
      </c>
      <c r="H22" s="14"/>
      <c r="I22" s="14">
        <f t="shared" si="1"/>
        <v>0</v>
      </c>
      <c r="J22" s="14">
        <f t="shared" si="2"/>
        <v>29.375</v>
      </c>
      <c r="K22" s="10">
        <v>8</v>
      </c>
      <c r="L22" s="43"/>
    </row>
    <row r="23" spans="1:12" s="44" customFormat="1" ht="24" customHeight="1">
      <c r="A23" s="10" t="s">
        <v>404</v>
      </c>
      <c r="B23" s="10" t="s">
        <v>487</v>
      </c>
      <c r="C23" s="10" t="s">
        <v>405</v>
      </c>
      <c r="D23" s="11" t="s">
        <v>406</v>
      </c>
      <c r="E23" s="11" t="s">
        <v>284</v>
      </c>
      <c r="F23" s="11" t="s">
        <v>407</v>
      </c>
      <c r="G23" s="24">
        <f t="shared" si="0"/>
        <v>25.125</v>
      </c>
      <c r="H23" s="14">
        <v>84.4</v>
      </c>
      <c r="I23" s="14">
        <f t="shared" si="1"/>
        <v>42.2</v>
      </c>
      <c r="J23" s="14">
        <f t="shared" si="2"/>
        <v>67.325</v>
      </c>
      <c r="K23" s="10">
        <v>1</v>
      </c>
      <c r="L23" s="43"/>
    </row>
    <row r="24" spans="1:12" s="44" customFormat="1" ht="24" customHeight="1">
      <c r="A24" s="10" t="s">
        <v>408</v>
      </c>
      <c r="B24" s="10" t="s">
        <v>487</v>
      </c>
      <c r="C24" s="10" t="s">
        <v>409</v>
      </c>
      <c r="D24" s="11" t="s">
        <v>290</v>
      </c>
      <c r="E24" s="11" t="s">
        <v>410</v>
      </c>
      <c r="F24" s="11" t="s">
        <v>411</v>
      </c>
      <c r="G24" s="24">
        <f t="shared" si="0"/>
        <v>22.625</v>
      </c>
      <c r="H24" s="14">
        <v>85.4</v>
      </c>
      <c r="I24" s="14">
        <f t="shared" si="1"/>
        <v>42.7</v>
      </c>
      <c r="J24" s="14">
        <f t="shared" si="2"/>
        <v>65.325</v>
      </c>
      <c r="K24" s="10">
        <v>2</v>
      </c>
      <c r="L24" s="43"/>
    </row>
    <row r="25" spans="1:12" ht="24" customHeight="1">
      <c r="A25" s="10" t="s">
        <v>412</v>
      </c>
      <c r="B25" s="10" t="s">
        <v>488</v>
      </c>
      <c r="C25" s="10"/>
      <c r="D25" s="11"/>
      <c r="E25" s="11"/>
      <c r="F25" s="11">
        <v>52</v>
      </c>
      <c r="G25" s="23">
        <f>F25*0.4</f>
        <v>20.8</v>
      </c>
      <c r="H25" s="14">
        <v>88.14</v>
      </c>
      <c r="I25" s="14">
        <f>H25*0.6</f>
        <v>52.884</v>
      </c>
      <c r="J25" s="14">
        <f t="shared" si="2"/>
        <v>73.684</v>
      </c>
      <c r="K25" s="10">
        <v>1</v>
      </c>
      <c r="L25" s="43"/>
    </row>
    <row r="26" spans="1:12" ht="24" customHeight="1">
      <c r="A26" s="10" t="s">
        <v>413</v>
      </c>
      <c r="B26" s="10" t="s">
        <v>488</v>
      </c>
      <c r="C26" s="10"/>
      <c r="D26" s="11"/>
      <c r="E26" s="11"/>
      <c r="F26" s="11">
        <v>48.5</v>
      </c>
      <c r="G26" s="23">
        <f>F26*0.4</f>
        <v>19.400000000000002</v>
      </c>
      <c r="H26" s="14">
        <v>85.26</v>
      </c>
      <c r="I26" s="14">
        <f>H26*0.6</f>
        <v>51.156</v>
      </c>
      <c r="J26" s="14">
        <f t="shared" si="2"/>
        <v>70.556</v>
      </c>
      <c r="K26" s="10">
        <v>2</v>
      </c>
      <c r="L26" s="43"/>
    </row>
    <row r="27" spans="1:12" ht="24" customHeight="1">
      <c r="A27" s="10" t="s">
        <v>414</v>
      </c>
      <c r="B27" s="10" t="s">
        <v>488</v>
      </c>
      <c r="C27" s="10"/>
      <c r="D27" s="11"/>
      <c r="E27" s="11"/>
      <c r="F27" s="11">
        <v>44.5</v>
      </c>
      <c r="G27" s="23">
        <f>F27*0.4</f>
        <v>17.8</v>
      </c>
      <c r="H27" s="14"/>
      <c r="I27" s="14">
        <f>H27*0.6</f>
        <v>0</v>
      </c>
      <c r="J27" s="14">
        <f t="shared" si="2"/>
        <v>17.8</v>
      </c>
      <c r="K27" s="10">
        <v>3</v>
      </c>
      <c r="L27" s="43"/>
    </row>
    <row r="28" spans="1:12" ht="24" customHeight="1">
      <c r="A28" s="10" t="s">
        <v>415</v>
      </c>
      <c r="B28" s="10" t="s">
        <v>489</v>
      </c>
      <c r="C28" s="10">
        <v>336050508114</v>
      </c>
      <c r="D28" s="11">
        <v>43</v>
      </c>
      <c r="E28" s="11">
        <v>0</v>
      </c>
      <c r="F28" s="11">
        <v>43</v>
      </c>
      <c r="G28" s="23">
        <f>F28*0.4</f>
        <v>17.2</v>
      </c>
      <c r="H28" s="14">
        <v>83.86</v>
      </c>
      <c r="I28" s="14">
        <f>H28*0.6</f>
        <v>50.315999999999995</v>
      </c>
      <c r="J28" s="14">
        <f t="shared" si="2"/>
        <v>67.51599999999999</v>
      </c>
      <c r="K28" s="10">
        <v>1</v>
      </c>
      <c r="L28" s="43"/>
    </row>
    <row r="29" spans="1:12" ht="24" customHeight="1">
      <c r="A29" s="10" t="s">
        <v>416</v>
      </c>
      <c r="B29" s="10" t="s">
        <v>490</v>
      </c>
      <c r="C29" s="10"/>
      <c r="D29" s="11"/>
      <c r="E29" s="11"/>
      <c r="F29" s="11">
        <v>54.5</v>
      </c>
      <c r="G29" s="23">
        <f>F29*0.4</f>
        <v>21.8</v>
      </c>
      <c r="H29" s="14">
        <v>86.98</v>
      </c>
      <c r="I29" s="14">
        <f>H29*0.6</f>
        <v>52.188</v>
      </c>
      <c r="J29" s="14">
        <f t="shared" si="2"/>
        <v>73.988</v>
      </c>
      <c r="K29" s="10">
        <v>1</v>
      </c>
      <c r="L29" s="43"/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L22"/>
  <sheetViews>
    <sheetView zoomScale="115" zoomScaleNormal="115" workbookViewId="0" topLeftCell="B1">
      <selection activeCell="A5" sqref="A5:IV5"/>
    </sheetView>
  </sheetViews>
  <sheetFormatPr defaultColWidth="9.00390625" defaultRowHeight="14.25"/>
  <cols>
    <col min="1" max="1" width="3.875" style="1" hidden="1" customWidth="1"/>
    <col min="2" max="2" width="7.50390625" style="0" customWidth="1"/>
    <col min="3" max="3" width="19.75390625" style="2" customWidth="1"/>
    <col min="4" max="4" width="13.25390625" style="3" customWidth="1"/>
    <col min="5" max="5" width="8.375" style="4" customWidth="1"/>
    <col min="6" max="6" width="7.50390625" style="4" customWidth="1"/>
    <col min="7" max="7" width="8.375" style="4" customWidth="1"/>
    <col min="8" max="11" width="7.375" style="5" customWidth="1"/>
    <col min="12" max="12" width="12.50390625" style="3" customWidth="1"/>
  </cols>
  <sheetData>
    <row r="1" spans="1:12" ht="27.75" customHeight="1">
      <c r="A1" s="54" t="s">
        <v>207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7">
      <c r="A2" s="6" t="s">
        <v>0</v>
      </c>
      <c r="B2" s="7" t="s">
        <v>1</v>
      </c>
      <c r="C2" s="8" t="s">
        <v>2</v>
      </c>
      <c r="D2" s="6" t="s">
        <v>3</v>
      </c>
      <c r="E2" s="9" t="s">
        <v>4</v>
      </c>
      <c r="F2" s="9" t="s">
        <v>5</v>
      </c>
      <c r="G2" s="9" t="s">
        <v>6</v>
      </c>
      <c r="H2" s="12" t="s">
        <v>7</v>
      </c>
      <c r="I2" s="12" t="s">
        <v>8</v>
      </c>
      <c r="J2" s="13" t="s">
        <v>9</v>
      </c>
      <c r="K2" s="13" t="s">
        <v>10</v>
      </c>
      <c r="L2" s="6" t="s">
        <v>11</v>
      </c>
    </row>
    <row r="3" spans="1:12" ht="17.25" customHeight="1">
      <c r="A3" s="10">
        <v>1</v>
      </c>
      <c r="B3" s="10" t="s">
        <v>208</v>
      </c>
      <c r="C3" s="10" t="s">
        <v>209</v>
      </c>
      <c r="D3" s="10">
        <v>136220101909</v>
      </c>
      <c r="E3" s="11">
        <v>77.5</v>
      </c>
      <c r="F3" s="11">
        <v>73.5</v>
      </c>
      <c r="G3" s="11">
        <v>151</v>
      </c>
      <c r="H3" s="14">
        <f aca="true" t="shared" si="0" ref="H3:H22">G3/4</f>
        <v>37.75</v>
      </c>
      <c r="I3" s="14">
        <v>92.8</v>
      </c>
      <c r="J3" s="14">
        <f aca="true" t="shared" si="1" ref="J3:J22">I3/2</f>
        <v>46.4</v>
      </c>
      <c r="K3" s="14">
        <f aca="true" t="shared" si="2" ref="K3:K22">J3+H3</f>
        <v>84.15</v>
      </c>
      <c r="L3" s="10">
        <v>1</v>
      </c>
    </row>
    <row r="4" spans="1:12" ht="17.25" customHeight="1">
      <c r="A4" s="10">
        <v>2</v>
      </c>
      <c r="B4" s="10" t="s">
        <v>210</v>
      </c>
      <c r="C4" s="10" t="s">
        <v>209</v>
      </c>
      <c r="D4" s="10">
        <v>136250304404</v>
      </c>
      <c r="E4" s="11">
        <v>71.5</v>
      </c>
      <c r="F4" s="11">
        <v>73.5</v>
      </c>
      <c r="G4" s="11">
        <v>145</v>
      </c>
      <c r="H4" s="14">
        <f t="shared" si="0"/>
        <v>36.25</v>
      </c>
      <c r="I4" s="14">
        <v>92</v>
      </c>
      <c r="J4" s="14">
        <f t="shared" si="1"/>
        <v>46</v>
      </c>
      <c r="K4" s="14">
        <f t="shared" si="2"/>
        <v>82.25</v>
      </c>
      <c r="L4" s="10">
        <v>2</v>
      </c>
    </row>
    <row r="5" spans="1:12" ht="17.25" customHeight="1">
      <c r="A5" s="10">
        <v>3</v>
      </c>
      <c r="B5" s="10" t="s">
        <v>211</v>
      </c>
      <c r="C5" s="10" t="s">
        <v>209</v>
      </c>
      <c r="D5" s="10">
        <v>136220102518</v>
      </c>
      <c r="E5" s="11">
        <v>68.5</v>
      </c>
      <c r="F5" s="11">
        <v>76</v>
      </c>
      <c r="G5" s="11">
        <v>144.5</v>
      </c>
      <c r="H5" s="14">
        <f t="shared" si="0"/>
        <v>36.125</v>
      </c>
      <c r="I5" s="14">
        <v>91.6</v>
      </c>
      <c r="J5" s="14">
        <f t="shared" si="1"/>
        <v>45.8</v>
      </c>
      <c r="K5" s="14">
        <f t="shared" si="2"/>
        <v>81.925</v>
      </c>
      <c r="L5" s="10">
        <v>3</v>
      </c>
    </row>
    <row r="6" spans="1:12" ht="17.25" customHeight="1">
      <c r="A6" s="10">
        <v>4</v>
      </c>
      <c r="B6" s="10" t="s">
        <v>212</v>
      </c>
      <c r="C6" s="10" t="s">
        <v>209</v>
      </c>
      <c r="D6" s="10">
        <v>136220102814</v>
      </c>
      <c r="E6" s="11">
        <v>64.5</v>
      </c>
      <c r="F6" s="11">
        <v>69.5</v>
      </c>
      <c r="G6" s="11">
        <v>134</v>
      </c>
      <c r="H6" s="14">
        <f t="shared" si="0"/>
        <v>33.5</v>
      </c>
      <c r="I6" s="14">
        <v>90.4</v>
      </c>
      <c r="J6" s="14">
        <f t="shared" si="1"/>
        <v>45.2</v>
      </c>
      <c r="K6" s="14">
        <f t="shared" si="2"/>
        <v>78.7</v>
      </c>
      <c r="L6" s="10">
        <v>4</v>
      </c>
    </row>
    <row r="7" spans="1:12" ht="17.25" customHeight="1">
      <c r="A7" s="10">
        <v>5</v>
      </c>
      <c r="B7" s="10" t="s">
        <v>213</v>
      </c>
      <c r="C7" s="10" t="s">
        <v>209</v>
      </c>
      <c r="D7" s="10">
        <v>136015105416</v>
      </c>
      <c r="E7" s="11">
        <v>71.5</v>
      </c>
      <c r="F7" s="11">
        <v>67</v>
      </c>
      <c r="G7" s="11">
        <v>138.5</v>
      </c>
      <c r="H7" s="14">
        <f t="shared" si="0"/>
        <v>34.625</v>
      </c>
      <c r="I7" s="14">
        <v>86.8</v>
      </c>
      <c r="J7" s="14">
        <f t="shared" si="1"/>
        <v>43.4</v>
      </c>
      <c r="K7" s="14">
        <f t="shared" si="2"/>
        <v>78.025</v>
      </c>
      <c r="L7" s="10">
        <v>5</v>
      </c>
    </row>
    <row r="8" spans="1:12" ht="17.25" customHeight="1">
      <c r="A8" s="10">
        <v>6</v>
      </c>
      <c r="B8" s="10" t="s">
        <v>214</v>
      </c>
      <c r="C8" s="10" t="s">
        <v>209</v>
      </c>
      <c r="D8" s="10">
        <v>136220103412</v>
      </c>
      <c r="E8" s="11">
        <v>63.5</v>
      </c>
      <c r="F8" s="11">
        <v>73</v>
      </c>
      <c r="G8" s="11">
        <v>136.5</v>
      </c>
      <c r="H8" s="14">
        <f t="shared" si="0"/>
        <v>34.125</v>
      </c>
      <c r="I8" s="14">
        <v>87.2</v>
      </c>
      <c r="J8" s="14">
        <f t="shared" si="1"/>
        <v>43.6</v>
      </c>
      <c r="K8" s="14">
        <f t="shared" si="2"/>
        <v>77.725</v>
      </c>
      <c r="L8" s="10">
        <v>6</v>
      </c>
    </row>
    <row r="9" spans="1:12" ht="17.25" customHeight="1">
      <c r="A9" s="10">
        <v>7</v>
      </c>
      <c r="B9" s="10" t="s">
        <v>161</v>
      </c>
      <c r="C9" s="10" t="s">
        <v>209</v>
      </c>
      <c r="D9" s="10">
        <v>136015102026</v>
      </c>
      <c r="E9" s="11">
        <v>64</v>
      </c>
      <c r="F9" s="11">
        <v>69.5</v>
      </c>
      <c r="G9" s="11">
        <v>133.5</v>
      </c>
      <c r="H9" s="14">
        <f t="shared" si="0"/>
        <v>33.375</v>
      </c>
      <c r="I9" s="14">
        <v>87.8</v>
      </c>
      <c r="J9" s="14">
        <f t="shared" si="1"/>
        <v>43.9</v>
      </c>
      <c r="K9" s="14">
        <f t="shared" si="2"/>
        <v>77.275</v>
      </c>
      <c r="L9" s="10">
        <v>7</v>
      </c>
    </row>
    <row r="10" spans="1:12" ht="17.25" customHeight="1">
      <c r="A10" s="10">
        <v>8</v>
      </c>
      <c r="B10" s="10" t="s">
        <v>215</v>
      </c>
      <c r="C10" s="10" t="s">
        <v>209</v>
      </c>
      <c r="D10" s="10">
        <v>136015105212</v>
      </c>
      <c r="E10" s="11">
        <v>63.5</v>
      </c>
      <c r="F10" s="11">
        <v>70</v>
      </c>
      <c r="G10" s="11">
        <v>133.5</v>
      </c>
      <c r="H10" s="14">
        <f t="shared" si="0"/>
        <v>33.375</v>
      </c>
      <c r="I10" s="14">
        <v>84.6</v>
      </c>
      <c r="J10" s="14">
        <f t="shared" si="1"/>
        <v>42.3</v>
      </c>
      <c r="K10" s="14">
        <f t="shared" si="2"/>
        <v>75.675</v>
      </c>
      <c r="L10" s="10">
        <v>8</v>
      </c>
    </row>
    <row r="11" spans="1:12" s="21" customFormat="1" ht="17.25" customHeight="1">
      <c r="A11" s="10">
        <v>9</v>
      </c>
      <c r="B11" s="22" t="s">
        <v>216</v>
      </c>
      <c r="C11" s="22" t="s">
        <v>217</v>
      </c>
      <c r="D11" s="22">
        <v>136220102504</v>
      </c>
      <c r="E11" s="23">
        <v>64</v>
      </c>
      <c r="F11" s="23">
        <v>74</v>
      </c>
      <c r="G11" s="23">
        <v>138</v>
      </c>
      <c r="H11" s="24">
        <f t="shared" si="0"/>
        <v>34.5</v>
      </c>
      <c r="I11" s="24">
        <v>90.8</v>
      </c>
      <c r="J11" s="24">
        <f t="shared" si="1"/>
        <v>45.4</v>
      </c>
      <c r="K11" s="24">
        <f t="shared" si="2"/>
        <v>79.9</v>
      </c>
      <c r="L11" s="22">
        <v>1</v>
      </c>
    </row>
    <row r="12" spans="1:12" s="21" customFormat="1" ht="17.25" customHeight="1">
      <c r="A12" s="10">
        <v>10</v>
      </c>
      <c r="B12" s="22" t="s">
        <v>218</v>
      </c>
      <c r="C12" s="22" t="s">
        <v>217</v>
      </c>
      <c r="D12" s="22">
        <v>136050502825</v>
      </c>
      <c r="E12" s="23">
        <v>73.5</v>
      </c>
      <c r="F12" s="23">
        <v>66.5</v>
      </c>
      <c r="G12" s="23">
        <v>140</v>
      </c>
      <c r="H12" s="24">
        <f t="shared" si="0"/>
        <v>35</v>
      </c>
      <c r="I12" s="24">
        <v>89.8</v>
      </c>
      <c r="J12" s="24">
        <f t="shared" si="1"/>
        <v>44.9</v>
      </c>
      <c r="K12" s="24">
        <f t="shared" si="2"/>
        <v>79.9</v>
      </c>
      <c r="L12" s="22">
        <v>2</v>
      </c>
    </row>
    <row r="13" spans="1:12" s="21" customFormat="1" ht="17.25" customHeight="1">
      <c r="A13" s="10">
        <v>11</v>
      </c>
      <c r="B13" s="22" t="s">
        <v>219</v>
      </c>
      <c r="C13" s="22" t="s">
        <v>217</v>
      </c>
      <c r="D13" s="22">
        <v>136220102203</v>
      </c>
      <c r="E13" s="23">
        <v>55</v>
      </c>
      <c r="F13" s="23">
        <v>74.5</v>
      </c>
      <c r="G13" s="23">
        <v>129.5</v>
      </c>
      <c r="H13" s="24">
        <f t="shared" si="0"/>
        <v>32.375</v>
      </c>
      <c r="I13" s="24">
        <v>87.8</v>
      </c>
      <c r="J13" s="24">
        <f t="shared" si="1"/>
        <v>43.9</v>
      </c>
      <c r="K13" s="24">
        <f t="shared" si="2"/>
        <v>76.275</v>
      </c>
      <c r="L13" s="22">
        <v>3</v>
      </c>
    </row>
    <row r="14" spans="1:12" s="21" customFormat="1" ht="17.25" customHeight="1">
      <c r="A14" s="10">
        <v>12</v>
      </c>
      <c r="B14" s="22" t="s">
        <v>220</v>
      </c>
      <c r="C14" s="22" t="s">
        <v>217</v>
      </c>
      <c r="D14" s="22">
        <v>136220102418</v>
      </c>
      <c r="E14" s="23">
        <v>59</v>
      </c>
      <c r="F14" s="23">
        <v>73</v>
      </c>
      <c r="G14" s="23">
        <v>132</v>
      </c>
      <c r="H14" s="24">
        <f t="shared" si="0"/>
        <v>33</v>
      </c>
      <c r="I14" s="24">
        <v>84.4</v>
      </c>
      <c r="J14" s="24">
        <f t="shared" si="1"/>
        <v>42.2</v>
      </c>
      <c r="K14" s="24">
        <f t="shared" si="2"/>
        <v>75.2</v>
      </c>
      <c r="L14" s="22">
        <v>4</v>
      </c>
    </row>
    <row r="15" spans="1:12" s="21" customFormat="1" ht="17.25" customHeight="1">
      <c r="A15" s="10">
        <v>13</v>
      </c>
      <c r="B15" s="22" t="s">
        <v>221</v>
      </c>
      <c r="C15" s="22" t="s">
        <v>217</v>
      </c>
      <c r="D15" s="22">
        <v>136015102018</v>
      </c>
      <c r="E15" s="23">
        <v>63</v>
      </c>
      <c r="F15" s="23">
        <v>67</v>
      </c>
      <c r="G15" s="23">
        <v>130</v>
      </c>
      <c r="H15" s="24">
        <f t="shared" si="0"/>
        <v>32.5</v>
      </c>
      <c r="I15" s="24">
        <v>83.2</v>
      </c>
      <c r="J15" s="24">
        <f t="shared" si="1"/>
        <v>41.6</v>
      </c>
      <c r="K15" s="24">
        <f t="shared" si="2"/>
        <v>74.1</v>
      </c>
      <c r="L15" s="22">
        <v>5</v>
      </c>
    </row>
    <row r="16" spans="1:12" s="21" customFormat="1" ht="17.25" customHeight="1">
      <c r="A16" s="10">
        <v>14</v>
      </c>
      <c r="B16" s="22" t="s">
        <v>222</v>
      </c>
      <c r="C16" s="22" t="s">
        <v>217</v>
      </c>
      <c r="D16" s="22">
        <v>136220103210</v>
      </c>
      <c r="E16" s="23">
        <v>62.5</v>
      </c>
      <c r="F16" s="23">
        <v>65.5</v>
      </c>
      <c r="G16" s="23">
        <v>128</v>
      </c>
      <c r="H16" s="24">
        <f t="shared" si="0"/>
        <v>32</v>
      </c>
      <c r="I16" s="24">
        <v>83.2</v>
      </c>
      <c r="J16" s="24">
        <f t="shared" si="1"/>
        <v>41.6</v>
      </c>
      <c r="K16" s="24">
        <f t="shared" si="2"/>
        <v>73.6</v>
      </c>
      <c r="L16" s="22">
        <v>6</v>
      </c>
    </row>
    <row r="17" spans="1:12" ht="17.25" customHeight="1">
      <c r="A17" s="10">
        <v>15</v>
      </c>
      <c r="B17" s="10" t="s">
        <v>223</v>
      </c>
      <c r="C17" s="10" t="s">
        <v>224</v>
      </c>
      <c r="D17" s="10">
        <v>136220403001</v>
      </c>
      <c r="E17" s="11">
        <v>76.5</v>
      </c>
      <c r="F17" s="11">
        <v>66</v>
      </c>
      <c r="G17" s="11">
        <v>142.5</v>
      </c>
      <c r="H17" s="14">
        <f t="shared" si="0"/>
        <v>35.625</v>
      </c>
      <c r="I17" s="14">
        <v>90</v>
      </c>
      <c r="J17" s="14">
        <f t="shared" si="1"/>
        <v>45</v>
      </c>
      <c r="K17" s="14">
        <f t="shared" si="2"/>
        <v>80.625</v>
      </c>
      <c r="L17" s="10">
        <v>1</v>
      </c>
    </row>
    <row r="18" spans="1:12" ht="17.25" customHeight="1">
      <c r="A18" s="10">
        <v>16</v>
      </c>
      <c r="B18" s="10" t="s">
        <v>225</v>
      </c>
      <c r="C18" s="10" t="s">
        <v>224</v>
      </c>
      <c r="D18" s="10">
        <v>136220403023</v>
      </c>
      <c r="E18" s="11">
        <v>75</v>
      </c>
      <c r="F18" s="11">
        <v>59</v>
      </c>
      <c r="G18" s="11">
        <v>134</v>
      </c>
      <c r="H18" s="14">
        <f t="shared" si="0"/>
        <v>33.5</v>
      </c>
      <c r="I18" s="14">
        <v>90.2</v>
      </c>
      <c r="J18" s="14">
        <f t="shared" si="1"/>
        <v>45.1</v>
      </c>
      <c r="K18" s="14">
        <f t="shared" si="2"/>
        <v>78.6</v>
      </c>
      <c r="L18" s="10">
        <v>2</v>
      </c>
    </row>
    <row r="19" spans="1:12" ht="17.25" customHeight="1">
      <c r="A19" s="10">
        <v>17</v>
      </c>
      <c r="B19" s="10" t="s">
        <v>226</v>
      </c>
      <c r="C19" s="10" t="s">
        <v>224</v>
      </c>
      <c r="D19" s="10">
        <v>136220402811</v>
      </c>
      <c r="E19" s="11">
        <v>64.5</v>
      </c>
      <c r="F19" s="11">
        <v>69</v>
      </c>
      <c r="G19" s="11">
        <v>133.5</v>
      </c>
      <c r="H19" s="14">
        <f t="shared" si="0"/>
        <v>33.375</v>
      </c>
      <c r="I19" s="14">
        <v>89.2</v>
      </c>
      <c r="J19" s="14">
        <f t="shared" si="1"/>
        <v>44.6</v>
      </c>
      <c r="K19" s="14">
        <f t="shared" si="2"/>
        <v>77.975</v>
      </c>
      <c r="L19" s="10">
        <v>3</v>
      </c>
    </row>
    <row r="20" spans="1:12" s="15" customFormat="1" ht="17.25" customHeight="1">
      <c r="A20" s="10">
        <v>18</v>
      </c>
      <c r="B20" s="10" t="s">
        <v>227</v>
      </c>
      <c r="C20" s="10" t="s">
        <v>228</v>
      </c>
      <c r="D20" s="10" t="s">
        <v>229</v>
      </c>
      <c r="E20" s="11">
        <v>62.5</v>
      </c>
      <c r="F20" s="11">
        <v>63</v>
      </c>
      <c r="G20" s="11">
        <v>125.5</v>
      </c>
      <c r="H20" s="14">
        <f t="shared" si="0"/>
        <v>31.375</v>
      </c>
      <c r="I20" s="25">
        <v>86.4</v>
      </c>
      <c r="J20" s="14">
        <f t="shared" si="1"/>
        <v>43.2</v>
      </c>
      <c r="K20" s="14">
        <f t="shared" si="2"/>
        <v>74.575</v>
      </c>
      <c r="L20" s="10">
        <v>1</v>
      </c>
    </row>
    <row r="21" spans="1:12" s="15" customFormat="1" ht="17.25" customHeight="1">
      <c r="A21" s="10">
        <v>19</v>
      </c>
      <c r="B21" s="10" t="s">
        <v>230</v>
      </c>
      <c r="C21" s="10" t="s">
        <v>228</v>
      </c>
      <c r="D21" s="10" t="s">
        <v>231</v>
      </c>
      <c r="E21" s="11">
        <v>52</v>
      </c>
      <c r="F21" s="11">
        <v>55</v>
      </c>
      <c r="G21" s="11">
        <v>107</v>
      </c>
      <c r="H21" s="14">
        <f t="shared" si="0"/>
        <v>26.75</v>
      </c>
      <c r="I21" s="25">
        <v>88.4</v>
      </c>
      <c r="J21" s="14">
        <f t="shared" si="1"/>
        <v>44.2</v>
      </c>
      <c r="K21" s="14">
        <f t="shared" si="2"/>
        <v>70.95</v>
      </c>
      <c r="L21" s="10">
        <v>2</v>
      </c>
    </row>
    <row r="22" spans="1:12" s="15" customFormat="1" ht="17.25" customHeight="1">
      <c r="A22" s="10">
        <v>20</v>
      </c>
      <c r="B22" s="10" t="s">
        <v>232</v>
      </c>
      <c r="C22" s="10" t="s">
        <v>228</v>
      </c>
      <c r="D22" s="10" t="s">
        <v>233</v>
      </c>
      <c r="E22" s="11">
        <v>50</v>
      </c>
      <c r="F22" s="11">
        <v>47</v>
      </c>
      <c r="G22" s="11">
        <v>97</v>
      </c>
      <c r="H22" s="14">
        <f t="shared" si="0"/>
        <v>24.25</v>
      </c>
      <c r="I22" s="25">
        <v>85.4</v>
      </c>
      <c r="J22" s="14">
        <f t="shared" si="1"/>
        <v>42.7</v>
      </c>
      <c r="K22" s="14">
        <f t="shared" si="2"/>
        <v>66.95</v>
      </c>
      <c r="L22" s="10">
        <v>3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</sheetPr>
  <dimension ref="A1:L40"/>
  <sheetViews>
    <sheetView zoomScale="130" zoomScaleNormal="130" workbookViewId="0" topLeftCell="B1">
      <selection activeCell="A5" sqref="A5:IV5"/>
    </sheetView>
  </sheetViews>
  <sheetFormatPr defaultColWidth="9.00390625" defaultRowHeight="14.25"/>
  <cols>
    <col min="1" max="1" width="3.875" style="1" hidden="1" customWidth="1"/>
    <col min="2" max="2" width="7.50390625" style="0" customWidth="1"/>
    <col min="3" max="3" width="19.75390625" style="2" customWidth="1"/>
    <col min="4" max="4" width="13.25390625" style="3" customWidth="1"/>
    <col min="5" max="5" width="8.375" style="4" customWidth="1"/>
    <col min="6" max="6" width="7.50390625" style="4" customWidth="1"/>
    <col min="7" max="7" width="8.375" style="4" customWidth="1"/>
    <col min="8" max="11" width="7.375" style="5" customWidth="1"/>
    <col min="12" max="12" width="12.50390625" style="3" customWidth="1"/>
  </cols>
  <sheetData>
    <row r="1" spans="1:12" ht="27.75" customHeight="1">
      <c r="A1" s="54" t="s">
        <v>234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7">
      <c r="A2" s="6" t="s">
        <v>0</v>
      </c>
      <c r="B2" s="7" t="s">
        <v>1</v>
      </c>
      <c r="C2" s="8" t="s">
        <v>2</v>
      </c>
      <c r="D2" s="6" t="s">
        <v>3</v>
      </c>
      <c r="E2" s="9" t="s">
        <v>4</v>
      </c>
      <c r="F2" s="9" t="s">
        <v>5</v>
      </c>
      <c r="G2" s="9" t="s">
        <v>6</v>
      </c>
      <c r="H2" s="12" t="s">
        <v>7</v>
      </c>
      <c r="I2" s="12" t="s">
        <v>8</v>
      </c>
      <c r="J2" s="13" t="s">
        <v>9</v>
      </c>
      <c r="K2" s="13" t="s">
        <v>10</v>
      </c>
      <c r="L2" s="6" t="s">
        <v>11</v>
      </c>
    </row>
    <row r="3" spans="1:12" ht="18.75" customHeight="1">
      <c r="A3" s="10">
        <v>1</v>
      </c>
      <c r="B3" s="10" t="s">
        <v>235</v>
      </c>
      <c r="C3" s="10" t="s">
        <v>236</v>
      </c>
      <c r="D3" s="10">
        <v>136220100612</v>
      </c>
      <c r="E3" s="11">
        <v>79</v>
      </c>
      <c r="F3" s="11">
        <v>49.5</v>
      </c>
      <c r="G3" s="11">
        <v>128.5</v>
      </c>
      <c r="H3" s="14">
        <f aca="true" t="shared" si="0" ref="H3:H40">G3/4</f>
        <v>32.125</v>
      </c>
      <c r="I3" s="14">
        <v>91.8</v>
      </c>
      <c r="J3" s="14">
        <f aca="true" t="shared" si="1" ref="J3:J40">I3/2</f>
        <v>45.9</v>
      </c>
      <c r="K3" s="14">
        <f aca="true" t="shared" si="2" ref="K3:K40">H3+J3</f>
        <v>78.025</v>
      </c>
      <c r="L3" s="10">
        <v>1</v>
      </c>
    </row>
    <row r="4" spans="1:12" ht="18.75" customHeight="1">
      <c r="A4" s="10">
        <v>2</v>
      </c>
      <c r="B4" s="10" t="s">
        <v>237</v>
      </c>
      <c r="C4" s="10" t="s">
        <v>236</v>
      </c>
      <c r="D4" s="10">
        <v>136011803009</v>
      </c>
      <c r="E4" s="11">
        <v>71.5</v>
      </c>
      <c r="F4" s="11">
        <v>46.5</v>
      </c>
      <c r="G4" s="11">
        <v>118</v>
      </c>
      <c r="H4" s="14">
        <f t="shared" si="0"/>
        <v>29.5</v>
      </c>
      <c r="I4" s="14">
        <v>91.8</v>
      </c>
      <c r="J4" s="14">
        <f t="shared" si="1"/>
        <v>45.9</v>
      </c>
      <c r="K4" s="14">
        <f t="shared" si="2"/>
        <v>75.4</v>
      </c>
      <c r="L4" s="10">
        <v>2</v>
      </c>
    </row>
    <row r="5" spans="1:12" ht="18.75" customHeight="1">
      <c r="A5" s="10">
        <v>5</v>
      </c>
      <c r="B5" s="10" t="s">
        <v>238</v>
      </c>
      <c r="C5" s="10" t="s">
        <v>236</v>
      </c>
      <c r="D5" s="10">
        <v>136220100827</v>
      </c>
      <c r="E5" s="11">
        <v>66</v>
      </c>
      <c r="F5" s="11">
        <v>41.5</v>
      </c>
      <c r="G5" s="11">
        <v>107.5</v>
      </c>
      <c r="H5" s="14">
        <f t="shared" si="0"/>
        <v>26.875</v>
      </c>
      <c r="I5" s="14">
        <v>92</v>
      </c>
      <c r="J5" s="14">
        <f t="shared" si="1"/>
        <v>46</v>
      </c>
      <c r="K5" s="14">
        <f t="shared" si="2"/>
        <v>72.875</v>
      </c>
      <c r="L5" s="10">
        <v>3</v>
      </c>
    </row>
    <row r="6" spans="1:12" ht="18.75" customHeight="1">
      <c r="A6" s="10">
        <v>10</v>
      </c>
      <c r="B6" s="10" t="s">
        <v>239</v>
      </c>
      <c r="C6" s="10" t="s">
        <v>236</v>
      </c>
      <c r="D6" s="10">
        <v>136220101612</v>
      </c>
      <c r="E6" s="11">
        <v>66.5</v>
      </c>
      <c r="F6" s="11">
        <v>37.5</v>
      </c>
      <c r="G6" s="11">
        <v>104</v>
      </c>
      <c r="H6" s="14">
        <f t="shared" si="0"/>
        <v>26</v>
      </c>
      <c r="I6" s="14">
        <v>93</v>
      </c>
      <c r="J6" s="14">
        <f t="shared" si="1"/>
        <v>46.5</v>
      </c>
      <c r="K6" s="14">
        <f t="shared" si="2"/>
        <v>72.5</v>
      </c>
      <c r="L6" s="10">
        <v>4</v>
      </c>
    </row>
    <row r="7" spans="1:12" ht="18.75" customHeight="1">
      <c r="A7" s="10">
        <v>3</v>
      </c>
      <c r="B7" s="10" t="s">
        <v>240</v>
      </c>
      <c r="C7" s="10" t="s">
        <v>236</v>
      </c>
      <c r="D7" s="10">
        <v>136220101218</v>
      </c>
      <c r="E7" s="11">
        <v>68</v>
      </c>
      <c r="F7" s="11">
        <v>45.5</v>
      </c>
      <c r="G7" s="11">
        <v>113.5</v>
      </c>
      <c r="H7" s="14">
        <f t="shared" si="0"/>
        <v>28.375</v>
      </c>
      <c r="I7" s="14">
        <v>88.2</v>
      </c>
      <c r="J7" s="14">
        <f t="shared" si="1"/>
        <v>44.1</v>
      </c>
      <c r="K7" s="14">
        <f t="shared" si="2"/>
        <v>72.475</v>
      </c>
      <c r="L7" s="10">
        <v>5</v>
      </c>
    </row>
    <row r="8" spans="1:12" ht="18.75" customHeight="1">
      <c r="A8" s="10">
        <v>7</v>
      </c>
      <c r="B8" s="10" t="s">
        <v>241</v>
      </c>
      <c r="C8" s="10" t="s">
        <v>236</v>
      </c>
      <c r="D8" s="10">
        <v>136220100713</v>
      </c>
      <c r="E8" s="11">
        <v>65</v>
      </c>
      <c r="F8" s="11">
        <v>40</v>
      </c>
      <c r="G8" s="11">
        <v>105</v>
      </c>
      <c r="H8" s="14">
        <f t="shared" si="0"/>
        <v>26.25</v>
      </c>
      <c r="I8" s="14">
        <v>91.8</v>
      </c>
      <c r="J8" s="14">
        <f t="shared" si="1"/>
        <v>45.9</v>
      </c>
      <c r="K8" s="14">
        <f t="shared" si="2"/>
        <v>72.15</v>
      </c>
      <c r="L8" s="10">
        <v>6</v>
      </c>
    </row>
    <row r="9" spans="1:12" ht="18.75" customHeight="1">
      <c r="A9" s="10">
        <v>14</v>
      </c>
      <c r="B9" s="10" t="s">
        <v>242</v>
      </c>
      <c r="C9" s="10" t="s">
        <v>236</v>
      </c>
      <c r="D9" s="10">
        <v>136220100725</v>
      </c>
      <c r="E9" s="11">
        <v>61.5</v>
      </c>
      <c r="F9" s="11">
        <v>39</v>
      </c>
      <c r="G9" s="11">
        <v>100.5</v>
      </c>
      <c r="H9" s="14">
        <f t="shared" si="0"/>
        <v>25.125</v>
      </c>
      <c r="I9" s="14">
        <v>93.6</v>
      </c>
      <c r="J9" s="14">
        <f t="shared" si="1"/>
        <v>46.8</v>
      </c>
      <c r="K9" s="14">
        <f t="shared" si="2"/>
        <v>71.925</v>
      </c>
      <c r="L9" s="10">
        <v>7</v>
      </c>
    </row>
    <row r="10" spans="1:12" ht="18.75" customHeight="1">
      <c r="A10" s="10">
        <v>6</v>
      </c>
      <c r="B10" s="10" t="s">
        <v>243</v>
      </c>
      <c r="C10" s="10" t="s">
        <v>236</v>
      </c>
      <c r="D10" s="10">
        <v>136011800821</v>
      </c>
      <c r="E10" s="11">
        <v>70</v>
      </c>
      <c r="F10" s="11">
        <v>37.5</v>
      </c>
      <c r="G10" s="11">
        <v>107.5</v>
      </c>
      <c r="H10" s="14">
        <f t="shared" si="0"/>
        <v>26.875</v>
      </c>
      <c r="I10" s="14">
        <v>90</v>
      </c>
      <c r="J10" s="14">
        <f t="shared" si="1"/>
        <v>45</v>
      </c>
      <c r="K10" s="14">
        <f t="shared" si="2"/>
        <v>71.875</v>
      </c>
      <c r="L10" s="10">
        <v>8</v>
      </c>
    </row>
    <row r="11" spans="1:12" ht="18.75" customHeight="1">
      <c r="A11" s="10">
        <v>13</v>
      </c>
      <c r="B11" s="10" t="s">
        <v>244</v>
      </c>
      <c r="C11" s="10" t="s">
        <v>236</v>
      </c>
      <c r="D11" s="10">
        <v>136012502128</v>
      </c>
      <c r="E11" s="11">
        <v>70</v>
      </c>
      <c r="F11" s="11">
        <v>33</v>
      </c>
      <c r="G11" s="11">
        <v>103</v>
      </c>
      <c r="H11" s="14">
        <f t="shared" si="0"/>
        <v>25.75</v>
      </c>
      <c r="I11" s="14">
        <v>91.2</v>
      </c>
      <c r="J11" s="14">
        <f t="shared" si="1"/>
        <v>45.6</v>
      </c>
      <c r="K11" s="14">
        <f t="shared" si="2"/>
        <v>71.35</v>
      </c>
      <c r="L11" s="10">
        <v>9</v>
      </c>
    </row>
    <row r="12" spans="1:12" ht="18.75" customHeight="1">
      <c r="A12" s="10">
        <v>12</v>
      </c>
      <c r="B12" s="10" t="s">
        <v>245</v>
      </c>
      <c r="C12" s="10" t="s">
        <v>236</v>
      </c>
      <c r="D12" s="10">
        <v>136220100529</v>
      </c>
      <c r="E12" s="11">
        <v>70.5</v>
      </c>
      <c r="F12" s="11">
        <v>32.5</v>
      </c>
      <c r="G12" s="11">
        <v>103</v>
      </c>
      <c r="H12" s="14">
        <f t="shared" si="0"/>
        <v>25.75</v>
      </c>
      <c r="I12" s="14">
        <v>90.8</v>
      </c>
      <c r="J12" s="14">
        <f t="shared" si="1"/>
        <v>45.4</v>
      </c>
      <c r="K12" s="14">
        <f t="shared" si="2"/>
        <v>71.15</v>
      </c>
      <c r="L12" s="10">
        <v>10</v>
      </c>
    </row>
    <row r="13" spans="1:12" ht="18.75" customHeight="1">
      <c r="A13" s="10">
        <v>8</v>
      </c>
      <c r="B13" s="10" t="s">
        <v>246</v>
      </c>
      <c r="C13" s="10" t="s">
        <v>236</v>
      </c>
      <c r="D13" s="10">
        <v>136220100411</v>
      </c>
      <c r="E13" s="11">
        <v>63.5</v>
      </c>
      <c r="F13" s="11">
        <v>41.5</v>
      </c>
      <c r="G13" s="11">
        <v>105</v>
      </c>
      <c r="H13" s="14">
        <f t="shared" si="0"/>
        <v>26.25</v>
      </c>
      <c r="I13" s="14">
        <v>89.2</v>
      </c>
      <c r="J13" s="14">
        <f t="shared" si="1"/>
        <v>44.6</v>
      </c>
      <c r="K13" s="14">
        <f t="shared" si="2"/>
        <v>70.85</v>
      </c>
      <c r="L13" s="10">
        <v>11</v>
      </c>
    </row>
    <row r="14" spans="1:12" ht="18.75" customHeight="1">
      <c r="A14" s="10">
        <v>4</v>
      </c>
      <c r="B14" s="10" t="s">
        <v>247</v>
      </c>
      <c r="C14" s="10" t="s">
        <v>236</v>
      </c>
      <c r="D14" s="10">
        <v>136230605102</v>
      </c>
      <c r="E14" s="11">
        <v>66</v>
      </c>
      <c r="F14" s="11">
        <v>43.5</v>
      </c>
      <c r="G14" s="11">
        <v>109.5</v>
      </c>
      <c r="H14" s="14">
        <f t="shared" si="0"/>
        <v>27.375</v>
      </c>
      <c r="I14" s="14">
        <v>84.6</v>
      </c>
      <c r="J14" s="14">
        <f t="shared" si="1"/>
        <v>42.3</v>
      </c>
      <c r="K14" s="14">
        <f t="shared" si="2"/>
        <v>69.675</v>
      </c>
      <c r="L14" s="10">
        <v>12</v>
      </c>
    </row>
    <row r="15" spans="1:12" ht="18.75" customHeight="1">
      <c r="A15" s="10">
        <v>16</v>
      </c>
      <c r="B15" s="10" t="s">
        <v>248</v>
      </c>
      <c r="C15" s="10" t="s">
        <v>236</v>
      </c>
      <c r="D15" s="10">
        <v>136011800911</v>
      </c>
      <c r="E15" s="11">
        <v>59</v>
      </c>
      <c r="F15" s="11">
        <v>39.5</v>
      </c>
      <c r="G15" s="11">
        <v>98.5</v>
      </c>
      <c r="H15" s="14">
        <f t="shared" si="0"/>
        <v>24.625</v>
      </c>
      <c r="I15" s="14">
        <v>90</v>
      </c>
      <c r="J15" s="14">
        <f t="shared" si="1"/>
        <v>45</v>
      </c>
      <c r="K15" s="14">
        <f t="shared" si="2"/>
        <v>69.625</v>
      </c>
      <c r="L15" s="10">
        <v>13</v>
      </c>
    </row>
    <row r="16" spans="1:12" ht="18.75" customHeight="1">
      <c r="A16" s="10">
        <v>19</v>
      </c>
      <c r="B16" s="10" t="s">
        <v>249</v>
      </c>
      <c r="C16" s="10" t="s">
        <v>236</v>
      </c>
      <c r="D16" s="10">
        <v>136011803027</v>
      </c>
      <c r="E16" s="11">
        <v>53.5</v>
      </c>
      <c r="F16" s="11">
        <v>41.5</v>
      </c>
      <c r="G16" s="11">
        <v>95</v>
      </c>
      <c r="H16" s="14">
        <f t="shared" si="0"/>
        <v>23.75</v>
      </c>
      <c r="I16" s="14">
        <v>91.6</v>
      </c>
      <c r="J16" s="14">
        <f t="shared" si="1"/>
        <v>45.8</v>
      </c>
      <c r="K16" s="14">
        <f t="shared" si="2"/>
        <v>69.55</v>
      </c>
      <c r="L16" s="10">
        <v>14</v>
      </c>
    </row>
    <row r="17" spans="1:12" ht="18.75" customHeight="1">
      <c r="A17" s="10">
        <v>18</v>
      </c>
      <c r="B17" s="10" t="s">
        <v>250</v>
      </c>
      <c r="C17" s="10" t="s">
        <v>236</v>
      </c>
      <c r="D17" s="10">
        <v>136012200102</v>
      </c>
      <c r="E17" s="11">
        <v>60.5</v>
      </c>
      <c r="F17" s="11">
        <v>35.5</v>
      </c>
      <c r="G17" s="11">
        <v>96</v>
      </c>
      <c r="H17" s="14">
        <f t="shared" si="0"/>
        <v>24</v>
      </c>
      <c r="I17" s="14">
        <v>90.8</v>
      </c>
      <c r="J17" s="14">
        <f t="shared" si="1"/>
        <v>45.4</v>
      </c>
      <c r="K17" s="14">
        <f t="shared" si="2"/>
        <v>69.4</v>
      </c>
      <c r="L17" s="10">
        <v>15</v>
      </c>
    </row>
    <row r="18" spans="1:12" ht="18.75" customHeight="1">
      <c r="A18" s="10">
        <v>23</v>
      </c>
      <c r="B18" s="10" t="s">
        <v>251</v>
      </c>
      <c r="C18" s="10" t="s">
        <v>236</v>
      </c>
      <c r="D18" s="10">
        <v>136011802720</v>
      </c>
      <c r="E18" s="11">
        <v>61</v>
      </c>
      <c r="F18" s="11">
        <v>32</v>
      </c>
      <c r="G18" s="11">
        <v>93</v>
      </c>
      <c r="H18" s="14">
        <f t="shared" si="0"/>
        <v>23.25</v>
      </c>
      <c r="I18" s="14">
        <v>92</v>
      </c>
      <c r="J18" s="14">
        <f t="shared" si="1"/>
        <v>46</v>
      </c>
      <c r="K18" s="14">
        <f t="shared" si="2"/>
        <v>69.25</v>
      </c>
      <c r="L18" s="10">
        <v>16</v>
      </c>
    </row>
    <row r="19" spans="1:12" ht="18.75" customHeight="1">
      <c r="A19" s="10">
        <v>20</v>
      </c>
      <c r="B19" s="10" t="s">
        <v>252</v>
      </c>
      <c r="C19" s="10" t="s">
        <v>236</v>
      </c>
      <c r="D19" s="10">
        <v>136220101614</v>
      </c>
      <c r="E19" s="11">
        <v>59.5</v>
      </c>
      <c r="F19" s="11">
        <v>35.5</v>
      </c>
      <c r="G19" s="11">
        <v>95</v>
      </c>
      <c r="H19" s="14">
        <f t="shared" si="0"/>
        <v>23.75</v>
      </c>
      <c r="I19" s="14">
        <v>91</v>
      </c>
      <c r="J19" s="14">
        <f t="shared" si="1"/>
        <v>45.5</v>
      </c>
      <c r="K19" s="14">
        <f t="shared" si="2"/>
        <v>69.25</v>
      </c>
      <c r="L19" s="10">
        <v>17</v>
      </c>
    </row>
    <row r="20" spans="1:12" ht="18.75" customHeight="1">
      <c r="A20" s="10">
        <v>22</v>
      </c>
      <c r="B20" s="10" t="s">
        <v>253</v>
      </c>
      <c r="C20" s="10" t="s">
        <v>236</v>
      </c>
      <c r="D20" s="10">
        <v>136220100522</v>
      </c>
      <c r="E20" s="11">
        <v>55</v>
      </c>
      <c r="F20" s="11">
        <v>39</v>
      </c>
      <c r="G20" s="11">
        <v>94</v>
      </c>
      <c r="H20" s="14">
        <f t="shared" si="0"/>
        <v>23.5</v>
      </c>
      <c r="I20" s="14">
        <v>90.2</v>
      </c>
      <c r="J20" s="14">
        <f t="shared" si="1"/>
        <v>45.1</v>
      </c>
      <c r="K20" s="14">
        <f t="shared" si="2"/>
        <v>68.6</v>
      </c>
      <c r="L20" s="10">
        <v>18</v>
      </c>
    </row>
    <row r="21" spans="1:12" ht="18.75" customHeight="1">
      <c r="A21" s="10">
        <v>15</v>
      </c>
      <c r="B21" s="10" t="s">
        <v>254</v>
      </c>
      <c r="C21" s="10" t="s">
        <v>236</v>
      </c>
      <c r="D21" s="10">
        <v>136220100528</v>
      </c>
      <c r="E21" s="11">
        <v>60.5</v>
      </c>
      <c r="F21" s="11">
        <v>38.5</v>
      </c>
      <c r="G21" s="11">
        <v>99</v>
      </c>
      <c r="H21" s="14">
        <f t="shared" si="0"/>
        <v>24.75</v>
      </c>
      <c r="I21" s="14">
        <v>86</v>
      </c>
      <c r="J21" s="14">
        <f t="shared" si="1"/>
        <v>43</v>
      </c>
      <c r="K21" s="14">
        <f t="shared" si="2"/>
        <v>67.75</v>
      </c>
      <c r="L21" s="10">
        <v>19</v>
      </c>
    </row>
    <row r="22" spans="1:12" ht="18.75" customHeight="1">
      <c r="A22" s="10">
        <v>29</v>
      </c>
      <c r="B22" s="10" t="s">
        <v>255</v>
      </c>
      <c r="C22" s="10" t="s">
        <v>236</v>
      </c>
      <c r="D22" s="10">
        <v>136220100122</v>
      </c>
      <c r="E22" s="11">
        <v>54.5</v>
      </c>
      <c r="F22" s="11">
        <v>34</v>
      </c>
      <c r="G22" s="11">
        <v>88.5</v>
      </c>
      <c r="H22" s="14">
        <f t="shared" si="0"/>
        <v>22.125</v>
      </c>
      <c r="I22" s="14">
        <v>91.2</v>
      </c>
      <c r="J22" s="14">
        <f t="shared" si="1"/>
        <v>45.6</v>
      </c>
      <c r="K22" s="14">
        <f t="shared" si="2"/>
        <v>67.725</v>
      </c>
      <c r="L22" s="10">
        <v>20</v>
      </c>
    </row>
    <row r="23" spans="1:12" ht="18.75" customHeight="1">
      <c r="A23" s="10">
        <v>17</v>
      </c>
      <c r="B23" s="10" t="s">
        <v>256</v>
      </c>
      <c r="C23" s="10" t="s">
        <v>236</v>
      </c>
      <c r="D23" s="10">
        <v>136220100726</v>
      </c>
      <c r="E23" s="11">
        <v>61.5</v>
      </c>
      <c r="F23" s="11">
        <v>35</v>
      </c>
      <c r="G23" s="11">
        <v>96.5</v>
      </c>
      <c r="H23" s="14">
        <f t="shared" si="0"/>
        <v>24.125</v>
      </c>
      <c r="I23" s="14">
        <v>87.2</v>
      </c>
      <c r="J23" s="14">
        <f t="shared" si="1"/>
        <v>43.6</v>
      </c>
      <c r="K23" s="14">
        <f t="shared" si="2"/>
        <v>67.725</v>
      </c>
      <c r="L23" s="10">
        <v>21</v>
      </c>
    </row>
    <row r="24" spans="1:12" ht="18.75" customHeight="1">
      <c r="A24" s="10">
        <v>9</v>
      </c>
      <c r="B24" s="10" t="s">
        <v>257</v>
      </c>
      <c r="C24" s="10" t="s">
        <v>236</v>
      </c>
      <c r="D24" s="10">
        <v>136012502002</v>
      </c>
      <c r="E24" s="11">
        <v>64</v>
      </c>
      <c r="F24" s="11">
        <v>40.5</v>
      </c>
      <c r="G24" s="11">
        <v>104.5</v>
      </c>
      <c r="H24" s="14">
        <f t="shared" si="0"/>
        <v>26.125</v>
      </c>
      <c r="I24" s="14">
        <v>83.2</v>
      </c>
      <c r="J24" s="14">
        <f t="shared" si="1"/>
        <v>41.6</v>
      </c>
      <c r="K24" s="14">
        <f t="shared" si="2"/>
        <v>67.725</v>
      </c>
      <c r="L24" s="10">
        <v>22</v>
      </c>
    </row>
    <row r="25" spans="1:12" ht="18.75" customHeight="1">
      <c r="A25" s="10">
        <v>11</v>
      </c>
      <c r="B25" s="10" t="s">
        <v>258</v>
      </c>
      <c r="C25" s="10" t="s">
        <v>236</v>
      </c>
      <c r="D25" s="10">
        <v>136040101107</v>
      </c>
      <c r="E25" s="11">
        <v>55.5</v>
      </c>
      <c r="F25" s="11">
        <v>48</v>
      </c>
      <c r="G25" s="11">
        <v>103.5</v>
      </c>
      <c r="H25" s="14">
        <f t="shared" si="0"/>
        <v>25.875</v>
      </c>
      <c r="I25" s="14">
        <v>83</v>
      </c>
      <c r="J25" s="14">
        <f t="shared" si="1"/>
        <v>41.5</v>
      </c>
      <c r="K25" s="14">
        <f t="shared" si="2"/>
        <v>67.375</v>
      </c>
      <c r="L25" s="10">
        <v>23</v>
      </c>
    </row>
    <row r="26" spans="1:12" ht="18.75" customHeight="1">
      <c r="A26" s="10">
        <v>28</v>
      </c>
      <c r="B26" s="10" t="s">
        <v>259</v>
      </c>
      <c r="C26" s="10" t="s">
        <v>236</v>
      </c>
      <c r="D26" s="10">
        <v>136220101225</v>
      </c>
      <c r="E26" s="11">
        <v>54</v>
      </c>
      <c r="F26" s="11">
        <v>35.5</v>
      </c>
      <c r="G26" s="11">
        <v>89.5</v>
      </c>
      <c r="H26" s="14">
        <f t="shared" si="0"/>
        <v>22.375</v>
      </c>
      <c r="I26" s="14">
        <v>89.2</v>
      </c>
      <c r="J26" s="14">
        <f t="shared" si="1"/>
        <v>44.6</v>
      </c>
      <c r="K26" s="14">
        <f t="shared" si="2"/>
        <v>66.975</v>
      </c>
      <c r="L26" s="10">
        <v>24</v>
      </c>
    </row>
    <row r="27" spans="1:12" ht="18.75" customHeight="1">
      <c r="A27" s="10">
        <v>21</v>
      </c>
      <c r="B27" s="10" t="s">
        <v>260</v>
      </c>
      <c r="C27" s="10" t="s">
        <v>236</v>
      </c>
      <c r="D27" s="10">
        <v>136220101301</v>
      </c>
      <c r="E27" s="11">
        <v>57.5</v>
      </c>
      <c r="F27" s="11">
        <v>37</v>
      </c>
      <c r="G27" s="11">
        <v>94.5</v>
      </c>
      <c r="H27" s="14">
        <f t="shared" si="0"/>
        <v>23.625</v>
      </c>
      <c r="I27" s="14">
        <v>86.4</v>
      </c>
      <c r="J27" s="14">
        <f t="shared" si="1"/>
        <v>43.2</v>
      </c>
      <c r="K27" s="14">
        <f t="shared" si="2"/>
        <v>66.825</v>
      </c>
      <c r="L27" s="10">
        <v>25</v>
      </c>
    </row>
    <row r="28" spans="1:12" ht="18.75" customHeight="1">
      <c r="A28" s="10">
        <v>25</v>
      </c>
      <c r="B28" s="10" t="s">
        <v>261</v>
      </c>
      <c r="C28" s="10" t="s">
        <v>236</v>
      </c>
      <c r="D28" s="10">
        <v>136220100702</v>
      </c>
      <c r="E28" s="11">
        <v>52.5</v>
      </c>
      <c r="F28" s="11">
        <v>38</v>
      </c>
      <c r="G28" s="11">
        <v>90.5</v>
      </c>
      <c r="H28" s="14">
        <f t="shared" si="0"/>
        <v>22.625</v>
      </c>
      <c r="I28" s="14">
        <v>87.2</v>
      </c>
      <c r="J28" s="14">
        <f t="shared" si="1"/>
        <v>43.6</v>
      </c>
      <c r="K28" s="14">
        <f t="shared" si="2"/>
        <v>66.225</v>
      </c>
      <c r="L28" s="10">
        <v>26</v>
      </c>
    </row>
    <row r="29" spans="1:12" ht="18.75" customHeight="1">
      <c r="A29" s="10">
        <v>24</v>
      </c>
      <c r="B29" s="10" t="s">
        <v>262</v>
      </c>
      <c r="C29" s="10" t="s">
        <v>236</v>
      </c>
      <c r="D29" s="10">
        <v>136220101501</v>
      </c>
      <c r="E29" s="11">
        <v>57</v>
      </c>
      <c r="F29" s="11">
        <v>36</v>
      </c>
      <c r="G29" s="11">
        <v>93</v>
      </c>
      <c r="H29" s="14">
        <f t="shared" si="0"/>
        <v>23.25</v>
      </c>
      <c r="I29" s="14">
        <v>85.4</v>
      </c>
      <c r="J29" s="14">
        <f t="shared" si="1"/>
        <v>42.7</v>
      </c>
      <c r="K29" s="14">
        <f t="shared" si="2"/>
        <v>65.95</v>
      </c>
      <c r="L29" s="10">
        <v>27</v>
      </c>
    </row>
    <row r="30" spans="1:12" ht="18.75" customHeight="1">
      <c r="A30" s="10">
        <v>27</v>
      </c>
      <c r="B30" s="10" t="s">
        <v>263</v>
      </c>
      <c r="C30" s="10" t="s">
        <v>236</v>
      </c>
      <c r="D30" s="10">
        <v>136220100826</v>
      </c>
      <c r="E30" s="11">
        <v>57</v>
      </c>
      <c r="F30" s="11">
        <v>33</v>
      </c>
      <c r="G30" s="11">
        <v>90</v>
      </c>
      <c r="H30" s="14">
        <f t="shared" si="0"/>
        <v>22.5</v>
      </c>
      <c r="I30" s="14">
        <v>86.2</v>
      </c>
      <c r="J30" s="14">
        <f t="shared" si="1"/>
        <v>43.1</v>
      </c>
      <c r="K30" s="14">
        <f t="shared" si="2"/>
        <v>65.6</v>
      </c>
      <c r="L30" s="10">
        <v>28</v>
      </c>
    </row>
    <row r="31" spans="1:12" ht="18.75" customHeight="1">
      <c r="A31" s="10">
        <v>36</v>
      </c>
      <c r="B31" s="10" t="s">
        <v>264</v>
      </c>
      <c r="C31" s="10" t="s">
        <v>236</v>
      </c>
      <c r="D31" s="10">
        <v>136011801909</v>
      </c>
      <c r="E31" s="11">
        <v>45.5</v>
      </c>
      <c r="F31" s="11">
        <v>37</v>
      </c>
      <c r="G31" s="11">
        <v>82.5</v>
      </c>
      <c r="H31" s="14">
        <f t="shared" si="0"/>
        <v>20.625</v>
      </c>
      <c r="I31" s="14">
        <v>88.8</v>
      </c>
      <c r="J31" s="14">
        <f t="shared" si="1"/>
        <v>44.4</v>
      </c>
      <c r="K31" s="14">
        <f t="shared" si="2"/>
        <v>65.025</v>
      </c>
      <c r="L31" s="10">
        <v>29</v>
      </c>
    </row>
    <row r="32" spans="1:12" ht="18.75" customHeight="1">
      <c r="A32" s="10">
        <v>26</v>
      </c>
      <c r="B32" s="10" t="s">
        <v>265</v>
      </c>
      <c r="C32" s="10" t="s">
        <v>236</v>
      </c>
      <c r="D32" s="10">
        <v>136220101717</v>
      </c>
      <c r="E32" s="11">
        <v>53</v>
      </c>
      <c r="F32" s="11">
        <v>37</v>
      </c>
      <c r="G32" s="11">
        <v>90</v>
      </c>
      <c r="H32" s="14">
        <f t="shared" si="0"/>
        <v>22.5</v>
      </c>
      <c r="I32" s="14">
        <v>84.4</v>
      </c>
      <c r="J32" s="14">
        <f t="shared" si="1"/>
        <v>42.2</v>
      </c>
      <c r="K32" s="14">
        <f t="shared" si="2"/>
        <v>64.7</v>
      </c>
      <c r="L32" s="10">
        <v>30</v>
      </c>
    </row>
    <row r="33" spans="1:12" ht="18.75" customHeight="1">
      <c r="A33" s="10">
        <v>38</v>
      </c>
      <c r="B33" s="10" t="s">
        <v>266</v>
      </c>
      <c r="C33" s="10" t="s">
        <v>236</v>
      </c>
      <c r="D33" s="10">
        <v>136220100807</v>
      </c>
      <c r="E33" s="11">
        <v>46.5</v>
      </c>
      <c r="F33" s="11">
        <v>35.5</v>
      </c>
      <c r="G33" s="11">
        <v>82</v>
      </c>
      <c r="H33" s="14">
        <f t="shared" si="0"/>
        <v>20.5</v>
      </c>
      <c r="I33" s="14">
        <v>87.2</v>
      </c>
      <c r="J33" s="14">
        <f t="shared" si="1"/>
        <v>43.6</v>
      </c>
      <c r="K33" s="14">
        <f t="shared" si="2"/>
        <v>64.1</v>
      </c>
      <c r="L33" s="10">
        <v>31</v>
      </c>
    </row>
    <row r="34" spans="1:12" ht="18.75" customHeight="1">
      <c r="A34" s="10">
        <v>32</v>
      </c>
      <c r="B34" s="10" t="s">
        <v>267</v>
      </c>
      <c r="C34" s="10" t="s">
        <v>236</v>
      </c>
      <c r="D34" s="10">
        <v>136011802728</v>
      </c>
      <c r="E34" s="11">
        <v>49</v>
      </c>
      <c r="F34" s="11">
        <v>34.5</v>
      </c>
      <c r="G34" s="11">
        <v>83.5</v>
      </c>
      <c r="H34" s="14">
        <f t="shared" si="0"/>
        <v>20.875</v>
      </c>
      <c r="I34" s="14">
        <v>86</v>
      </c>
      <c r="J34" s="14">
        <f t="shared" si="1"/>
        <v>43</v>
      </c>
      <c r="K34" s="14">
        <f t="shared" si="2"/>
        <v>63.875</v>
      </c>
      <c r="L34" s="10">
        <v>32</v>
      </c>
    </row>
    <row r="35" spans="1:12" ht="18.75" customHeight="1">
      <c r="A35" s="10">
        <v>33</v>
      </c>
      <c r="B35" s="10" t="s">
        <v>268</v>
      </c>
      <c r="C35" s="10" t="s">
        <v>236</v>
      </c>
      <c r="D35" s="10">
        <v>136220101722</v>
      </c>
      <c r="E35" s="11">
        <v>49</v>
      </c>
      <c r="F35" s="11">
        <v>34</v>
      </c>
      <c r="G35" s="11">
        <v>83</v>
      </c>
      <c r="H35" s="14">
        <f t="shared" si="0"/>
        <v>20.75</v>
      </c>
      <c r="I35" s="14">
        <v>86</v>
      </c>
      <c r="J35" s="14">
        <f t="shared" si="1"/>
        <v>43</v>
      </c>
      <c r="K35" s="14">
        <f t="shared" si="2"/>
        <v>63.75</v>
      </c>
      <c r="L35" s="10">
        <v>33</v>
      </c>
    </row>
    <row r="36" spans="1:12" ht="18.75" customHeight="1">
      <c r="A36" s="10">
        <v>30</v>
      </c>
      <c r="B36" s="10" t="s">
        <v>269</v>
      </c>
      <c r="C36" s="10" t="s">
        <v>236</v>
      </c>
      <c r="D36" s="10">
        <v>136220101707</v>
      </c>
      <c r="E36" s="11">
        <v>56.5</v>
      </c>
      <c r="F36" s="11">
        <v>31</v>
      </c>
      <c r="G36" s="11">
        <v>87.5</v>
      </c>
      <c r="H36" s="14">
        <f t="shared" si="0"/>
        <v>21.875</v>
      </c>
      <c r="I36" s="14">
        <v>83.6</v>
      </c>
      <c r="J36" s="14">
        <f t="shared" si="1"/>
        <v>41.8</v>
      </c>
      <c r="K36" s="14">
        <f t="shared" si="2"/>
        <v>63.675</v>
      </c>
      <c r="L36" s="10">
        <v>34</v>
      </c>
    </row>
    <row r="37" spans="1:12" ht="18.75" customHeight="1">
      <c r="A37" s="10">
        <v>37</v>
      </c>
      <c r="B37" s="16" t="s">
        <v>270</v>
      </c>
      <c r="C37" s="17" t="s">
        <v>236</v>
      </c>
      <c r="D37" s="18">
        <v>136220101103</v>
      </c>
      <c r="E37" s="19">
        <v>45.5</v>
      </c>
      <c r="F37" s="19">
        <v>36.5</v>
      </c>
      <c r="G37" s="19">
        <v>82</v>
      </c>
      <c r="H37" s="14">
        <f t="shared" si="0"/>
        <v>20.5</v>
      </c>
      <c r="I37" s="20">
        <v>85.2</v>
      </c>
      <c r="J37" s="14">
        <f t="shared" si="1"/>
        <v>42.6</v>
      </c>
      <c r="K37" s="14">
        <f t="shared" si="2"/>
        <v>63.1</v>
      </c>
      <c r="L37" s="10">
        <v>35</v>
      </c>
    </row>
    <row r="38" spans="1:12" ht="18.75" customHeight="1">
      <c r="A38" s="10">
        <v>31</v>
      </c>
      <c r="B38" s="10" t="s">
        <v>271</v>
      </c>
      <c r="C38" s="10" t="s">
        <v>236</v>
      </c>
      <c r="D38" s="10">
        <v>136040101213</v>
      </c>
      <c r="E38" s="11">
        <v>42.5</v>
      </c>
      <c r="F38" s="11">
        <v>42.5</v>
      </c>
      <c r="G38" s="11">
        <v>85</v>
      </c>
      <c r="H38" s="14">
        <f t="shared" si="0"/>
        <v>21.25</v>
      </c>
      <c r="I38" s="14">
        <v>81.6</v>
      </c>
      <c r="J38" s="14">
        <f t="shared" si="1"/>
        <v>40.8</v>
      </c>
      <c r="K38" s="14">
        <f t="shared" si="2"/>
        <v>62.05</v>
      </c>
      <c r="L38" s="10">
        <v>36</v>
      </c>
    </row>
    <row r="39" spans="1:12" ht="18.75" customHeight="1">
      <c r="A39" s="10">
        <v>34</v>
      </c>
      <c r="B39" s="10" t="s">
        <v>272</v>
      </c>
      <c r="C39" s="10" t="s">
        <v>236</v>
      </c>
      <c r="D39" s="10">
        <v>136220100429</v>
      </c>
      <c r="E39" s="11">
        <v>48.5</v>
      </c>
      <c r="F39" s="11">
        <v>34</v>
      </c>
      <c r="G39" s="11">
        <v>82.5</v>
      </c>
      <c r="H39" s="14">
        <f t="shared" si="0"/>
        <v>20.625</v>
      </c>
      <c r="I39" s="14">
        <v>82.4</v>
      </c>
      <c r="J39" s="14">
        <f t="shared" si="1"/>
        <v>41.2</v>
      </c>
      <c r="K39" s="14">
        <f t="shared" si="2"/>
        <v>61.825</v>
      </c>
      <c r="L39" s="10">
        <v>37</v>
      </c>
    </row>
    <row r="40" spans="1:12" ht="18.75" customHeight="1">
      <c r="A40" s="10">
        <v>35</v>
      </c>
      <c r="B40" s="10" t="s">
        <v>273</v>
      </c>
      <c r="C40" s="10" t="s">
        <v>236</v>
      </c>
      <c r="D40" s="10">
        <v>136220101405</v>
      </c>
      <c r="E40" s="11">
        <v>42.5</v>
      </c>
      <c r="F40" s="11">
        <v>40</v>
      </c>
      <c r="G40" s="11">
        <v>82.5</v>
      </c>
      <c r="H40" s="14">
        <f t="shared" si="0"/>
        <v>20.625</v>
      </c>
      <c r="I40" s="14"/>
      <c r="J40" s="14">
        <f t="shared" si="1"/>
        <v>0</v>
      </c>
      <c r="K40" s="14">
        <f t="shared" si="2"/>
        <v>20.625</v>
      </c>
      <c r="L40" s="10">
        <v>38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A1:M20"/>
  <sheetViews>
    <sheetView zoomScale="115" zoomScaleNormal="115" workbookViewId="0" topLeftCell="C1">
      <selection activeCell="A5" sqref="A5:IV5"/>
    </sheetView>
  </sheetViews>
  <sheetFormatPr defaultColWidth="9.00390625" defaultRowHeight="14.25"/>
  <cols>
    <col min="1" max="1" width="9.00390625" style="0" hidden="1" customWidth="1"/>
    <col min="2" max="2" width="3.875" style="1" hidden="1" customWidth="1"/>
    <col min="3" max="3" width="7.50390625" style="0" customWidth="1"/>
    <col min="4" max="4" width="19.75390625" style="2" customWidth="1"/>
    <col min="5" max="5" width="13.25390625" style="3" customWidth="1"/>
    <col min="6" max="6" width="8.375" style="4" customWidth="1"/>
    <col min="7" max="7" width="7.50390625" style="4" customWidth="1"/>
    <col min="8" max="8" width="8.375" style="4" customWidth="1"/>
    <col min="9" max="12" width="7.375" style="5" customWidth="1"/>
    <col min="13" max="13" width="12.50390625" style="3" customWidth="1"/>
  </cols>
  <sheetData>
    <row r="1" spans="2:13" ht="27.75" customHeight="1">
      <c r="B1" s="54" t="s">
        <v>274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>
      <c r="A2" t="s">
        <v>275</v>
      </c>
      <c r="B2" s="6" t="s">
        <v>0</v>
      </c>
      <c r="C2" s="7" t="s">
        <v>1</v>
      </c>
      <c r="D2" s="8" t="s">
        <v>2</v>
      </c>
      <c r="E2" s="6" t="s">
        <v>3</v>
      </c>
      <c r="F2" s="9" t="s">
        <v>4</v>
      </c>
      <c r="G2" s="9" t="s">
        <v>5</v>
      </c>
      <c r="H2" s="9" t="s">
        <v>6</v>
      </c>
      <c r="I2" s="12" t="s">
        <v>7</v>
      </c>
      <c r="J2" s="12" t="s">
        <v>8</v>
      </c>
      <c r="K2" s="13" t="s">
        <v>9</v>
      </c>
      <c r="L2" s="13" t="s">
        <v>10</v>
      </c>
      <c r="M2" s="6" t="s">
        <v>11</v>
      </c>
    </row>
    <row r="3" spans="1:13" s="15" customFormat="1" ht="20.25" customHeight="1">
      <c r="A3" s="15">
        <v>13</v>
      </c>
      <c r="B3" s="10">
        <v>1</v>
      </c>
      <c r="C3" s="10" t="s">
        <v>276</v>
      </c>
      <c r="D3" s="10" t="s">
        <v>277</v>
      </c>
      <c r="E3" s="10" t="s">
        <v>278</v>
      </c>
      <c r="F3" s="11" t="s">
        <v>279</v>
      </c>
      <c r="G3" s="11" t="s">
        <v>280</v>
      </c>
      <c r="H3" s="11" t="s">
        <v>281</v>
      </c>
      <c r="I3" s="14">
        <f aca="true" t="shared" si="0" ref="I3:I20">H3/4</f>
        <v>25.375</v>
      </c>
      <c r="J3" s="14">
        <v>89.24</v>
      </c>
      <c r="K3" s="14">
        <f aca="true" t="shared" si="1" ref="K3:K20">J3/2</f>
        <v>44.62</v>
      </c>
      <c r="L3" s="14">
        <f aca="true" t="shared" si="2" ref="L3:L20">I3+K3</f>
        <v>69.995</v>
      </c>
      <c r="M3" s="10">
        <v>1</v>
      </c>
    </row>
    <row r="4" spans="1:13" s="15" customFormat="1" ht="20.25" customHeight="1">
      <c r="A4" s="15">
        <v>12</v>
      </c>
      <c r="B4" s="10">
        <v>3</v>
      </c>
      <c r="C4" s="10" t="s">
        <v>282</v>
      </c>
      <c r="D4" s="10" t="s">
        <v>277</v>
      </c>
      <c r="E4" s="10" t="s">
        <v>283</v>
      </c>
      <c r="F4" s="11" t="s">
        <v>284</v>
      </c>
      <c r="G4" s="11" t="s">
        <v>285</v>
      </c>
      <c r="H4" s="11" t="s">
        <v>286</v>
      </c>
      <c r="I4" s="14">
        <f t="shared" si="0"/>
        <v>23.625</v>
      </c>
      <c r="J4" s="14">
        <v>90.04</v>
      </c>
      <c r="K4" s="14">
        <f t="shared" si="1"/>
        <v>45.02</v>
      </c>
      <c r="L4" s="14">
        <f t="shared" si="2"/>
        <v>68.64500000000001</v>
      </c>
      <c r="M4" s="10">
        <v>2</v>
      </c>
    </row>
    <row r="5" spans="1:13" s="15" customFormat="1" ht="20.25" customHeight="1">
      <c r="A5" s="15">
        <v>16</v>
      </c>
      <c r="B5" s="10">
        <v>5</v>
      </c>
      <c r="C5" s="10" t="s">
        <v>287</v>
      </c>
      <c r="D5" s="10" t="s">
        <v>277</v>
      </c>
      <c r="E5" s="10" t="s">
        <v>288</v>
      </c>
      <c r="F5" s="11" t="s">
        <v>289</v>
      </c>
      <c r="G5" s="11" t="s">
        <v>290</v>
      </c>
      <c r="H5" s="11" t="s">
        <v>291</v>
      </c>
      <c r="I5" s="14">
        <f t="shared" si="0"/>
        <v>22.875</v>
      </c>
      <c r="J5" s="14">
        <v>91.1</v>
      </c>
      <c r="K5" s="14">
        <f t="shared" si="1"/>
        <v>45.55</v>
      </c>
      <c r="L5" s="14">
        <f t="shared" si="2"/>
        <v>68.425</v>
      </c>
      <c r="M5" s="10">
        <v>3</v>
      </c>
    </row>
    <row r="6" spans="1:13" s="15" customFormat="1" ht="20.25" customHeight="1">
      <c r="A6" s="15">
        <v>1</v>
      </c>
      <c r="B6" s="10">
        <v>4</v>
      </c>
      <c r="C6" s="10" t="s">
        <v>292</v>
      </c>
      <c r="D6" s="10" t="s">
        <v>277</v>
      </c>
      <c r="E6" s="10" t="s">
        <v>293</v>
      </c>
      <c r="F6" s="11" t="s">
        <v>294</v>
      </c>
      <c r="G6" s="11" t="s">
        <v>295</v>
      </c>
      <c r="H6" s="11" t="s">
        <v>296</v>
      </c>
      <c r="I6" s="14">
        <f t="shared" si="0"/>
        <v>23</v>
      </c>
      <c r="J6" s="14">
        <v>88.2</v>
      </c>
      <c r="K6" s="14">
        <f t="shared" si="1"/>
        <v>44.1</v>
      </c>
      <c r="L6" s="14">
        <f t="shared" si="2"/>
        <v>67.1</v>
      </c>
      <c r="M6" s="10">
        <v>4</v>
      </c>
    </row>
    <row r="7" spans="1:13" s="15" customFormat="1" ht="20.25" customHeight="1">
      <c r="A7" s="15">
        <v>17</v>
      </c>
      <c r="B7" s="10">
        <v>2</v>
      </c>
      <c r="C7" s="10" t="s">
        <v>297</v>
      </c>
      <c r="D7" s="10" t="s">
        <v>277</v>
      </c>
      <c r="E7" s="10" t="s">
        <v>298</v>
      </c>
      <c r="F7" s="11" t="s">
        <v>299</v>
      </c>
      <c r="G7" s="11" t="s">
        <v>300</v>
      </c>
      <c r="H7" s="11" t="s">
        <v>301</v>
      </c>
      <c r="I7" s="14">
        <f t="shared" si="0"/>
        <v>24.5</v>
      </c>
      <c r="J7" s="14">
        <v>82.4</v>
      </c>
      <c r="K7" s="14">
        <f t="shared" si="1"/>
        <v>41.2</v>
      </c>
      <c r="L7" s="14">
        <f t="shared" si="2"/>
        <v>65.7</v>
      </c>
      <c r="M7" s="10">
        <v>5</v>
      </c>
    </row>
    <row r="8" spans="1:13" s="15" customFormat="1" ht="20.25" customHeight="1">
      <c r="A8" s="15">
        <v>3</v>
      </c>
      <c r="B8" s="10">
        <v>7</v>
      </c>
      <c r="C8" s="10" t="s">
        <v>302</v>
      </c>
      <c r="D8" s="10" t="s">
        <v>277</v>
      </c>
      <c r="E8" s="10" t="s">
        <v>303</v>
      </c>
      <c r="F8" s="11" t="s">
        <v>304</v>
      </c>
      <c r="G8" s="11" t="s">
        <v>305</v>
      </c>
      <c r="H8" s="11" t="s">
        <v>306</v>
      </c>
      <c r="I8" s="14">
        <f t="shared" si="0"/>
        <v>20.125</v>
      </c>
      <c r="J8" s="14">
        <v>90.5</v>
      </c>
      <c r="K8" s="14">
        <f t="shared" si="1"/>
        <v>45.25</v>
      </c>
      <c r="L8" s="14">
        <f t="shared" si="2"/>
        <v>65.375</v>
      </c>
      <c r="M8" s="10">
        <v>6</v>
      </c>
    </row>
    <row r="9" spans="1:13" s="15" customFormat="1" ht="20.25" customHeight="1">
      <c r="A9" s="15">
        <v>11</v>
      </c>
      <c r="B9" s="10">
        <v>8</v>
      </c>
      <c r="C9" s="10" t="s">
        <v>307</v>
      </c>
      <c r="D9" s="10" t="s">
        <v>277</v>
      </c>
      <c r="E9" s="10" t="s">
        <v>308</v>
      </c>
      <c r="F9" s="11" t="s">
        <v>309</v>
      </c>
      <c r="G9" s="11" t="s">
        <v>310</v>
      </c>
      <c r="H9" s="11" t="s">
        <v>311</v>
      </c>
      <c r="I9" s="14">
        <f t="shared" si="0"/>
        <v>19.625</v>
      </c>
      <c r="J9" s="14">
        <v>89.7</v>
      </c>
      <c r="K9" s="14">
        <f t="shared" si="1"/>
        <v>44.85</v>
      </c>
      <c r="L9" s="14">
        <f t="shared" si="2"/>
        <v>64.475</v>
      </c>
      <c r="M9" s="10">
        <v>7</v>
      </c>
    </row>
    <row r="10" spans="1:13" s="15" customFormat="1" ht="20.25" customHeight="1">
      <c r="A10" s="15">
        <v>9</v>
      </c>
      <c r="B10" s="10">
        <v>9</v>
      </c>
      <c r="C10" s="10" t="s">
        <v>312</v>
      </c>
      <c r="D10" s="10" t="s">
        <v>277</v>
      </c>
      <c r="E10" s="10" t="s">
        <v>313</v>
      </c>
      <c r="F10" s="11" t="s">
        <v>314</v>
      </c>
      <c r="G10" s="11" t="s">
        <v>315</v>
      </c>
      <c r="H10" s="11" t="s">
        <v>316</v>
      </c>
      <c r="I10" s="14">
        <f t="shared" si="0"/>
        <v>19.375</v>
      </c>
      <c r="J10" s="14">
        <v>90.04</v>
      </c>
      <c r="K10" s="14">
        <f t="shared" si="1"/>
        <v>45.02</v>
      </c>
      <c r="L10" s="14">
        <f t="shared" si="2"/>
        <v>64.39500000000001</v>
      </c>
      <c r="M10" s="10">
        <v>8</v>
      </c>
    </row>
    <row r="11" spans="1:13" s="15" customFormat="1" ht="20.25" customHeight="1">
      <c r="A11" s="15">
        <v>5</v>
      </c>
      <c r="B11" s="10">
        <v>6</v>
      </c>
      <c r="C11" s="10" t="s">
        <v>317</v>
      </c>
      <c r="D11" s="10" t="s">
        <v>277</v>
      </c>
      <c r="E11" s="10" t="s">
        <v>318</v>
      </c>
      <c r="F11" s="11" t="s">
        <v>319</v>
      </c>
      <c r="G11" s="11" t="s">
        <v>295</v>
      </c>
      <c r="H11" s="11" t="s">
        <v>320</v>
      </c>
      <c r="I11" s="14">
        <f t="shared" si="0"/>
        <v>22</v>
      </c>
      <c r="J11" s="14">
        <v>84.2</v>
      </c>
      <c r="K11" s="14">
        <f t="shared" si="1"/>
        <v>42.1</v>
      </c>
      <c r="L11" s="14">
        <f t="shared" si="2"/>
        <v>64.1</v>
      </c>
      <c r="M11" s="10">
        <v>9</v>
      </c>
    </row>
    <row r="12" spans="1:13" s="15" customFormat="1" ht="20.25" customHeight="1">
      <c r="A12" s="15">
        <v>14</v>
      </c>
      <c r="B12" s="10">
        <v>11</v>
      </c>
      <c r="C12" s="10" t="s">
        <v>321</v>
      </c>
      <c r="D12" s="10" t="s">
        <v>277</v>
      </c>
      <c r="E12" s="10" t="s">
        <v>322</v>
      </c>
      <c r="F12" s="11" t="s">
        <v>323</v>
      </c>
      <c r="G12" s="11" t="s">
        <v>300</v>
      </c>
      <c r="H12" s="11" t="s">
        <v>324</v>
      </c>
      <c r="I12" s="14">
        <f t="shared" si="0"/>
        <v>18.625</v>
      </c>
      <c r="J12" s="14">
        <v>88.6</v>
      </c>
      <c r="K12" s="14">
        <f t="shared" si="1"/>
        <v>44.3</v>
      </c>
      <c r="L12" s="14">
        <f t="shared" si="2"/>
        <v>62.925</v>
      </c>
      <c r="M12" s="10">
        <v>10</v>
      </c>
    </row>
    <row r="13" spans="1:13" s="15" customFormat="1" ht="20.25" customHeight="1">
      <c r="A13" s="15">
        <v>8</v>
      </c>
      <c r="B13" s="10">
        <v>12</v>
      </c>
      <c r="C13" s="10" t="s">
        <v>325</v>
      </c>
      <c r="D13" s="10" t="s">
        <v>277</v>
      </c>
      <c r="E13" s="10" t="s">
        <v>326</v>
      </c>
      <c r="F13" s="11" t="s">
        <v>314</v>
      </c>
      <c r="G13" s="11" t="s">
        <v>327</v>
      </c>
      <c r="H13" s="11" t="s">
        <v>328</v>
      </c>
      <c r="I13" s="14">
        <f t="shared" si="0"/>
        <v>18.5</v>
      </c>
      <c r="J13" s="14">
        <v>88</v>
      </c>
      <c r="K13" s="14">
        <f t="shared" si="1"/>
        <v>44</v>
      </c>
      <c r="L13" s="14">
        <f t="shared" si="2"/>
        <v>62.5</v>
      </c>
      <c r="M13" s="10">
        <v>11</v>
      </c>
    </row>
    <row r="14" spans="1:13" s="15" customFormat="1" ht="20.25" customHeight="1">
      <c r="A14" s="15">
        <v>10</v>
      </c>
      <c r="B14" s="10">
        <v>14</v>
      </c>
      <c r="C14" s="10" t="s">
        <v>329</v>
      </c>
      <c r="D14" s="10" t="s">
        <v>277</v>
      </c>
      <c r="E14" s="10" t="s">
        <v>330</v>
      </c>
      <c r="F14" s="11" t="s">
        <v>331</v>
      </c>
      <c r="G14" s="11" t="s">
        <v>332</v>
      </c>
      <c r="H14" s="11" t="s">
        <v>333</v>
      </c>
      <c r="I14" s="14">
        <f t="shared" si="0"/>
        <v>17.125</v>
      </c>
      <c r="J14" s="14">
        <v>89.2</v>
      </c>
      <c r="K14" s="14">
        <f t="shared" si="1"/>
        <v>44.6</v>
      </c>
      <c r="L14" s="14">
        <f t="shared" si="2"/>
        <v>61.725</v>
      </c>
      <c r="M14" s="10">
        <v>12</v>
      </c>
    </row>
    <row r="15" spans="1:13" s="15" customFormat="1" ht="20.25" customHeight="1">
      <c r="A15" s="15">
        <v>18</v>
      </c>
      <c r="B15" s="10">
        <v>13</v>
      </c>
      <c r="C15" s="10" t="s">
        <v>334</v>
      </c>
      <c r="D15" s="10" t="s">
        <v>277</v>
      </c>
      <c r="E15" s="10" t="s">
        <v>335</v>
      </c>
      <c r="F15" s="11" t="s">
        <v>280</v>
      </c>
      <c r="G15" s="11" t="s">
        <v>336</v>
      </c>
      <c r="H15" s="11" t="s">
        <v>337</v>
      </c>
      <c r="I15" s="14">
        <f t="shared" si="0"/>
        <v>17.625</v>
      </c>
      <c r="J15" s="14">
        <v>87.9</v>
      </c>
      <c r="K15" s="14">
        <f t="shared" si="1"/>
        <v>43.95</v>
      </c>
      <c r="L15" s="14">
        <f t="shared" si="2"/>
        <v>61.575</v>
      </c>
      <c r="M15" s="10">
        <v>13</v>
      </c>
    </row>
    <row r="16" spans="1:13" s="15" customFormat="1" ht="20.25" customHeight="1">
      <c r="A16" s="15">
        <v>7</v>
      </c>
      <c r="B16" s="10">
        <v>10</v>
      </c>
      <c r="C16" s="10" t="s">
        <v>338</v>
      </c>
      <c r="D16" s="10" t="s">
        <v>277</v>
      </c>
      <c r="E16" s="10" t="s">
        <v>339</v>
      </c>
      <c r="F16" s="11" t="s">
        <v>340</v>
      </c>
      <c r="G16" s="11" t="s">
        <v>341</v>
      </c>
      <c r="H16" s="11" t="s">
        <v>342</v>
      </c>
      <c r="I16" s="14">
        <f t="shared" si="0"/>
        <v>19</v>
      </c>
      <c r="J16" s="14">
        <v>84.8</v>
      </c>
      <c r="K16" s="14">
        <f t="shared" si="1"/>
        <v>42.4</v>
      </c>
      <c r="L16" s="14">
        <f t="shared" si="2"/>
        <v>61.4</v>
      </c>
      <c r="M16" s="10">
        <v>14</v>
      </c>
    </row>
    <row r="17" spans="1:13" s="15" customFormat="1" ht="20.25" customHeight="1">
      <c r="A17" s="15">
        <v>2</v>
      </c>
      <c r="B17" s="10">
        <v>15</v>
      </c>
      <c r="C17" s="10" t="s">
        <v>343</v>
      </c>
      <c r="D17" s="10" t="s">
        <v>277</v>
      </c>
      <c r="E17" s="10" t="s">
        <v>344</v>
      </c>
      <c r="F17" s="11" t="s">
        <v>345</v>
      </c>
      <c r="G17" s="11" t="s">
        <v>305</v>
      </c>
      <c r="H17" s="11" t="s">
        <v>346</v>
      </c>
      <c r="I17" s="14">
        <f t="shared" si="0"/>
        <v>16.875</v>
      </c>
      <c r="J17" s="14">
        <v>88.7</v>
      </c>
      <c r="K17" s="14">
        <f t="shared" si="1"/>
        <v>44.35</v>
      </c>
      <c r="L17" s="14">
        <f t="shared" si="2"/>
        <v>61.225</v>
      </c>
      <c r="M17" s="10">
        <v>15</v>
      </c>
    </row>
    <row r="18" spans="1:13" s="15" customFormat="1" ht="20.25" customHeight="1">
      <c r="A18" s="15">
        <v>6</v>
      </c>
      <c r="B18" s="10">
        <v>16</v>
      </c>
      <c r="C18" s="10" t="s">
        <v>347</v>
      </c>
      <c r="D18" s="10" t="s">
        <v>277</v>
      </c>
      <c r="E18" s="10" t="s">
        <v>348</v>
      </c>
      <c r="F18" s="11" t="s">
        <v>295</v>
      </c>
      <c r="G18" s="11" t="s">
        <v>349</v>
      </c>
      <c r="H18" s="11" t="s">
        <v>299</v>
      </c>
      <c r="I18" s="14">
        <f t="shared" si="0"/>
        <v>16.75</v>
      </c>
      <c r="J18" s="14">
        <v>88</v>
      </c>
      <c r="K18" s="14">
        <f t="shared" si="1"/>
        <v>44</v>
      </c>
      <c r="L18" s="14">
        <f t="shared" si="2"/>
        <v>60.75</v>
      </c>
      <c r="M18" s="10">
        <v>16</v>
      </c>
    </row>
    <row r="19" spans="1:13" s="15" customFormat="1" ht="20.25" customHeight="1">
      <c r="A19" s="15">
        <v>4</v>
      </c>
      <c r="B19" s="10">
        <v>17</v>
      </c>
      <c r="C19" s="10" t="s">
        <v>350</v>
      </c>
      <c r="D19" s="10" t="s">
        <v>277</v>
      </c>
      <c r="E19" s="10" t="s">
        <v>351</v>
      </c>
      <c r="F19" s="11" t="s">
        <v>352</v>
      </c>
      <c r="G19" s="11" t="s">
        <v>332</v>
      </c>
      <c r="H19" s="11" t="s">
        <v>279</v>
      </c>
      <c r="I19" s="14">
        <f t="shared" si="0"/>
        <v>16.375</v>
      </c>
      <c r="J19" s="14">
        <v>85.9</v>
      </c>
      <c r="K19" s="14">
        <f t="shared" si="1"/>
        <v>42.95</v>
      </c>
      <c r="L19" s="14">
        <f t="shared" si="2"/>
        <v>59.325</v>
      </c>
      <c r="M19" s="10">
        <v>17</v>
      </c>
    </row>
    <row r="20" spans="2:13" s="15" customFormat="1" ht="20.25" customHeight="1">
      <c r="B20" s="10">
        <v>18</v>
      </c>
      <c r="C20" s="10" t="s">
        <v>353</v>
      </c>
      <c r="D20" s="10" t="s">
        <v>277</v>
      </c>
      <c r="E20" s="10" t="s">
        <v>354</v>
      </c>
      <c r="F20" s="11" t="s">
        <v>327</v>
      </c>
      <c r="G20" s="11" t="s">
        <v>355</v>
      </c>
      <c r="H20" s="11" t="s">
        <v>356</v>
      </c>
      <c r="I20" s="14">
        <f t="shared" si="0"/>
        <v>14.375</v>
      </c>
      <c r="J20" s="14">
        <v>0</v>
      </c>
      <c r="K20" s="14">
        <f t="shared" si="1"/>
        <v>0</v>
      </c>
      <c r="L20" s="14">
        <f t="shared" si="2"/>
        <v>14.375</v>
      </c>
      <c r="M20" s="10">
        <v>18</v>
      </c>
    </row>
  </sheetData>
  <sheetProtection/>
  <mergeCells count="1">
    <mergeCell ref="B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M18"/>
  <sheetViews>
    <sheetView zoomScale="115" zoomScaleNormal="115" workbookViewId="0" topLeftCell="C1">
      <selection activeCell="A5" sqref="A5:IV5"/>
    </sheetView>
  </sheetViews>
  <sheetFormatPr defaultColWidth="9.00390625" defaultRowHeight="14.25"/>
  <cols>
    <col min="1" max="1" width="9.00390625" style="0" hidden="1" customWidth="1"/>
    <col min="2" max="2" width="3.875" style="1" hidden="1" customWidth="1"/>
    <col min="3" max="3" width="7.50390625" style="0" customWidth="1"/>
    <col min="4" max="4" width="19.75390625" style="2" customWidth="1"/>
    <col min="5" max="5" width="13.25390625" style="3" customWidth="1"/>
    <col min="6" max="6" width="8.375" style="4" customWidth="1"/>
    <col min="7" max="7" width="7.50390625" style="4" customWidth="1"/>
    <col min="8" max="8" width="8.375" style="4" customWidth="1"/>
    <col min="9" max="12" width="7.375" style="5" customWidth="1"/>
    <col min="13" max="13" width="12.50390625" style="3" customWidth="1"/>
  </cols>
  <sheetData>
    <row r="1" spans="2:13" ht="27.75" customHeight="1">
      <c r="B1" s="54" t="s">
        <v>357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>
      <c r="A2" t="s">
        <v>275</v>
      </c>
      <c r="B2" s="6" t="s">
        <v>0</v>
      </c>
      <c r="C2" s="7" t="s">
        <v>1</v>
      </c>
      <c r="D2" s="8" t="s">
        <v>2</v>
      </c>
      <c r="E2" s="6" t="s">
        <v>3</v>
      </c>
      <c r="F2" s="9" t="s">
        <v>4</v>
      </c>
      <c r="G2" s="9" t="s">
        <v>5</v>
      </c>
      <c r="H2" s="9" t="s">
        <v>6</v>
      </c>
      <c r="I2" s="12" t="s">
        <v>7</v>
      </c>
      <c r="J2" s="12" t="s">
        <v>8</v>
      </c>
      <c r="K2" s="13" t="s">
        <v>9</v>
      </c>
      <c r="L2" s="13" t="s">
        <v>10</v>
      </c>
      <c r="M2" s="6" t="s">
        <v>11</v>
      </c>
    </row>
    <row r="3" spans="1:13" ht="21" customHeight="1">
      <c r="A3">
        <v>3</v>
      </c>
      <c r="B3" s="10">
        <v>2</v>
      </c>
      <c r="C3" s="10" t="s">
        <v>358</v>
      </c>
      <c r="D3" s="10" t="s">
        <v>359</v>
      </c>
      <c r="E3" s="10"/>
      <c r="F3" s="11"/>
      <c r="G3" s="11"/>
      <c r="H3" s="11">
        <v>90</v>
      </c>
      <c r="I3" s="14">
        <f>H3/4</f>
        <v>22.5</v>
      </c>
      <c r="J3" s="14">
        <v>93.06</v>
      </c>
      <c r="K3" s="14">
        <f>J3/2</f>
        <v>46.53</v>
      </c>
      <c r="L3" s="14">
        <f>K3+I3</f>
        <v>69.03</v>
      </c>
      <c r="M3" s="10">
        <v>1</v>
      </c>
    </row>
    <row r="4" spans="1:13" ht="21" customHeight="1">
      <c r="A4">
        <v>2</v>
      </c>
      <c r="B4" s="10">
        <v>1</v>
      </c>
      <c r="C4" s="10" t="s">
        <v>360</v>
      </c>
      <c r="D4" s="10" t="s">
        <v>359</v>
      </c>
      <c r="E4" s="10">
        <v>136013301216</v>
      </c>
      <c r="F4" s="11">
        <v>56</v>
      </c>
      <c r="G4" s="11">
        <v>40.5</v>
      </c>
      <c r="H4" s="11">
        <v>96.5</v>
      </c>
      <c r="I4" s="14">
        <f>H4/4</f>
        <v>24.125</v>
      </c>
      <c r="J4" s="14">
        <v>88.08</v>
      </c>
      <c r="K4" s="14">
        <f>J4/2</f>
        <v>44.04</v>
      </c>
      <c r="L4" s="14">
        <f>K4+I4</f>
        <v>68.16499999999999</v>
      </c>
      <c r="M4" s="10">
        <v>2</v>
      </c>
    </row>
    <row r="5" spans="1:13" ht="21" customHeight="1">
      <c r="A5">
        <v>6</v>
      </c>
      <c r="B5" s="10">
        <v>3</v>
      </c>
      <c r="C5" s="10" t="s">
        <v>361</v>
      </c>
      <c r="D5" s="10" t="s">
        <v>359</v>
      </c>
      <c r="E5" s="10"/>
      <c r="F5" s="11"/>
      <c r="G5" s="11"/>
      <c r="H5" s="11">
        <v>89.5</v>
      </c>
      <c r="I5" s="14">
        <f aca="true" t="shared" si="0" ref="I5:I17">H5/4</f>
        <v>22.375</v>
      </c>
      <c r="J5" s="14">
        <v>90.74</v>
      </c>
      <c r="K5" s="14">
        <f aca="true" t="shared" si="1" ref="K5:K17">J5/2</f>
        <v>45.37</v>
      </c>
      <c r="L5" s="14">
        <f aca="true" t="shared" si="2" ref="L5:L18">K5+I5</f>
        <v>67.745</v>
      </c>
      <c r="M5" s="10">
        <v>3</v>
      </c>
    </row>
    <row r="6" spans="1:13" ht="21" customHeight="1">
      <c r="A6">
        <v>15</v>
      </c>
      <c r="B6" s="10">
        <v>4</v>
      </c>
      <c r="C6" s="10" t="s">
        <v>362</v>
      </c>
      <c r="D6" s="10" t="s">
        <v>363</v>
      </c>
      <c r="E6" s="10">
        <v>136013300706</v>
      </c>
      <c r="F6" s="11">
        <v>55</v>
      </c>
      <c r="G6" s="11">
        <v>44.5</v>
      </c>
      <c r="H6" s="11">
        <v>99.5</v>
      </c>
      <c r="I6" s="14">
        <f t="shared" si="0"/>
        <v>24.875</v>
      </c>
      <c r="J6" s="14">
        <v>91.88</v>
      </c>
      <c r="K6" s="14">
        <f t="shared" si="1"/>
        <v>45.94</v>
      </c>
      <c r="L6" s="14">
        <f t="shared" si="2"/>
        <v>70.815</v>
      </c>
      <c r="M6" s="10">
        <v>1</v>
      </c>
    </row>
    <row r="7" spans="1:13" ht="21" customHeight="1">
      <c r="A7">
        <v>1</v>
      </c>
      <c r="B7" s="10">
        <v>5</v>
      </c>
      <c r="C7" s="10" t="s">
        <v>364</v>
      </c>
      <c r="D7" s="10" t="s">
        <v>363</v>
      </c>
      <c r="E7" s="10">
        <v>136220103618</v>
      </c>
      <c r="F7" s="11">
        <v>44.5</v>
      </c>
      <c r="G7" s="11">
        <v>49.3</v>
      </c>
      <c r="H7" s="11">
        <v>93.8</v>
      </c>
      <c r="I7" s="14">
        <f t="shared" si="0"/>
        <v>23.45</v>
      </c>
      <c r="J7" s="14">
        <v>93.62</v>
      </c>
      <c r="K7" s="14">
        <f t="shared" si="1"/>
        <v>46.81</v>
      </c>
      <c r="L7" s="14">
        <f t="shared" si="2"/>
        <v>70.26</v>
      </c>
      <c r="M7" s="10">
        <v>2</v>
      </c>
    </row>
    <row r="8" spans="1:13" ht="21" customHeight="1">
      <c r="A8">
        <v>8</v>
      </c>
      <c r="B8" s="10">
        <v>6</v>
      </c>
      <c r="C8" s="10" t="s">
        <v>365</v>
      </c>
      <c r="D8" s="10" t="s">
        <v>363</v>
      </c>
      <c r="E8" s="10">
        <v>136013300129</v>
      </c>
      <c r="F8" s="11">
        <v>39</v>
      </c>
      <c r="G8" s="11">
        <v>30.8</v>
      </c>
      <c r="H8" s="11">
        <v>69.8</v>
      </c>
      <c r="I8" s="14">
        <f t="shared" si="0"/>
        <v>17.45</v>
      </c>
      <c r="J8" s="14">
        <v>82.98</v>
      </c>
      <c r="K8" s="14">
        <f t="shared" si="1"/>
        <v>41.49</v>
      </c>
      <c r="L8" s="14">
        <f t="shared" si="2"/>
        <v>58.94</v>
      </c>
      <c r="M8" s="10">
        <v>3</v>
      </c>
    </row>
    <row r="9" spans="1:13" ht="21" customHeight="1">
      <c r="A9">
        <v>13</v>
      </c>
      <c r="B9" s="10">
        <v>7</v>
      </c>
      <c r="C9" s="10" t="s">
        <v>366</v>
      </c>
      <c r="D9" s="10" t="s">
        <v>367</v>
      </c>
      <c r="E9" s="10">
        <v>136220103830</v>
      </c>
      <c r="F9" s="11">
        <v>55.5</v>
      </c>
      <c r="G9" s="11">
        <v>48.3</v>
      </c>
      <c r="H9" s="11">
        <v>103.8</v>
      </c>
      <c r="I9" s="14">
        <f t="shared" si="0"/>
        <v>25.95</v>
      </c>
      <c r="J9" s="14">
        <v>94.6</v>
      </c>
      <c r="K9" s="14">
        <f t="shared" si="1"/>
        <v>47.3</v>
      </c>
      <c r="L9" s="14">
        <f t="shared" si="2"/>
        <v>73.25</v>
      </c>
      <c r="M9" s="10">
        <v>1</v>
      </c>
    </row>
    <row r="10" spans="1:13" ht="21" customHeight="1">
      <c r="A10">
        <v>5</v>
      </c>
      <c r="B10" s="10">
        <v>8</v>
      </c>
      <c r="C10" s="10" t="s">
        <v>368</v>
      </c>
      <c r="D10" s="10" t="s">
        <v>367</v>
      </c>
      <c r="E10" s="10"/>
      <c r="F10" s="11"/>
      <c r="G10" s="11"/>
      <c r="H10" s="11">
        <v>96.8</v>
      </c>
      <c r="I10" s="14">
        <f t="shared" si="0"/>
        <v>24.2</v>
      </c>
      <c r="J10" s="14">
        <v>91.28</v>
      </c>
      <c r="K10" s="14">
        <f t="shared" si="1"/>
        <v>45.64</v>
      </c>
      <c r="L10" s="14">
        <f t="shared" si="2"/>
        <v>69.84</v>
      </c>
      <c r="M10" s="10">
        <v>2</v>
      </c>
    </row>
    <row r="11" spans="1:13" ht="21" customHeight="1">
      <c r="A11">
        <v>10</v>
      </c>
      <c r="B11" s="10">
        <v>9</v>
      </c>
      <c r="C11" s="10" t="s">
        <v>369</v>
      </c>
      <c r="D11" s="10" t="s">
        <v>367</v>
      </c>
      <c r="E11" s="10"/>
      <c r="F11" s="11"/>
      <c r="G11" s="11"/>
      <c r="H11" s="11">
        <v>84.8</v>
      </c>
      <c r="I11" s="14">
        <f t="shared" si="0"/>
        <v>21.2</v>
      </c>
      <c r="J11" s="14">
        <v>89.74</v>
      </c>
      <c r="K11" s="14">
        <f t="shared" si="1"/>
        <v>44.87</v>
      </c>
      <c r="L11" s="14">
        <f t="shared" si="2"/>
        <v>66.07</v>
      </c>
      <c r="M11" s="10">
        <v>3</v>
      </c>
    </row>
    <row r="12" spans="1:13" ht="21" customHeight="1">
      <c r="A12">
        <v>9</v>
      </c>
      <c r="B12" s="10">
        <v>10</v>
      </c>
      <c r="C12" s="10" t="s">
        <v>370</v>
      </c>
      <c r="D12" s="10" t="s">
        <v>371</v>
      </c>
      <c r="E12" s="10">
        <v>136220103824</v>
      </c>
      <c r="F12" s="11">
        <v>53</v>
      </c>
      <c r="G12" s="11">
        <v>46.5</v>
      </c>
      <c r="H12" s="11">
        <v>99.5</v>
      </c>
      <c r="I12" s="14">
        <f t="shared" si="0"/>
        <v>24.875</v>
      </c>
      <c r="J12" s="14">
        <v>93.8</v>
      </c>
      <c r="K12" s="14">
        <f t="shared" si="1"/>
        <v>46.9</v>
      </c>
      <c r="L12" s="14">
        <f t="shared" si="2"/>
        <v>71.775</v>
      </c>
      <c r="M12" s="10">
        <v>1</v>
      </c>
    </row>
    <row r="13" spans="1:13" ht="21" customHeight="1">
      <c r="A13">
        <v>11</v>
      </c>
      <c r="B13" s="10">
        <v>11</v>
      </c>
      <c r="C13" s="10" t="s">
        <v>372</v>
      </c>
      <c r="D13" s="10" t="s">
        <v>371</v>
      </c>
      <c r="E13" s="10">
        <v>136220103623</v>
      </c>
      <c r="F13" s="11">
        <v>53</v>
      </c>
      <c r="G13" s="11">
        <v>43.5</v>
      </c>
      <c r="H13" s="11">
        <v>96.5</v>
      </c>
      <c r="I13" s="14">
        <f t="shared" si="0"/>
        <v>24.125</v>
      </c>
      <c r="J13" s="14">
        <v>94.68</v>
      </c>
      <c r="K13" s="14">
        <f t="shared" si="1"/>
        <v>47.34</v>
      </c>
      <c r="L13" s="14">
        <f t="shared" si="2"/>
        <v>71.465</v>
      </c>
      <c r="M13" s="10">
        <v>2</v>
      </c>
    </row>
    <row r="14" spans="1:13" ht="21" customHeight="1">
      <c r="A14">
        <v>14</v>
      </c>
      <c r="B14" s="10">
        <v>12</v>
      </c>
      <c r="C14" s="10" t="s">
        <v>373</v>
      </c>
      <c r="D14" s="10" t="s">
        <v>371</v>
      </c>
      <c r="E14" s="10"/>
      <c r="F14" s="11"/>
      <c r="G14" s="11"/>
      <c r="H14" s="11">
        <v>73.8</v>
      </c>
      <c r="I14" s="14">
        <f t="shared" si="0"/>
        <v>18.45</v>
      </c>
      <c r="J14" s="14">
        <v>88.38</v>
      </c>
      <c r="K14" s="14">
        <f t="shared" si="1"/>
        <v>44.19</v>
      </c>
      <c r="L14" s="14">
        <f t="shared" si="2"/>
        <v>62.64</v>
      </c>
      <c r="M14" s="10">
        <v>3</v>
      </c>
    </row>
    <row r="15" spans="1:13" ht="21" customHeight="1">
      <c r="A15">
        <v>16</v>
      </c>
      <c r="B15" s="10">
        <v>13</v>
      </c>
      <c r="C15" s="10" t="s">
        <v>374</v>
      </c>
      <c r="D15" s="10" t="s">
        <v>375</v>
      </c>
      <c r="E15" s="10"/>
      <c r="F15" s="11"/>
      <c r="G15" s="11"/>
      <c r="H15" s="11">
        <v>58.8</v>
      </c>
      <c r="I15" s="14">
        <f t="shared" si="0"/>
        <v>14.7</v>
      </c>
      <c r="J15" s="14">
        <v>87.92</v>
      </c>
      <c r="K15" s="14">
        <f t="shared" si="1"/>
        <v>43.96</v>
      </c>
      <c r="L15" s="14">
        <f t="shared" si="2"/>
        <v>58.66</v>
      </c>
      <c r="M15" s="10">
        <v>1</v>
      </c>
    </row>
    <row r="16" spans="1:13" ht="21" customHeight="1">
      <c r="A16">
        <v>4</v>
      </c>
      <c r="B16" s="10">
        <v>14</v>
      </c>
      <c r="C16" s="10" t="s">
        <v>376</v>
      </c>
      <c r="D16" s="10" t="s">
        <v>377</v>
      </c>
      <c r="E16" s="10">
        <v>136220405406</v>
      </c>
      <c r="F16" s="11">
        <v>44.5</v>
      </c>
      <c r="G16" s="11">
        <v>34.5</v>
      </c>
      <c r="H16" s="11">
        <v>79</v>
      </c>
      <c r="I16" s="14">
        <f t="shared" si="0"/>
        <v>19.75</v>
      </c>
      <c r="J16" s="14">
        <v>88.1</v>
      </c>
      <c r="K16" s="14">
        <f t="shared" si="1"/>
        <v>44.05</v>
      </c>
      <c r="L16" s="14">
        <f t="shared" si="2"/>
        <v>63.8</v>
      </c>
      <c r="M16" s="10">
        <v>1</v>
      </c>
    </row>
    <row r="17" spans="1:13" ht="21" customHeight="1">
      <c r="A17">
        <v>12</v>
      </c>
      <c r="B17" s="10">
        <v>15</v>
      </c>
      <c r="C17" s="10" t="s">
        <v>378</v>
      </c>
      <c r="D17" s="10" t="s">
        <v>377</v>
      </c>
      <c r="E17" s="10">
        <v>136220405402</v>
      </c>
      <c r="F17" s="11">
        <v>41.5</v>
      </c>
      <c r="G17" s="11">
        <v>37</v>
      </c>
      <c r="H17" s="11">
        <v>78.5</v>
      </c>
      <c r="I17" s="14">
        <f t="shared" si="0"/>
        <v>19.625</v>
      </c>
      <c r="J17" s="14">
        <v>87.14</v>
      </c>
      <c r="K17" s="14">
        <f t="shared" si="1"/>
        <v>43.57</v>
      </c>
      <c r="L17" s="14">
        <f t="shared" si="2"/>
        <v>63.195</v>
      </c>
      <c r="M17" s="10">
        <v>2</v>
      </c>
    </row>
    <row r="18" spans="1:13" ht="21" customHeight="1">
      <c r="A18">
        <v>7</v>
      </c>
      <c r="B18" s="10">
        <v>16</v>
      </c>
      <c r="C18" s="10" t="s">
        <v>379</v>
      </c>
      <c r="D18" s="10" t="s">
        <v>380</v>
      </c>
      <c r="E18" s="10">
        <v>336050508108</v>
      </c>
      <c r="F18" s="11">
        <v>54</v>
      </c>
      <c r="G18" s="11">
        <v>0</v>
      </c>
      <c r="H18" s="11">
        <v>54</v>
      </c>
      <c r="I18" s="14">
        <f>H18*0.4</f>
        <v>21.6</v>
      </c>
      <c r="J18" s="14">
        <v>91.42</v>
      </c>
      <c r="K18" s="14">
        <f>J18*0.6</f>
        <v>54.852</v>
      </c>
      <c r="L18" s="14">
        <f t="shared" si="2"/>
        <v>76.452</v>
      </c>
      <c r="M18" s="10">
        <v>1</v>
      </c>
    </row>
  </sheetData>
  <sheetProtection/>
  <mergeCells count="1">
    <mergeCell ref="B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14"/>
  <sheetViews>
    <sheetView zoomScale="115" zoomScaleNormal="115" workbookViewId="0" topLeftCell="A1">
      <selection activeCell="A1" sqref="A1:K1"/>
    </sheetView>
  </sheetViews>
  <sheetFormatPr defaultColWidth="9.00390625" defaultRowHeight="14.25"/>
  <cols>
    <col min="1" max="1" width="7.50390625" style="0" customWidth="1"/>
    <col min="2" max="2" width="19.75390625" style="2" customWidth="1"/>
    <col min="3" max="3" width="13.25390625" style="3" customWidth="1"/>
    <col min="4" max="4" width="8.375" style="4" customWidth="1"/>
    <col min="5" max="5" width="7.50390625" style="4" customWidth="1"/>
    <col min="6" max="6" width="8.375" style="4" customWidth="1"/>
    <col min="7" max="10" width="7.375" style="5" customWidth="1"/>
    <col min="11" max="11" width="12.50390625" style="3" customWidth="1"/>
  </cols>
  <sheetData>
    <row r="1" spans="1:11" ht="27.75" customHeight="1">
      <c r="A1" s="54" t="s">
        <v>656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6.25" customHeight="1">
      <c r="A2" s="7" t="s">
        <v>1</v>
      </c>
      <c r="B2" s="8" t="s">
        <v>477</v>
      </c>
      <c r="C2" s="6" t="s">
        <v>3</v>
      </c>
      <c r="D2" s="9" t="s">
        <v>4</v>
      </c>
      <c r="E2" s="9" t="s">
        <v>5</v>
      </c>
      <c r="F2" s="9" t="s">
        <v>478</v>
      </c>
      <c r="G2" s="12" t="s">
        <v>479</v>
      </c>
      <c r="H2" s="12" t="s">
        <v>480</v>
      </c>
      <c r="I2" s="13" t="s">
        <v>9</v>
      </c>
      <c r="J2" s="13" t="s">
        <v>10</v>
      </c>
      <c r="K2" s="6" t="s">
        <v>481</v>
      </c>
    </row>
    <row r="3" spans="1:11" ht="24.75" customHeight="1">
      <c r="A3" s="10" t="s">
        <v>417</v>
      </c>
      <c r="B3" s="10" t="s">
        <v>491</v>
      </c>
      <c r="C3" s="10">
        <v>136231614911</v>
      </c>
      <c r="D3" s="11">
        <v>64.5</v>
      </c>
      <c r="E3" s="11">
        <v>70</v>
      </c>
      <c r="F3" s="11">
        <v>134.5</v>
      </c>
      <c r="G3" s="14">
        <f aca="true" t="shared" si="0" ref="G3:G14">F3/4</f>
        <v>33.625</v>
      </c>
      <c r="H3" s="14">
        <v>94.16</v>
      </c>
      <c r="I3" s="14">
        <f aca="true" t="shared" si="1" ref="I3:I14">H3/2</f>
        <v>47.08</v>
      </c>
      <c r="J3" s="14">
        <f aca="true" t="shared" si="2" ref="J3:J14">G3+I3</f>
        <v>80.705</v>
      </c>
      <c r="K3" s="10">
        <v>1</v>
      </c>
    </row>
    <row r="4" spans="1:11" ht="24.75" customHeight="1">
      <c r="A4" s="10" t="s">
        <v>418</v>
      </c>
      <c r="B4" s="10" t="s">
        <v>492</v>
      </c>
      <c r="C4" s="10">
        <v>136013302629</v>
      </c>
      <c r="D4" s="11">
        <v>70</v>
      </c>
      <c r="E4" s="11">
        <v>80.5</v>
      </c>
      <c r="F4" s="11">
        <v>150.5</v>
      </c>
      <c r="G4" s="14">
        <f t="shared" si="0"/>
        <v>37.625</v>
      </c>
      <c r="H4" s="14">
        <v>91.2</v>
      </c>
      <c r="I4" s="14">
        <f t="shared" si="1"/>
        <v>45.6</v>
      </c>
      <c r="J4" s="14">
        <f t="shared" si="2"/>
        <v>83.225</v>
      </c>
      <c r="K4" s="10">
        <v>1</v>
      </c>
    </row>
    <row r="5" spans="1:11" ht="24.75" customHeight="1">
      <c r="A5" s="10" t="s">
        <v>419</v>
      </c>
      <c r="B5" s="10" t="s">
        <v>492</v>
      </c>
      <c r="C5" s="10">
        <v>136211202014</v>
      </c>
      <c r="D5" s="11">
        <v>43.5</v>
      </c>
      <c r="E5" s="11">
        <v>50.5</v>
      </c>
      <c r="F5" s="11">
        <v>94</v>
      </c>
      <c r="G5" s="14">
        <f t="shared" si="0"/>
        <v>23.5</v>
      </c>
      <c r="H5" s="14">
        <v>85.8</v>
      </c>
      <c r="I5" s="14">
        <f t="shared" si="1"/>
        <v>42.9</v>
      </c>
      <c r="J5" s="14">
        <f t="shared" si="2"/>
        <v>66.4</v>
      </c>
      <c r="K5" s="10">
        <v>2</v>
      </c>
    </row>
    <row r="6" spans="1:11" ht="24.75" customHeight="1">
      <c r="A6" s="10" t="s">
        <v>420</v>
      </c>
      <c r="B6" s="10" t="s">
        <v>493</v>
      </c>
      <c r="C6" s="10">
        <v>136210901310</v>
      </c>
      <c r="D6" s="11">
        <v>69.5</v>
      </c>
      <c r="E6" s="11">
        <v>78.5</v>
      </c>
      <c r="F6" s="11">
        <v>148</v>
      </c>
      <c r="G6" s="14">
        <f t="shared" si="0"/>
        <v>37</v>
      </c>
      <c r="H6" s="14">
        <v>91.5</v>
      </c>
      <c r="I6" s="14">
        <f t="shared" si="1"/>
        <v>45.75</v>
      </c>
      <c r="J6" s="14">
        <f t="shared" si="2"/>
        <v>82.75</v>
      </c>
      <c r="K6" s="10">
        <v>1</v>
      </c>
    </row>
    <row r="7" spans="1:11" ht="24.75" customHeight="1">
      <c r="A7" s="10" t="s">
        <v>421</v>
      </c>
      <c r="B7" s="10" t="s">
        <v>493</v>
      </c>
      <c r="C7" s="10">
        <v>136220403213</v>
      </c>
      <c r="D7" s="11">
        <v>60</v>
      </c>
      <c r="E7" s="11">
        <v>84</v>
      </c>
      <c r="F7" s="11">
        <v>144</v>
      </c>
      <c r="G7" s="14">
        <f t="shared" si="0"/>
        <v>36</v>
      </c>
      <c r="H7" s="14">
        <v>92.84</v>
      </c>
      <c r="I7" s="14">
        <f t="shared" si="1"/>
        <v>46.42</v>
      </c>
      <c r="J7" s="14">
        <f t="shared" si="2"/>
        <v>82.42</v>
      </c>
      <c r="K7" s="10">
        <v>2</v>
      </c>
    </row>
    <row r="8" spans="1:11" ht="24.75" customHeight="1">
      <c r="A8" s="10" t="s">
        <v>422</v>
      </c>
      <c r="B8" s="10" t="s">
        <v>493</v>
      </c>
      <c r="C8" s="10">
        <v>136220403204</v>
      </c>
      <c r="D8" s="11">
        <v>60.5</v>
      </c>
      <c r="E8" s="11">
        <v>73</v>
      </c>
      <c r="F8" s="11">
        <v>133.5</v>
      </c>
      <c r="G8" s="14">
        <f t="shared" si="0"/>
        <v>33.375</v>
      </c>
      <c r="H8" s="14">
        <v>91.8</v>
      </c>
      <c r="I8" s="14">
        <f t="shared" si="1"/>
        <v>45.9</v>
      </c>
      <c r="J8" s="14">
        <f t="shared" si="2"/>
        <v>79.275</v>
      </c>
      <c r="K8" s="10">
        <v>3</v>
      </c>
    </row>
    <row r="9" spans="1:11" ht="24.75" customHeight="1">
      <c r="A9" s="10" t="s">
        <v>423</v>
      </c>
      <c r="B9" s="10" t="s">
        <v>494</v>
      </c>
      <c r="C9" s="10"/>
      <c r="D9" s="11"/>
      <c r="E9" s="11"/>
      <c r="F9" s="11">
        <v>145</v>
      </c>
      <c r="G9" s="14">
        <f t="shared" si="0"/>
        <v>36.25</v>
      </c>
      <c r="H9" s="14">
        <v>88.6</v>
      </c>
      <c r="I9" s="14">
        <f t="shared" si="1"/>
        <v>44.3</v>
      </c>
      <c r="J9" s="14">
        <f t="shared" si="2"/>
        <v>80.55</v>
      </c>
      <c r="K9" s="10">
        <v>1</v>
      </c>
    </row>
    <row r="10" spans="1:11" ht="24.75" customHeight="1">
      <c r="A10" s="10" t="s">
        <v>424</v>
      </c>
      <c r="B10" s="10" t="s">
        <v>494</v>
      </c>
      <c r="C10" s="10"/>
      <c r="D10" s="11"/>
      <c r="E10" s="11"/>
      <c r="F10" s="11">
        <v>137.5</v>
      </c>
      <c r="G10" s="14">
        <f t="shared" si="0"/>
        <v>34.375</v>
      </c>
      <c r="H10" s="14">
        <v>90.94</v>
      </c>
      <c r="I10" s="14">
        <f t="shared" si="1"/>
        <v>45.47</v>
      </c>
      <c r="J10" s="14">
        <f t="shared" si="2"/>
        <v>79.845</v>
      </c>
      <c r="K10" s="10">
        <v>2</v>
      </c>
    </row>
    <row r="11" spans="1:11" ht="24.75" customHeight="1">
      <c r="A11" s="10" t="s">
        <v>425</v>
      </c>
      <c r="B11" s="10" t="s">
        <v>494</v>
      </c>
      <c r="C11" s="10">
        <v>136013301722</v>
      </c>
      <c r="D11" s="11">
        <v>51</v>
      </c>
      <c r="E11" s="11">
        <v>72.5</v>
      </c>
      <c r="F11" s="11">
        <v>123.5</v>
      </c>
      <c r="G11" s="14">
        <f t="shared" si="0"/>
        <v>30.875</v>
      </c>
      <c r="H11" s="14">
        <v>89.64</v>
      </c>
      <c r="I11" s="14">
        <f t="shared" si="1"/>
        <v>44.82</v>
      </c>
      <c r="J11" s="14">
        <f t="shared" si="2"/>
        <v>75.695</v>
      </c>
      <c r="K11" s="10">
        <v>3</v>
      </c>
    </row>
    <row r="12" spans="1:11" ht="24.75" customHeight="1">
      <c r="A12" s="10" t="s">
        <v>426</v>
      </c>
      <c r="B12" s="10" t="s">
        <v>495</v>
      </c>
      <c r="C12" s="10">
        <v>136014602018</v>
      </c>
      <c r="D12" s="11">
        <v>50</v>
      </c>
      <c r="E12" s="11">
        <v>64</v>
      </c>
      <c r="F12" s="11">
        <v>114</v>
      </c>
      <c r="G12" s="14">
        <f t="shared" si="0"/>
        <v>28.5</v>
      </c>
      <c r="H12" s="14">
        <v>91.3</v>
      </c>
      <c r="I12" s="14">
        <f t="shared" si="1"/>
        <v>45.65</v>
      </c>
      <c r="J12" s="14">
        <f t="shared" si="2"/>
        <v>74.15</v>
      </c>
      <c r="K12" s="10">
        <v>1</v>
      </c>
    </row>
    <row r="13" spans="1:11" ht="24.75" customHeight="1">
      <c r="A13" s="10" t="s">
        <v>427</v>
      </c>
      <c r="B13" s="10" t="s">
        <v>495</v>
      </c>
      <c r="C13" s="10">
        <v>136014601029</v>
      </c>
      <c r="D13" s="11">
        <v>30.5</v>
      </c>
      <c r="E13" s="11">
        <v>26</v>
      </c>
      <c r="F13" s="11">
        <v>56.5</v>
      </c>
      <c r="G13" s="14">
        <f t="shared" si="0"/>
        <v>14.125</v>
      </c>
      <c r="H13" s="14">
        <v>86.72</v>
      </c>
      <c r="I13" s="14">
        <f t="shared" si="1"/>
        <v>43.36</v>
      </c>
      <c r="J13" s="14">
        <f t="shared" si="2"/>
        <v>57.485</v>
      </c>
      <c r="K13" s="10">
        <v>2</v>
      </c>
    </row>
    <row r="14" spans="1:11" ht="24.75" customHeight="1">
      <c r="A14" s="10" t="s">
        <v>428</v>
      </c>
      <c r="B14" s="10" t="s">
        <v>495</v>
      </c>
      <c r="C14" s="10">
        <v>136014500310</v>
      </c>
      <c r="D14" s="11">
        <v>21.5</v>
      </c>
      <c r="E14" s="11">
        <v>28.5</v>
      </c>
      <c r="F14" s="11">
        <v>50</v>
      </c>
      <c r="G14" s="14">
        <f t="shared" si="0"/>
        <v>12.5</v>
      </c>
      <c r="H14" s="14"/>
      <c r="I14" s="14">
        <f t="shared" si="1"/>
        <v>0</v>
      </c>
      <c r="J14" s="14">
        <f t="shared" si="2"/>
        <v>12.5</v>
      </c>
      <c r="K14" s="10">
        <v>3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37"/>
  <sheetViews>
    <sheetView zoomScale="115" zoomScaleNormal="115" workbookViewId="0" topLeftCell="A1">
      <selection activeCell="A1" sqref="A1:K1"/>
    </sheetView>
  </sheetViews>
  <sheetFormatPr defaultColWidth="9.00390625" defaultRowHeight="14.25"/>
  <cols>
    <col min="1" max="1" width="7.50390625" style="0" customWidth="1"/>
    <col min="2" max="2" width="19.75390625" style="51" customWidth="1"/>
    <col min="3" max="3" width="13.25390625" style="3" customWidth="1"/>
    <col min="4" max="4" width="8.375" style="4" customWidth="1"/>
    <col min="5" max="5" width="7.50390625" style="4" customWidth="1"/>
    <col min="6" max="6" width="8.375" style="4" customWidth="1"/>
    <col min="7" max="7" width="7.375" style="52" customWidth="1"/>
    <col min="8" max="9" width="7.375" style="5" customWidth="1"/>
    <col min="10" max="10" width="7.375" style="52" customWidth="1"/>
    <col min="11" max="11" width="12.50390625" style="3" customWidth="1"/>
  </cols>
  <sheetData>
    <row r="1" spans="1:11" ht="22.5" customHeight="1">
      <c r="A1" s="55" t="s">
        <v>657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2.5" customHeight="1">
      <c r="A2" s="7" t="s">
        <v>1</v>
      </c>
      <c r="B2" s="8" t="s">
        <v>477</v>
      </c>
      <c r="C2" s="6" t="s">
        <v>3</v>
      </c>
      <c r="D2" s="9" t="s">
        <v>4</v>
      </c>
      <c r="E2" s="9" t="s">
        <v>5</v>
      </c>
      <c r="F2" s="9" t="s">
        <v>478</v>
      </c>
      <c r="G2" s="49" t="s">
        <v>479</v>
      </c>
      <c r="H2" s="12" t="s">
        <v>480</v>
      </c>
      <c r="I2" s="13" t="s">
        <v>9</v>
      </c>
      <c r="J2" s="50" t="s">
        <v>10</v>
      </c>
      <c r="K2" s="6" t="s">
        <v>481</v>
      </c>
    </row>
    <row r="3" spans="1:11" s="15" customFormat="1" ht="19.5" customHeight="1">
      <c r="A3" s="10" t="s">
        <v>496</v>
      </c>
      <c r="B3" s="10" t="s">
        <v>497</v>
      </c>
      <c r="C3" s="10" t="s">
        <v>498</v>
      </c>
      <c r="D3" s="11" t="s">
        <v>499</v>
      </c>
      <c r="E3" s="11" t="s">
        <v>500</v>
      </c>
      <c r="F3" s="11" t="s">
        <v>501</v>
      </c>
      <c r="G3" s="24">
        <f aca="true" t="shared" si="0" ref="G3:G37">F3/4</f>
        <v>35</v>
      </c>
      <c r="H3" s="14">
        <v>88.6</v>
      </c>
      <c r="I3" s="14">
        <f aca="true" t="shared" si="1" ref="I3:I37">H3/2</f>
        <v>44.3</v>
      </c>
      <c r="J3" s="24">
        <f aca="true" t="shared" si="2" ref="J3:J37">G3+I3</f>
        <v>79.3</v>
      </c>
      <c r="K3" s="10">
        <v>1</v>
      </c>
    </row>
    <row r="4" spans="1:11" s="15" customFormat="1" ht="19.5" customHeight="1">
      <c r="A4" s="10" t="s">
        <v>502</v>
      </c>
      <c r="B4" s="10" t="s">
        <v>503</v>
      </c>
      <c r="C4" s="10" t="s">
        <v>504</v>
      </c>
      <c r="D4" s="11" t="s">
        <v>505</v>
      </c>
      <c r="E4" s="11" t="s">
        <v>506</v>
      </c>
      <c r="F4" s="11" t="s">
        <v>507</v>
      </c>
      <c r="G4" s="24">
        <f t="shared" si="0"/>
        <v>34.25</v>
      </c>
      <c r="H4" s="14">
        <v>87.8</v>
      </c>
      <c r="I4" s="14">
        <f t="shared" si="1"/>
        <v>43.9</v>
      </c>
      <c r="J4" s="24">
        <f t="shared" si="2"/>
        <v>78.15</v>
      </c>
      <c r="K4" s="10">
        <v>2</v>
      </c>
    </row>
    <row r="5" spans="1:11" s="15" customFormat="1" ht="19.5" customHeight="1">
      <c r="A5" s="10" t="s">
        <v>508</v>
      </c>
      <c r="B5" s="10" t="s">
        <v>497</v>
      </c>
      <c r="C5" s="10" t="s">
        <v>509</v>
      </c>
      <c r="D5" s="11" t="s">
        <v>510</v>
      </c>
      <c r="E5" s="11" t="s">
        <v>511</v>
      </c>
      <c r="F5" s="11" t="s">
        <v>512</v>
      </c>
      <c r="G5" s="24">
        <f t="shared" si="0"/>
        <v>34.5</v>
      </c>
      <c r="H5" s="14">
        <v>87.2</v>
      </c>
      <c r="I5" s="14">
        <f t="shared" si="1"/>
        <v>43.6</v>
      </c>
      <c r="J5" s="24">
        <f t="shared" si="2"/>
        <v>78.1</v>
      </c>
      <c r="K5" s="10">
        <v>3</v>
      </c>
    </row>
    <row r="6" spans="1:11" s="15" customFormat="1" ht="19.5" customHeight="1">
      <c r="A6" s="10" t="s">
        <v>513</v>
      </c>
      <c r="B6" s="10" t="s">
        <v>497</v>
      </c>
      <c r="C6" s="10" t="s">
        <v>514</v>
      </c>
      <c r="D6" s="11" t="s">
        <v>515</v>
      </c>
      <c r="E6" s="11" t="s">
        <v>510</v>
      </c>
      <c r="F6" s="11" t="s">
        <v>516</v>
      </c>
      <c r="G6" s="24">
        <f t="shared" si="0"/>
        <v>33.125</v>
      </c>
      <c r="H6" s="14">
        <v>89.2</v>
      </c>
      <c r="I6" s="14">
        <f t="shared" si="1"/>
        <v>44.6</v>
      </c>
      <c r="J6" s="24">
        <f t="shared" si="2"/>
        <v>77.725</v>
      </c>
      <c r="K6" s="10">
        <v>4</v>
      </c>
    </row>
    <row r="7" spans="1:11" s="15" customFormat="1" ht="19.5" customHeight="1">
      <c r="A7" s="10" t="s">
        <v>517</v>
      </c>
      <c r="B7" s="10" t="s">
        <v>518</v>
      </c>
      <c r="C7" s="10" t="s">
        <v>519</v>
      </c>
      <c r="D7" s="11" t="s">
        <v>511</v>
      </c>
      <c r="E7" s="11" t="s">
        <v>520</v>
      </c>
      <c r="F7" s="11" t="s">
        <v>501</v>
      </c>
      <c r="G7" s="24">
        <f t="shared" si="0"/>
        <v>35</v>
      </c>
      <c r="H7" s="14">
        <v>83.8</v>
      </c>
      <c r="I7" s="14">
        <f t="shared" si="1"/>
        <v>41.9</v>
      </c>
      <c r="J7" s="24">
        <f t="shared" si="2"/>
        <v>76.9</v>
      </c>
      <c r="K7" s="10">
        <v>5</v>
      </c>
    </row>
    <row r="8" spans="1:11" s="15" customFormat="1" ht="19.5" customHeight="1">
      <c r="A8" s="10" t="s">
        <v>521</v>
      </c>
      <c r="B8" s="10" t="s">
        <v>503</v>
      </c>
      <c r="C8" s="10" t="s">
        <v>522</v>
      </c>
      <c r="D8" s="11" t="s">
        <v>523</v>
      </c>
      <c r="E8" s="11" t="s">
        <v>524</v>
      </c>
      <c r="F8" s="11" t="s">
        <v>525</v>
      </c>
      <c r="G8" s="24">
        <f t="shared" si="0"/>
        <v>31.375</v>
      </c>
      <c r="H8" s="14">
        <v>90.2</v>
      </c>
      <c r="I8" s="14">
        <f t="shared" si="1"/>
        <v>45.1</v>
      </c>
      <c r="J8" s="24">
        <f t="shared" si="2"/>
        <v>76.475</v>
      </c>
      <c r="K8" s="10">
        <v>6</v>
      </c>
    </row>
    <row r="9" spans="1:11" s="15" customFormat="1" ht="19.5" customHeight="1">
      <c r="A9" s="10" t="s">
        <v>526</v>
      </c>
      <c r="B9" s="10" t="s">
        <v>497</v>
      </c>
      <c r="C9" s="10" t="s">
        <v>527</v>
      </c>
      <c r="D9" s="11" t="s">
        <v>528</v>
      </c>
      <c r="E9" s="11" t="s">
        <v>528</v>
      </c>
      <c r="F9" s="11" t="s">
        <v>529</v>
      </c>
      <c r="G9" s="24">
        <f t="shared" si="0"/>
        <v>31.75</v>
      </c>
      <c r="H9" s="14">
        <v>89.3</v>
      </c>
      <c r="I9" s="14">
        <f t="shared" si="1"/>
        <v>44.65</v>
      </c>
      <c r="J9" s="24">
        <f t="shared" si="2"/>
        <v>76.4</v>
      </c>
      <c r="K9" s="10">
        <v>7</v>
      </c>
    </row>
    <row r="10" spans="1:11" s="15" customFormat="1" ht="19.5" customHeight="1">
      <c r="A10" s="10" t="s">
        <v>530</v>
      </c>
      <c r="B10" s="10" t="s">
        <v>497</v>
      </c>
      <c r="C10" s="10" t="s">
        <v>531</v>
      </c>
      <c r="D10" s="11" t="s">
        <v>532</v>
      </c>
      <c r="E10" s="11" t="s">
        <v>533</v>
      </c>
      <c r="F10" s="11" t="s">
        <v>534</v>
      </c>
      <c r="G10" s="24">
        <f t="shared" si="0"/>
        <v>30.375</v>
      </c>
      <c r="H10" s="14">
        <v>91.4</v>
      </c>
      <c r="I10" s="14">
        <f t="shared" si="1"/>
        <v>45.7</v>
      </c>
      <c r="J10" s="24">
        <f t="shared" si="2"/>
        <v>76.075</v>
      </c>
      <c r="K10" s="10">
        <v>8</v>
      </c>
    </row>
    <row r="11" spans="1:11" s="15" customFormat="1" ht="19.5" customHeight="1">
      <c r="A11" s="10" t="s">
        <v>535</v>
      </c>
      <c r="B11" s="10" t="s">
        <v>497</v>
      </c>
      <c r="C11" s="10" t="s">
        <v>536</v>
      </c>
      <c r="D11" s="11" t="s">
        <v>537</v>
      </c>
      <c r="E11" s="11" t="s">
        <v>523</v>
      </c>
      <c r="F11" s="11" t="s">
        <v>538</v>
      </c>
      <c r="G11" s="24">
        <f t="shared" si="0"/>
        <v>31.125</v>
      </c>
      <c r="H11" s="14">
        <v>88.2</v>
      </c>
      <c r="I11" s="14">
        <f t="shared" si="1"/>
        <v>44.1</v>
      </c>
      <c r="J11" s="24">
        <f t="shared" si="2"/>
        <v>75.225</v>
      </c>
      <c r="K11" s="10">
        <v>9</v>
      </c>
    </row>
    <row r="12" spans="1:11" s="15" customFormat="1" ht="19.5" customHeight="1">
      <c r="A12" s="10" t="s">
        <v>539</v>
      </c>
      <c r="B12" s="10" t="s">
        <v>503</v>
      </c>
      <c r="C12" s="10" t="s">
        <v>540</v>
      </c>
      <c r="D12" s="11" t="s">
        <v>499</v>
      </c>
      <c r="E12" s="11" t="s">
        <v>537</v>
      </c>
      <c r="F12" s="11" t="s">
        <v>541</v>
      </c>
      <c r="G12" s="24">
        <f t="shared" si="0"/>
        <v>32.5</v>
      </c>
      <c r="H12" s="14">
        <v>83.5</v>
      </c>
      <c r="I12" s="14">
        <f t="shared" si="1"/>
        <v>41.75</v>
      </c>
      <c r="J12" s="24">
        <f t="shared" si="2"/>
        <v>74.25</v>
      </c>
      <c r="K12" s="10">
        <v>10</v>
      </c>
    </row>
    <row r="13" spans="1:11" s="15" customFormat="1" ht="19.5" customHeight="1">
      <c r="A13" s="10" t="s">
        <v>542</v>
      </c>
      <c r="B13" s="10" t="s">
        <v>503</v>
      </c>
      <c r="C13" s="10" t="s">
        <v>543</v>
      </c>
      <c r="D13" s="11" t="s">
        <v>544</v>
      </c>
      <c r="E13" s="11" t="s">
        <v>545</v>
      </c>
      <c r="F13" s="11" t="s">
        <v>546</v>
      </c>
      <c r="G13" s="24">
        <f t="shared" si="0"/>
        <v>30.125</v>
      </c>
      <c r="H13" s="14">
        <v>87.1</v>
      </c>
      <c r="I13" s="14">
        <f t="shared" si="1"/>
        <v>43.55</v>
      </c>
      <c r="J13" s="24">
        <f t="shared" si="2"/>
        <v>73.675</v>
      </c>
      <c r="K13" s="10">
        <v>11</v>
      </c>
    </row>
    <row r="14" spans="1:11" s="15" customFormat="1" ht="19.5" customHeight="1">
      <c r="A14" s="10" t="s">
        <v>547</v>
      </c>
      <c r="B14" s="10" t="s">
        <v>503</v>
      </c>
      <c r="C14" s="10" t="s">
        <v>548</v>
      </c>
      <c r="D14" s="11" t="s">
        <v>549</v>
      </c>
      <c r="E14" s="11" t="s">
        <v>550</v>
      </c>
      <c r="F14" s="11" t="s">
        <v>551</v>
      </c>
      <c r="G14" s="24">
        <f t="shared" si="0"/>
        <v>29.75</v>
      </c>
      <c r="H14" s="14">
        <v>85.9</v>
      </c>
      <c r="I14" s="14">
        <f t="shared" si="1"/>
        <v>42.95</v>
      </c>
      <c r="J14" s="24">
        <f t="shared" si="2"/>
        <v>72.7</v>
      </c>
      <c r="K14" s="10">
        <v>12</v>
      </c>
    </row>
    <row r="15" spans="1:11" s="15" customFormat="1" ht="19.5" customHeight="1">
      <c r="A15" s="10" t="s">
        <v>552</v>
      </c>
      <c r="B15" s="10" t="s">
        <v>503</v>
      </c>
      <c r="C15" s="10">
        <v>136220506302</v>
      </c>
      <c r="D15" s="11" t="s">
        <v>553</v>
      </c>
      <c r="E15" s="11" t="s">
        <v>554</v>
      </c>
      <c r="F15" s="11" t="s">
        <v>555</v>
      </c>
      <c r="G15" s="24">
        <f t="shared" si="0"/>
        <v>30.5</v>
      </c>
      <c r="H15" s="14">
        <v>84.3</v>
      </c>
      <c r="I15" s="14">
        <f t="shared" si="1"/>
        <v>42.15</v>
      </c>
      <c r="J15" s="24">
        <f t="shared" si="2"/>
        <v>72.65</v>
      </c>
      <c r="K15" s="10">
        <v>13</v>
      </c>
    </row>
    <row r="16" spans="1:11" s="15" customFormat="1" ht="19.5" customHeight="1">
      <c r="A16" s="10" t="s">
        <v>556</v>
      </c>
      <c r="B16" s="10" t="s">
        <v>497</v>
      </c>
      <c r="C16" s="10" t="s">
        <v>557</v>
      </c>
      <c r="D16" s="11" t="s">
        <v>558</v>
      </c>
      <c r="E16" s="11" t="s">
        <v>515</v>
      </c>
      <c r="F16" s="11" t="s">
        <v>559</v>
      </c>
      <c r="G16" s="24">
        <f t="shared" si="0"/>
        <v>30</v>
      </c>
      <c r="H16" s="14">
        <v>84.1</v>
      </c>
      <c r="I16" s="14">
        <f t="shared" si="1"/>
        <v>42.05</v>
      </c>
      <c r="J16" s="24">
        <f t="shared" si="2"/>
        <v>72.05</v>
      </c>
      <c r="K16" s="10">
        <v>14</v>
      </c>
    </row>
    <row r="17" spans="1:11" s="15" customFormat="1" ht="19.5" customHeight="1">
      <c r="A17" s="10" t="s">
        <v>560</v>
      </c>
      <c r="B17" s="10" t="s">
        <v>503</v>
      </c>
      <c r="C17" s="10" t="s">
        <v>561</v>
      </c>
      <c r="D17" s="11" t="s">
        <v>562</v>
      </c>
      <c r="E17" s="11" t="s">
        <v>549</v>
      </c>
      <c r="F17" s="11" t="s">
        <v>563</v>
      </c>
      <c r="G17" s="24">
        <f t="shared" si="0"/>
        <v>28.125</v>
      </c>
      <c r="H17" s="14">
        <v>86.9</v>
      </c>
      <c r="I17" s="14">
        <f t="shared" si="1"/>
        <v>43.45</v>
      </c>
      <c r="J17" s="24">
        <f t="shared" si="2"/>
        <v>71.575</v>
      </c>
      <c r="K17" s="10">
        <v>15</v>
      </c>
    </row>
    <row r="18" spans="1:11" s="15" customFormat="1" ht="19.5" customHeight="1">
      <c r="A18" s="10" t="s">
        <v>564</v>
      </c>
      <c r="B18" s="10" t="s">
        <v>497</v>
      </c>
      <c r="C18" s="10" t="s">
        <v>565</v>
      </c>
      <c r="D18" s="11" t="s">
        <v>566</v>
      </c>
      <c r="E18" s="11" t="s">
        <v>567</v>
      </c>
      <c r="F18" s="11" t="s">
        <v>568</v>
      </c>
      <c r="G18" s="24">
        <f t="shared" si="0"/>
        <v>29.375</v>
      </c>
      <c r="H18" s="14">
        <v>82.88</v>
      </c>
      <c r="I18" s="14">
        <f t="shared" si="1"/>
        <v>41.44</v>
      </c>
      <c r="J18" s="24">
        <f t="shared" si="2"/>
        <v>70.815</v>
      </c>
      <c r="K18" s="10">
        <v>16</v>
      </c>
    </row>
    <row r="19" spans="1:11" s="15" customFormat="1" ht="19.5" customHeight="1">
      <c r="A19" s="10" t="s">
        <v>569</v>
      </c>
      <c r="B19" s="10" t="s">
        <v>503</v>
      </c>
      <c r="C19" s="10" t="s">
        <v>570</v>
      </c>
      <c r="D19" s="11" t="s">
        <v>571</v>
      </c>
      <c r="E19" s="11" t="s">
        <v>515</v>
      </c>
      <c r="F19" s="11" t="s">
        <v>572</v>
      </c>
      <c r="G19" s="24">
        <f t="shared" si="0"/>
        <v>27</v>
      </c>
      <c r="H19" s="14">
        <v>87.5</v>
      </c>
      <c r="I19" s="14">
        <f t="shared" si="1"/>
        <v>43.75</v>
      </c>
      <c r="J19" s="24">
        <f t="shared" si="2"/>
        <v>70.75</v>
      </c>
      <c r="K19" s="10">
        <v>17</v>
      </c>
    </row>
    <row r="20" spans="1:11" s="15" customFormat="1" ht="19.5" customHeight="1">
      <c r="A20" s="10" t="s">
        <v>573</v>
      </c>
      <c r="B20" s="10" t="s">
        <v>503</v>
      </c>
      <c r="C20" s="10" t="s">
        <v>574</v>
      </c>
      <c r="D20" s="11" t="s">
        <v>575</v>
      </c>
      <c r="E20" s="11" t="s">
        <v>576</v>
      </c>
      <c r="F20" s="11" t="s">
        <v>577</v>
      </c>
      <c r="G20" s="24">
        <f t="shared" si="0"/>
        <v>25.25</v>
      </c>
      <c r="H20" s="14">
        <v>90.9</v>
      </c>
      <c r="I20" s="14">
        <f t="shared" si="1"/>
        <v>45.45</v>
      </c>
      <c r="J20" s="24">
        <f t="shared" si="2"/>
        <v>70.7</v>
      </c>
      <c r="K20" s="10">
        <v>18</v>
      </c>
    </row>
    <row r="21" spans="1:11" s="15" customFormat="1" ht="19.5" customHeight="1">
      <c r="A21" s="10" t="s">
        <v>578</v>
      </c>
      <c r="B21" s="10" t="s">
        <v>503</v>
      </c>
      <c r="C21" s="10" t="s">
        <v>579</v>
      </c>
      <c r="D21" s="11" t="s">
        <v>562</v>
      </c>
      <c r="E21" s="11" t="s">
        <v>528</v>
      </c>
      <c r="F21" s="11" t="s">
        <v>580</v>
      </c>
      <c r="G21" s="24">
        <f t="shared" si="0"/>
        <v>28.75</v>
      </c>
      <c r="H21" s="14">
        <v>82.9</v>
      </c>
      <c r="I21" s="14">
        <f t="shared" si="1"/>
        <v>41.45</v>
      </c>
      <c r="J21" s="24">
        <f t="shared" si="2"/>
        <v>70.2</v>
      </c>
      <c r="K21" s="10">
        <v>19</v>
      </c>
    </row>
    <row r="22" spans="1:11" s="15" customFormat="1" ht="19.5" customHeight="1">
      <c r="A22" s="10" t="s">
        <v>581</v>
      </c>
      <c r="B22" s="10" t="s">
        <v>503</v>
      </c>
      <c r="C22" s="10" t="s">
        <v>582</v>
      </c>
      <c r="D22" s="11" t="s">
        <v>583</v>
      </c>
      <c r="E22" s="11" t="s">
        <v>584</v>
      </c>
      <c r="F22" s="11" t="s">
        <v>585</v>
      </c>
      <c r="G22" s="24">
        <f t="shared" si="0"/>
        <v>26.125</v>
      </c>
      <c r="H22" s="14">
        <v>87.8</v>
      </c>
      <c r="I22" s="14">
        <f t="shared" si="1"/>
        <v>43.9</v>
      </c>
      <c r="J22" s="24">
        <f t="shared" si="2"/>
        <v>70.025</v>
      </c>
      <c r="K22" s="10">
        <v>20</v>
      </c>
    </row>
    <row r="23" spans="1:11" s="15" customFormat="1" ht="19.5" customHeight="1">
      <c r="A23" s="10" t="s">
        <v>586</v>
      </c>
      <c r="B23" s="10" t="s">
        <v>497</v>
      </c>
      <c r="C23" s="10" t="s">
        <v>587</v>
      </c>
      <c r="D23" s="11" t="s">
        <v>544</v>
      </c>
      <c r="E23" s="11" t="s">
        <v>588</v>
      </c>
      <c r="F23" s="11" t="s">
        <v>589</v>
      </c>
      <c r="G23" s="24">
        <f t="shared" si="0"/>
        <v>26.25</v>
      </c>
      <c r="H23" s="14">
        <v>87.4</v>
      </c>
      <c r="I23" s="14">
        <f t="shared" si="1"/>
        <v>43.7</v>
      </c>
      <c r="J23" s="24">
        <f t="shared" si="2"/>
        <v>69.95</v>
      </c>
      <c r="K23" s="10">
        <v>21</v>
      </c>
    </row>
    <row r="24" spans="1:11" s="15" customFormat="1" ht="19.5" customHeight="1">
      <c r="A24" s="10" t="s">
        <v>590</v>
      </c>
      <c r="B24" s="10" t="s">
        <v>497</v>
      </c>
      <c r="C24" s="10" t="s">
        <v>591</v>
      </c>
      <c r="D24" s="11" t="s">
        <v>592</v>
      </c>
      <c r="E24" s="11" t="s">
        <v>593</v>
      </c>
      <c r="F24" s="11" t="s">
        <v>594</v>
      </c>
      <c r="G24" s="24">
        <f t="shared" si="0"/>
        <v>27.25</v>
      </c>
      <c r="H24" s="14">
        <v>84.4</v>
      </c>
      <c r="I24" s="14">
        <f t="shared" si="1"/>
        <v>42.2</v>
      </c>
      <c r="J24" s="24">
        <f t="shared" si="2"/>
        <v>69.45</v>
      </c>
      <c r="K24" s="10">
        <v>22</v>
      </c>
    </row>
    <row r="25" spans="1:11" s="15" customFormat="1" ht="19.5" customHeight="1">
      <c r="A25" s="10" t="s">
        <v>595</v>
      </c>
      <c r="B25" s="10" t="s">
        <v>497</v>
      </c>
      <c r="C25" s="10" t="s">
        <v>596</v>
      </c>
      <c r="D25" s="11" t="s">
        <v>583</v>
      </c>
      <c r="E25" s="11" t="s">
        <v>584</v>
      </c>
      <c r="F25" s="11" t="s">
        <v>585</v>
      </c>
      <c r="G25" s="24">
        <f t="shared" si="0"/>
        <v>26.125</v>
      </c>
      <c r="H25" s="14">
        <v>86.5</v>
      </c>
      <c r="I25" s="14">
        <f t="shared" si="1"/>
        <v>43.25</v>
      </c>
      <c r="J25" s="24">
        <f t="shared" si="2"/>
        <v>69.375</v>
      </c>
      <c r="K25" s="10">
        <v>23</v>
      </c>
    </row>
    <row r="26" spans="1:11" s="15" customFormat="1" ht="19.5" customHeight="1">
      <c r="A26" s="10" t="s">
        <v>597</v>
      </c>
      <c r="B26" s="10" t="s">
        <v>497</v>
      </c>
      <c r="C26" s="10" t="s">
        <v>598</v>
      </c>
      <c r="D26" s="11" t="s">
        <v>599</v>
      </c>
      <c r="E26" s="11" t="s">
        <v>600</v>
      </c>
      <c r="F26" s="11" t="s">
        <v>601</v>
      </c>
      <c r="G26" s="24">
        <f t="shared" si="0"/>
        <v>25.375</v>
      </c>
      <c r="H26" s="14">
        <v>87.8</v>
      </c>
      <c r="I26" s="14">
        <f t="shared" si="1"/>
        <v>43.9</v>
      </c>
      <c r="J26" s="24">
        <f t="shared" si="2"/>
        <v>69.275</v>
      </c>
      <c r="K26" s="10">
        <v>24</v>
      </c>
    </row>
    <row r="27" spans="1:11" s="15" customFormat="1" ht="19.5" customHeight="1">
      <c r="A27" s="10" t="s">
        <v>602</v>
      </c>
      <c r="B27" s="10" t="s">
        <v>503</v>
      </c>
      <c r="C27" s="10" t="s">
        <v>603</v>
      </c>
      <c r="D27" s="11" t="s">
        <v>604</v>
      </c>
      <c r="E27" s="11" t="s">
        <v>600</v>
      </c>
      <c r="F27" s="11" t="s">
        <v>589</v>
      </c>
      <c r="G27" s="24">
        <f t="shared" si="0"/>
        <v>26.25</v>
      </c>
      <c r="H27" s="14">
        <v>86</v>
      </c>
      <c r="I27" s="14">
        <f t="shared" si="1"/>
        <v>43</v>
      </c>
      <c r="J27" s="24">
        <f t="shared" si="2"/>
        <v>69.25</v>
      </c>
      <c r="K27" s="10">
        <v>25</v>
      </c>
    </row>
    <row r="28" spans="1:11" s="15" customFormat="1" ht="19.5" customHeight="1">
      <c r="A28" s="10" t="s">
        <v>605</v>
      </c>
      <c r="B28" s="10" t="s">
        <v>497</v>
      </c>
      <c r="C28" s="10" t="s">
        <v>606</v>
      </c>
      <c r="D28" s="11" t="s">
        <v>607</v>
      </c>
      <c r="E28" s="11" t="s">
        <v>608</v>
      </c>
      <c r="F28" s="11" t="s">
        <v>609</v>
      </c>
      <c r="G28" s="24">
        <f t="shared" si="0"/>
        <v>25</v>
      </c>
      <c r="H28" s="14">
        <v>86.8</v>
      </c>
      <c r="I28" s="14">
        <f t="shared" si="1"/>
        <v>43.4</v>
      </c>
      <c r="J28" s="24">
        <f t="shared" si="2"/>
        <v>68.4</v>
      </c>
      <c r="K28" s="10">
        <v>26</v>
      </c>
    </row>
    <row r="29" spans="1:11" s="15" customFormat="1" ht="19.5" customHeight="1">
      <c r="A29" s="10" t="s">
        <v>610</v>
      </c>
      <c r="B29" s="10" t="s">
        <v>497</v>
      </c>
      <c r="C29" s="10" t="s">
        <v>611</v>
      </c>
      <c r="D29" s="11" t="s">
        <v>612</v>
      </c>
      <c r="E29" s="11" t="s">
        <v>607</v>
      </c>
      <c r="F29" s="11" t="s">
        <v>613</v>
      </c>
      <c r="G29" s="24">
        <f t="shared" si="0"/>
        <v>21.375</v>
      </c>
      <c r="H29" s="14">
        <v>86</v>
      </c>
      <c r="I29" s="14">
        <f t="shared" si="1"/>
        <v>43</v>
      </c>
      <c r="J29" s="24">
        <f t="shared" si="2"/>
        <v>64.375</v>
      </c>
      <c r="K29" s="10">
        <v>27</v>
      </c>
    </row>
    <row r="30" spans="1:11" s="15" customFormat="1" ht="19.5" customHeight="1">
      <c r="A30" s="10" t="s">
        <v>614</v>
      </c>
      <c r="B30" s="10" t="s">
        <v>497</v>
      </c>
      <c r="C30" s="10" t="s">
        <v>615</v>
      </c>
      <c r="D30" s="11" t="s">
        <v>616</v>
      </c>
      <c r="E30" s="11" t="s">
        <v>617</v>
      </c>
      <c r="F30" s="11" t="s">
        <v>618</v>
      </c>
      <c r="G30" s="24">
        <f t="shared" si="0"/>
        <v>22.125</v>
      </c>
      <c r="H30" s="14">
        <v>83.4</v>
      </c>
      <c r="I30" s="14">
        <f t="shared" si="1"/>
        <v>41.7</v>
      </c>
      <c r="J30" s="24">
        <f t="shared" si="2"/>
        <v>63.825</v>
      </c>
      <c r="K30" s="10">
        <v>28</v>
      </c>
    </row>
    <row r="31" spans="1:11" s="15" customFormat="1" ht="19.5" customHeight="1">
      <c r="A31" s="10" t="s">
        <v>619</v>
      </c>
      <c r="B31" s="10" t="s">
        <v>503</v>
      </c>
      <c r="C31" s="10" t="s">
        <v>620</v>
      </c>
      <c r="D31" s="11" t="s">
        <v>621</v>
      </c>
      <c r="E31" s="11" t="s">
        <v>622</v>
      </c>
      <c r="F31" s="11" t="s">
        <v>623</v>
      </c>
      <c r="G31" s="24">
        <f t="shared" si="0"/>
        <v>21.625</v>
      </c>
      <c r="H31" s="14">
        <v>84</v>
      </c>
      <c r="I31" s="14">
        <f t="shared" si="1"/>
        <v>42</v>
      </c>
      <c r="J31" s="24">
        <f t="shared" si="2"/>
        <v>63.625</v>
      </c>
      <c r="K31" s="10">
        <v>29</v>
      </c>
    </row>
    <row r="32" spans="1:11" s="15" customFormat="1" ht="19.5" customHeight="1">
      <c r="A32" s="10" t="s">
        <v>624</v>
      </c>
      <c r="B32" s="10" t="s">
        <v>497</v>
      </c>
      <c r="C32" s="10" t="s">
        <v>625</v>
      </c>
      <c r="D32" s="11" t="s">
        <v>626</v>
      </c>
      <c r="E32" s="11" t="s">
        <v>627</v>
      </c>
      <c r="F32" s="11" t="s">
        <v>628</v>
      </c>
      <c r="G32" s="24">
        <f t="shared" si="0"/>
        <v>19.375</v>
      </c>
      <c r="H32" s="14">
        <v>87.2</v>
      </c>
      <c r="I32" s="14">
        <f t="shared" si="1"/>
        <v>43.6</v>
      </c>
      <c r="J32" s="24">
        <f t="shared" si="2"/>
        <v>62.975</v>
      </c>
      <c r="K32" s="10">
        <v>30</v>
      </c>
    </row>
    <row r="33" spans="1:11" s="15" customFormat="1" ht="19.5" customHeight="1">
      <c r="A33" s="10" t="s">
        <v>629</v>
      </c>
      <c r="B33" s="10" t="s">
        <v>503</v>
      </c>
      <c r="C33" s="10" t="s">
        <v>630</v>
      </c>
      <c r="D33" s="11" t="s">
        <v>631</v>
      </c>
      <c r="E33" s="11" t="s">
        <v>632</v>
      </c>
      <c r="F33" s="11" t="s">
        <v>633</v>
      </c>
      <c r="G33" s="24">
        <f t="shared" si="0"/>
        <v>21.75</v>
      </c>
      <c r="H33" s="14">
        <v>80.6</v>
      </c>
      <c r="I33" s="14">
        <f t="shared" si="1"/>
        <v>40.3</v>
      </c>
      <c r="J33" s="24">
        <f t="shared" si="2"/>
        <v>62.05</v>
      </c>
      <c r="K33" s="10">
        <v>31</v>
      </c>
    </row>
    <row r="34" spans="1:11" s="15" customFormat="1" ht="19.5" customHeight="1">
      <c r="A34" s="10" t="s">
        <v>634</v>
      </c>
      <c r="B34" s="10" t="s">
        <v>503</v>
      </c>
      <c r="C34" s="10" t="s">
        <v>635</v>
      </c>
      <c r="D34" s="11" t="s">
        <v>636</v>
      </c>
      <c r="E34" s="11" t="s">
        <v>637</v>
      </c>
      <c r="F34" s="11" t="s">
        <v>638</v>
      </c>
      <c r="G34" s="24">
        <f t="shared" si="0"/>
        <v>18.375</v>
      </c>
      <c r="H34" s="14">
        <v>86.2</v>
      </c>
      <c r="I34" s="14">
        <f t="shared" si="1"/>
        <v>43.1</v>
      </c>
      <c r="J34" s="24">
        <f t="shared" si="2"/>
        <v>61.475</v>
      </c>
      <c r="K34" s="10">
        <v>32</v>
      </c>
    </row>
    <row r="35" spans="1:11" s="15" customFormat="1" ht="19.5" customHeight="1">
      <c r="A35" s="10" t="s">
        <v>639</v>
      </c>
      <c r="B35" s="10" t="s">
        <v>497</v>
      </c>
      <c r="C35" s="10" t="s">
        <v>640</v>
      </c>
      <c r="D35" s="11" t="s">
        <v>608</v>
      </c>
      <c r="E35" s="11" t="s">
        <v>641</v>
      </c>
      <c r="F35" s="11" t="s">
        <v>563</v>
      </c>
      <c r="G35" s="24">
        <f t="shared" si="0"/>
        <v>28.125</v>
      </c>
      <c r="H35" s="14"/>
      <c r="I35" s="14">
        <f t="shared" si="1"/>
        <v>0</v>
      </c>
      <c r="J35" s="24">
        <f t="shared" si="2"/>
        <v>28.125</v>
      </c>
      <c r="K35" s="10">
        <v>33</v>
      </c>
    </row>
    <row r="36" spans="1:11" s="15" customFormat="1" ht="19.5" customHeight="1">
      <c r="A36" s="10" t="s">
        <v>642</v>
      </c>
      <c r="B36" s="10" t="s">
        <v>497</v>
      </c>
      <c r="C36" s="10" t="s">
        <v>643</v>
      </c>
      <c r="D36" s="11" t="s">
        <v>636</v>
      </c>
      <c r="E36" s="11" t="s">
        <v>644</v>
      </c>
      <c r="F36" s="11" t="s">
        <v>623</v>
      </c>
      <c r="G36" s="24">
        <f t="shared" si="0"/>
        <v>21.625</v>
      </c>
      <c r="H36" s="14">
        <v>0</v>
      </c>
      <c r="I36" s="14">
        <f t="shared" si="1"/>
        <v>0</v>
      </c>
      <c r="J36" s="24">
        <f t="shared" si="2"/>
        <v>21.625</v>
      </c>
      <c r="K36" s="10">
        <v>34</v>
      </c>
    </row>
    <row r="37" spans="1:11" s="15" customFormat="1" ht="19.5" customHeight="1">
      <c r="A37" s="10" t="s">
        <v>645</v>
      </c>
      <c r="B37" s="10" t="s">
        <v>503</v>
      </c>
      <c r="C37" s="10" t="s">
        <v>646</v>
      </c>
      <c r="D37" s="11" t="s">
        <v>647</v>
      </c>
      <c r="E37" s="11" t="s">
        <v>607</v>
      </c>
      <c r="F37" s="11" t="s">
        <v>648</v>
      </c>
      <c r="G37" s="24">
        <f t="shared" si="0"/>
        <v>20.625</v>
      </c>
      <c r="H37" s="14">
        <v>0</v>
      </c>
      <c r="I37" s="14">
        <f t="shared" si="1"/>
        <v>0</v>
      </c>
      <c r="J37" s="24">
        <f t="shared" si="2"/>
        <v>20.625</v>
      </c>
      <c r="K37" s="10">
        <v>35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47"/>
  <sheetViews>
    <sheetView zoomScale="115" zoomScaleNormal="115" workbookViewId="0" topLeftCell="A1">
      <selection activeCell="A1" sqref="A1:K1"/>
    </sheetView>
  </sheetViews>
  <sheetFormatPr defaultColWidth="9.00390625" defaultRowHeight="14.25"/>
  <cols>
    <col min="1" max="1" width="7.50390625" style="0" customWidth="1"/>
    <col min="2" max="2" width="19.75390625" style="2" customWidth="1"/>
    <col min="3" max="3" width="13.25390625" style="3" customWidth="1"/>
    <col min="4" max="4" width="8.375" style="4" customWidth="1"/>
    <col min="5" max="5" width="7.50390625" style="4" customWidth="1"/>
    <col min="6" max="6" width="8.375" style="4" customWidth="1"/>
    <col min="7" max="10" width="7.375" style="5" customWidth="1"/>
    <col min="11" max="11" width="12.50390625" style="3" customWidth="1"/>
  </cols>
  <sheetData>
    <row r="1" spans="1:11" ht="27.75" customHeight="1">
      <c r="A1" s="54" t="s">
        <v>658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7">
      <c r="A2" s="7" t="s">
        <v>1</v>
      </c>
      <c r="B2" s="8" t="s">
        <v>477</v>
      </c>
      <c r="C2" s="6" t="s">
        <v>3</v>
      </c>
      <c r="D2" s="9" t="s">
        <v>4</v>
      </c>
      <c r="E2" s="9" t="s">
        <v>5</v>
      </c>
      <c r="F2" s="9" t="s">
        <v>478</v>
      </c>
      <c r="G2" s="12" t="s">
        <v>479</v>
      </c>
      <c r="H2" s="12" t="s">
        <v>480</v>
      </c>
      <c r="I2" s="13" t="s">
        <v>9</v>
      </c>
      <c r="J2" s="13" t="s">
        <v>10</v>
      </c>
      <c r="K2" s="6" t="s">
        <v>481</v>
      </c>
    </row>
    <row r="3" spans="1:11" ht="24" customHeight="1">
      <c r="A3" s="10" t="s">
        <v>429</v>
      </c>
      <c r="B3" s="10" t="s">
        <v>649</v>
      </c>
      <c r="C3" s="10">
        <v>136012502014</v>
      </c>
      <c r="D3" s="11">
        <v>72.5</v>
      </c>
      <c r="E3" s="11">
        <v>45</v>
      </c>
      <c r="F3" s="11">
        <v>117.5</v>
      </c>
      <c r="G3" s="24">
        <f aca="true" t="shared" si="0" ref="G3:G47">F3/4</f>
        <v>29.375</v>
      </c>
      <c r="H3" s="14">
        <v>92.8</v>
      </c>
      <c r="I3" s="14">
        <f aca="true" t="shared" si="1" ref="I3:I47">H3/2</f>
        <v>46.4</v>
      </c>
      <c r="J3" s="14">
        <f aca="true" t="shared" si="2" ref="J3:J47">G3+I3</f>
        <v>75.775</v>
      </c>
      <c r="K3" s="10">
        <v>1</v>
      </c>
    </row>
    <row r="4" spans="1:11" ht="24" customHeight="1">
      <c r="A4" s="10" t="s">
        <v>430</v>
      </c>
      <c r="B4" s="10" t="s">
        <v>649</v>
      </c>
      <c r="C4" s="10">
        <v>136012503030</v>
      </c>
      <c r="D4" s="11">
        <v>72</v>
      </c>
      <c r="E4" s="11">
        <v>47.5</v>
      </c>
      <c r="F4" s="11">
        <v>119.5</v>
      </c>
      <c r="G4" s="24">
        <f t="shared" si="0"/>
        <v>29.875</v>
      </c>
      <c r="H4" s="14">
        <v>91.4</v>
      </c>
      <c r="I4" s="14">
        <f t="shared" si="1"/>
        <v>45.7</v>
      </c>
      <c r="J4" s="14">
        <f t="shared" si="2"/>
        <v>75.575</v>
      </c>
      <c r="K4" s="10">
        <v>2</v>
      </c>
    </row>
    <row r="5" spans="1:11" ht="24" customHeight="1">
      <c r="A5" s="10" t="s">
        <v>431</v>
      </c>
      <c r="B5" s="10" t="s">
        <v>649</v>
      </c>
      <c r="C5" s="10">
        <v>136220100209</v>
      </c>
      <c r="D5" s="11">
        <v>68</v>
      </c>
      <c r="E5" s="11">
        <v>47</v>
      </c>
      <c r="F5" s="11">
        <v>115</v>
      </c>
      <c r="G5" s="24">
        <f t="shared" si="0"/>
        <v>28.75</v>
      </c>
      <c r="H5" s="14">
        <v>90.8</v>
      </c>
      <c r="I5" s="14">
        <f t="shared" si="1"/>
        <v>45.4</v>
      </c>
      <c r="J5" s="14">
        <f t="shared" si="2"/>
        <v>74.15</v>
      </c>
      <c r="K5" s="10">
        <v>3</v>
      </c>
    </row>
    <row r="6" spans="1:11" ht="24" customHeight="1">
      <c r="A6" s="10" t="s">
        <v>432</v>
      </c>
      <c r="B6" s="10" t="s">
        <v>433</v>
      </c>
      <c r="C6" s="10"/>
      <c r="D6" s="11"/>
      <c r="E6" s="11"/>
      <c r="F6" s="11">
        <v>118</v>
      </c>
      <c r="G6" s="24">
        <f t="shared" si="0"/>
        <v>29.5</v>
      </c>
      <c r="H6" s="14">
        <v>86.8</v>
      </c>
      <c r="I6" s="14">
        <f t="shared" si="1"/>
        <v>43.4</v>
      </c>
      <c r="J6" s="14">
        <f t="shared" si="2"/>
        <v>72.9</v>
      </c>
      <c r="K6" s="10">
        <v>4</v>
      </c>
    </row>
    <row r="7" spans="1:11" ht="24" customHeight="1">
      <c r="A7" s="10" t="s">
        <v>434</v>
      </c>
      <c r="B7" s="10" t="s">
        <v>433</v>
      </c>
      <c r="C7" s="10">
        <v>136011802321</v>
      </c>
      <c r="D7" s="11">
        <v>56</v>
      </c>
      <c r="E7" s="11">
        <v>49</v>
      </c>
      <c r="F7" s="11">
        <v>105</v>
      </c>
      <c r="G7" s="24">
        <f t="shared" si="0"/>
        <v>26.25</v>
      </c>
      <c r="H7" s="14">
        <v>89.74</v>
      </c>
      <c r="I7" s="14">
        <f t="shared" si="1"/>
        <v>44.87</v>
      </c>
      <c r="J7" s="14">
        <f t="shared" si="2"/>
        <v>71.12</v>
      </c>
      <c r="K7" s="10">
        <v>5</v>
      </c>
    </row>
    <row r="8" spans="1:11" ht="24" customHeight="1">
      <c r="A8" s="10" t="s">
        <v>435</v>
      </c>
      <c r="B8" s="10" t="s">
        <v>433</v>
      </c>
      <c r="C8" s="10">
        <v>136012500804</v>
      </c>
      <c r="D8" s="11">
        <v>60.5</v>
      </c>
      <c r="E8" s="11">
        <v>41</v>
      </c>
      <c r="F8" s="11">
        <v>101.5</v>
      </c>
      <c r="G8" s="24">
        <f t="shared" si="0"/>
        <v>25.375</v>
      </c>
      <c r="H8" s="14">
        <v>89.2</v>
      </c>
      <c r="I8" s="14">
        <f t="shared" si="1"/>
        <v>44.6</v>
      </c>
      <c r="J8" s="14">
        <f t="shared" si="2"/>
        <v>69.975</v>
      </c>
      <c r="K8" s="10">
        <v>6</v>
      </c>
    </row>
    <row r="9" spans="1:11" ht="24" customHeight="1">
      <c r="A9" s="10" t="s">
        <v>436</v>
      </c>
      <c r="B9" s="10" t="s">
        <v>433</v>
      </c>
      <c r="C9" s="10"/>
      <c r="D9" s="11"/>
      <c r="E9" s="11"/>
      <c r="F9" s="11">
        <v>102.5</v>
      </c>
      <c r="G9" s="24">
        <f t="shared" si="0"/>
        <v>25.625</v>
      </c>
      <c r="H9" s="14">
        <v>86</v>
      </c>
      <c r="I9" s="14">
        <f t="shared" si="1"/>
        <v>43</v>
      </c>
      <c r="J9" s="14">
        <f t="shared" si="2"/>
        <v>68.625</v>
      </c>
      <c r="K9" s="10">
        <v>7</v>
      </c>
    </row>
    <row r="10" spans="1:11" ht="24" customHeight="1">
      <c r="A10" s="10" t="s">
        <v>437</v>
      </c>
      <c r="B10" s="10" t="s">
        <v>433</v>
      </c>
      <c r="C10" s="10">
        <v>136012500303</v>
      </c>
      <c r="D10" s="11">
        <v>56.5</v>
      </c>
      <c r="E10" s="11">
        <v>38.5</v>
      </c>
      <c r="F10" s="11">
        <v>95</v>
      </c>
      <c r="G10" s="24">
        <f t="shared" si="0"/>
        <v>23.75</v>
      </c>
      <c r="H10" s="14">
        <v>85.4</v>
      </c>
      <c r="I10" s="14">
        <f t="shared" si="1"/>
        <v>42.7</v>
      </c>
      <c r="J10" s="14">
        <f t="shared" si="2"/>
        <v>66.45</v>
      </c>
      <c r="K10" s="10">
        <v>8</v>
      </c>
    </row>
    <row r="11" spans="1:11" ht="24" customHeight="1">
      <c r="A11" s="10" t="s">
        <v>438</v>
      </c>
      <c r="B11" s="10" t="s">
        <v>433</v>
      </c>
      <c r="C11" s="10">
        <v>136220101230</v>
      </c>
      <c r="D11" s="11">
        <v>42</v>
      </c>
      <c r="E11" s="11">
        <v>39</v>
      </c>
      <c r="F11" s="11">
        <v>81</v>
      </c>
      <c r="G11" s="24">
        <f t="shared" si="0"/>
        <v>20.25</v>
      </c>
      <c r="H11" s="14">
        <v>91.9</v>
      </c>
      <c r="I11" s="14">
        <f t="shared" si="1"/>
        <v>45.95</v>
      </c>
      <c r="J11" s="14">
        <f t="shared" si="2"/>
        <v>66.2</v>
      </c>
      <c r="K11" s="10">
        <v>9</v>
      </c>
    </row>
    <row r="12" spans="1:11" ht="24" customHeight="1">
      <c r="A12" s="10" t="s">
        <v>439</v>
      </c>
      <c r="B12" s="10" t="s">
        <v>433</v>
      </c>
      <c r="C12" s="10">
        <v>136220100430</v>
      </c>
      <c r="D12" s="11">
        <v>61.5</v>
      </c>
      <c r="E12" s="11">
        <v>31.5</v>
      </c>
      <c r="F12" s="11">
        <v>93</v>
      </c>
      <c r="G12" s="24">
        <f t="shared" si="0"/>
        <v>23.25</v>
      </c>
      <c r="H12" s="14">
        <v>84.2</v>
      </c>
      <c r="I12" s="14">
        <f t="shared" si="1"/>
        <v>42.1</v>
      </c>
      <c r="J12" s="14">
        <f t="shared" si="2"/>
        <v>65.35</v>
      </c>
      <c r="K12" s="10">
        <v>10</v>
      </c>
    </row>
    <row r="13" spans="1:11" ht="24" customHeight="1">
      <c r="A13" s="10" t="s">
        <v>440</v>
      </c>
      <c r="B13" s="10" t="s">
        <v>433</v>
      </c>
      <c r="C13" s="10">
        <v>136220100623</v>
      </c>
      <c r="D13" s="11">
        <v>45.5</v>
      </c>
      <c r="E13" s="11">
        <v>33</v>
      </c>
      <c r="F13" s="11">
        <v>78.5</v>
      </c>
      <c r="G13" s="24">
        <f t="shared" si="0"/>
        <v>19.625</v>
      </c>
      <c r="H13" s="14">
        <v>88.2</v>
      </c>
      <c r="I13" s="14">
        <f t="shared" si="1"/>
        <v>44.1</v>
      </c>
      <c r="J13" s="14">
        <f t="shared" si="2"/>
        <v>63.725</v>
      </c>
      <c r="K13" s="10">
        <v>11</v>
      </c>
    </row>
    <row r="14" spans="1:11" ht="24" customHeight="1">
      <c r="A14" s="10" t="s">
        <v>441</v>
      </c>
      <c r="B14" s="10" t="s">
        <v>433</v>
      </c>
      <c r="C14" s="10">
        <v>136220100926</v>
      </c>
      <c r="D14" s="11">
        <v>38.5</v>
      </c>
      <c r="E14" s="11">
        <v>26</v>
      </c>
      <c r="F14" s="11">
        <v>64.5</v>
      </c>
      <c r="G14" s="24">
        <f t="shared" si="0"/>
        <v>16.125</v>
      </c>
      <c r="H14" s="14">
        <v>86.14</v>
      </c>
      <c r="I14" s="14">
        <f t="shared" si="1"/>
        <v>43.07</v>
      </c>
      <c r="J14" s="14">
        <f t="shared" si="2"/>
        <v>59.195</v>
      </c>
      <c r="K14" s="10">
        <v>12</v>
      </c>
    </row>
    <row r="15" spans="1:11" ht="24" customHeight="1">
      <c r="A15" s="10" t="s">
        <v>442</v>
      </c>
      <c r="B15" s="10" t="s">
        <v>433</v>
      </c>
      <c r="C15" s="10"/>
      <c r="D15" s="11"/>
      <c r="E15" s="11"/>
      <c r="F15" s="11">
        <v>121</v>
      </c>
      <c r="G15" s="24">
        <f t="shared" si="0"/>
        <v>30.25</v>
      </c>
      <c r="H15" s="14"/>
      <c r="I15" s="14">
        <f t="shared" si="1"/>
        <v>0</v>
      </c>
      <c r="J15" s="14">
        <f t="shared" si="2"/>
        <v>30.25</v>
      </c>
      <c r="K15" s="10">
        <v>13</v>
      </c>
    </row>
    <row r="16" spans="1:11" ht="24" customHeight="1">
      <c r="A16" s="10" t="s">
        <v>443</v>
      </c>
      <c r="B16" s="10" t="s">
        <v>650</v>
      </c>
      <c r="C16" s="10">
        <v>136220100330</v>
      </c>
      <c r="D16" s="11">
        <v>62</v>
      </c>
      <c r="E16" s="11">
        <v>40.5</v>
      </c>
      <c r="F16" s="11">
        <v>102.5</v>
      </c>
      <c r="G16" s="24">
        <f t="shared" si="0"/>
        <v>25.625</v>
      </c>
      <c r="H16" s="14">
        <v>89.2</v>
      </c>
      <c r="I16" s="14">
        <f t="shared" si="1"/>
        <v>44.6</v>
      </c>
      <c r="J16" s="14">
        <f t="shared" si="2"/>
        <v>70.225</v>
      </c>
      <c r="K16" s="10">
        <v>1</v>
      </c>
    </row>
    <row r="17" spans="1:11" ht="24" customHeight="1">
      <c r="A17" s="10" t="s">
        <v>444</v>
      </c>
      <c r="B17" s="10" t="s">
        <v>650</v>
      </c>
      <c r="C17" s="10"/>
      <c r="D17" s="11"/>
      <c r="E17" s="11"/>
      <c r="F17" s="11">
        <v>96</v>
      </c>
      <c r="G17" s="24">
        <f t="shared" si="0"/>
        <v>24</v>
      </c>
      <c r="H17" s="14">
        <v>85.4</v>
      </c>
      <c r="I17" s="14">
        <f t="shared" si="1"/>
        <v>42.7</v>
      </c>
      <c r="J17" s="14">
        <f t="shared" si="2"/>
        <v>66.7</v>
      </c>
      <c r="K17" s="10">
        <v>2</v>
      </c>
    </row>
    <row r="18" spans="1:11" ht="24" customHeight="1">
      <c r="A18" s="10" t="s">
        <v>445</v>
      </c>
      <c r="B18" s="10" t="s">
        <v>650</v>
      </c>
      <c r="C18" s="10"/>
      <c r="D18" s="11"/>
      <c r="E18" s="11"/>
      <c r="F18" s="11">
        <v>85</v>
      </c>
      <c r="G18" s="24">
        <f t="shared" si="0"/>
        <v>21.25</v>
      </c>
      <c r="H18" s="14">
        <v>82</v>
      </c>
      <c r="I18" s="14">
        <f t="shared" si="1"/>
        <v>41</v>
      </c>
      <c r="J18" s="14">
        <f t="shared" si="2"/>
        <v>62.25</v>
      </c>
      <c r="K18" s="10">
        <v>3</v>
      </c>
    </row>
    <row r="19" spans="1:11" ht="24" customHeight="1">
      <c r="A19" s="10" t="s">
        <v>446</v>
      </c>
      <c r="B19" s="10" t="s">
        <v>650</v>
      </c>
      <c r="C19" s="10">
        <v>136220100709</v>
      </c>
      <c r="D19" s="11">
        <v>38</v>
      </c>
      <c r="E19" s="11">
        <v>29.5</v>
      </c>
      <c r="F19" s="11">
        <v>67.5</v>
      </c>
      <c r="G19" s="24">
        <f t="shared" si="0"/>
        <v>16.875</v>
      </c>
      <c r="H19" s="14"/>
      <c r="I19" s="14">
        <f t="shared" si="1"/>
        <v>0</v>
      </c>
      <c r="J19" s="14">
        <f t="shared" si="2"/>
        <v>16.875</v>
      </c>
      <c r="K19" s="10">
        <v>4</v>
      </c>
    </row>
    <row r="20" spans="1:11" ht="24" customHeight="1">
      <c r="A20" s="10" t="s">
        <v>447</v>
      </c>
      <c r="B20" s="10" t="s">
        <v>651</v>
      </c>
      <c r="C20" s="10">
        <v>136011800908</v>
      </c>
      <c r="D20" s="11">
        <v>66</v>
      </c>
      <c r="E20" s="11">
        <v>48.5</v>
      </c>
      <c r="F20" s="11">
        <v>114.5</v>
      </c>
      <c r="G20" s="24">
        <f t="shared" si="0"/>
        <v>28.625</v>
      </c>
      <c r="H20" s="14">
        <v>91.82</v>
      </c>
      <c r="I20" s="14">
        <f t="shared" si="1"/>
        <v>45.91</v>
      </c>
      <c r="J20" s="14">
        <f t="shared" si="2"/>
        <v>74.535</v>
      </c>
      <c r="K20" s="10">
        <v>1</v>
      </c>
    </row>
    <row r="21" spans="1:11" ht="24" customHeight="1">
      <c r="A21" s="10" t="s">
        <v>448</v>
      </c>
      <c r="B21" s="10" t="s">
        <v>651</v>
      </c>
      <c r="C21" s="10">
        <v>136012501626</v>
      </c>
      <c r="D21" s="11">
        <v>62.5</v>
      </c>
      <c r="E21" s="11">
        <v>39</v>
      </c>
      <c r="F21" s="11">
        <v>101.5</v>
      </c>
      <c r="G21" s="24">
        <f t="shared" si="0"/>
        <v>25.375</v>
      </c>
      <c r="H21" s="14">
        <v>87.4</v>
      </c>
      <c r="I21" s="14">
        <f t="shared" si="1"/>
        <v>43.7</v>
      </c>
      <c r="J21" s="14">
        <f t="shared" si="2"/>
        <v>69.075</v>
      </c>
      <c r="K21" s="10">
        <v>2</v>
      </c>
    </row>
    <row r="22" spans="1:11" ht="24" customHeight="1">
      <c r="A22" s="10" t="s">
        <v>449</v>
      </c>
      <c r="B22" s="10" t="s">
        <v>450</v>
      </c>
      <c r="C22" s="10"/>
      <c r="D22" s="11"/>
      <c r="E22" s="11"/>
      <c r="F22" s="11">
        <v>94</v>
      </c>
      <c r="G22" s="24">
        <f t="shared" si="0"/>
        <v>23.5</v>
      </c>
      <c r="H22" s="14">
        <v>88.8</v>
      </c>
      <c r="I22" s="14">
        <f t="shared" si="1"/>
        <v>44.4</v>
      </c>
      <c r="J22" s="14">
        <f t="shared" si="2"/>
        <v>67.9</v>
      </c>
      <c r="K22" s="10">
        <v>3</v>
      </c>
    </row>
    <row r="23" spans="1:11" ht="24" customHeight="1">
      <c r="A23" s="10" t="s">
        <v>451</v>
      </c>
      <c r="B23" s="10" t="s">
        <v>651</v>
      </c>
      <c r="C23" s="10">
        <v>136220100608</v>
      </c>
      <c r="D23" s="11">
        <v>62</v>
      </c>
      <c r="E23" s="11">
        <v>43.5</v>
      </c>
      <c r="F23" s="11">
        <v>105.5</v>
      </c>
      <c r="G23" s="24">
        <f t="shared" si="0"/>
        <v>26.375</v>
      </c>
      <c r="H23" s="14">
        <v>82.4</v>
      </c>
      <c r="I23" s="14">
        <f t="shared" si="1"/>
        <v>41.2</v>
      </c>
      <c r="J23" s="14">
        <f t="shared" si="2"/>
        <v>67.575</v>
      </c>
      <c r="K23" s="10">
        <v>4</v>
      </c>
    </row>
    <row r="24" spans="1:11" ht="24" customHeight="1">
      <c r="A24" s="10" t="s">
        <v>452</v>
      </c>
      <c r="B24" s="10" t="s">
        <v>450</v>
      </c>
      <c r="C24" s="10"/>
      <c r="D24" s="11"/>
      <c r="E24" s="11"/>
      <c r="F24" s="11">
        <v>94</v>
      </c>
      <c r="G24" s="24">
        <f t="shared" si="0"/>
        <v>23.5</v>
      </c>
      <c r="H24" s="14">
        <v>85.8</v>
      </c>
      <c r="I24" s="14">
        <f t="shared" si="1"/>
        <v>42.9</v>
      </c>
      <c r="J24" s="14">
        <f t="shared" si="2"/>
        <v>66.4</v>
      </c>
      <c r="K24" s="10">
        <v>5</v>
      </c>
    </row>
    <row r="25" spans="1:11" ht="24" customHeight="1">
      <c r="A25" s="10" t="s">
        <v>453</v>
      </c>
      <c r="B25" s="10" t="s">
        <v>450</v>
      </c>
      <c r="C25" s="10"/>
      <c r="D25" s="11"/>
      <c r="E25" s="11"/>
      <c r="F25" s="11">
        <v>94.5</v>
      </c>
      <c r="G25" s="24">
        <f t="shared" si="0"/>
        <v>23.625</v>
      </c>
      <c r="H25" s="14">
        <v>84.6</v>
      </c>
      <c r="I25" s="14">
        <f t="shared" si="1"/>
        <v>42.3</v>
      </c>
      <c r="J25" s="14">
        <f t="shared" si="2"/>
        <v>65.925</v>
      </c>
      <c r="K25" s="10">
        <v>6</v>
      </c>
    </row>
    <row r="26" spans="1:11" ht="24" customHeight="1">
      <c r="A26" s="10" t="s">
        <v>454</v>
      </c>
      <c r="B26" s="10" t="s">
        <v>450</v>
      </c>
      <c r="C26" s="10"/>
      <c r="D26" s="11"/>
      <c r="E26" s="11"/>
      <c r="F26" s="11">
        <v>91</v>
      </c>
      <c r="G26" s="24">
        <f t="shared" si="0"/>
        <v>22.75</v>
      </c>
      <c r="H26" s="14">
        <v>84.6</v>
      </c>
      <c r="I26" s="14">
        <f t="shared" si="1"/>
        <v>42.3</v>
      </c>
      <c r="J26" s="14">
        <f t="shared" si="2"/>
        <v>65.05</v>
      </c>
      <c r="K26" s="10">
        <v>7</v>
      </c>
    </row>
    <row r="27" spans="1:11" ht="24" customHeight="1">
      <c r="A27" s="10" t="s">
        <v>455</v>
      </c>
      <c r="B27" s="10" t="s">
        <v>651</v>
      </c>
      <c r="C27" s="10">
        <v>136012502013</v>
      </c>
      <c r="D27" s="11">
        <v>44.5</v>
      </c>
      <c r="E27" s="11">
        <v>39</v>
      </c>
      <c r="F27" s="11">
        <v>83.5</v>
      </c>
      <c r="G27" s="24">
        <f t="shared" si="0"/>
        <v>20.875</v>
      </c>
      <c r="H27" s="14">
        <v>83</v>
      </c>
      <c r="I27" s="14">
        <f t="shared" si="1"/>
        <v>41.5</v>
      </c>
      <c r="J27" s="14">
        <f t="shared" si="2"/>
        <v>62.375</v>
      </c>
      <c r="K27" s="10">
        <v>8</v>
      </c>
    </row>
    <row r="28" spans="1:11" ht="24" customHeight="1">
      <c r="A28" s="10" t="s">
        <v>456</v>
      </c>
      <c r="B28" s="10" t="s">
        <v>450</v>
      </c>
      <c r="C28" s="10"/>
      <c r="D28" s="11"/>
      <c r="E28" s="11"/>
      <c r="F28" s="11">
        <v>87</v>
      </c>
      <c r="G28" s="24">
        <f t="shared" si="0"/>
        <v>21.75</v>
      </c>
      <c r="H28" s="14"/>
      <c r="I28" s="14">
        <f t="shared" si="1"/>
        <v>0</v>
      </c>
      <c r="J28" s="14">
        <f t="shared" si="2"/>
        <v>21.75</v>
      </c>
      <c r="K28" s="10">
        <v>9</v>
      </c>
    </row>
    <row r="29" spans="1:11" ht="24" customHeight="1">
      <c r="A29" s="10" t="s">
        <v>457</v>
      </c>
      <c r="B29" s="10" t="s">
        <v>450</v>
      </c>
      <c r="C29" s="10"/>
      <c r="D29" s="11"/>
      <c r="E29" s="11"/>
      <c r="F29" s="11">
        <v>86.5</v>
      </c>
      <c r="G29" s="24">
        <f t="shared" si="0"/>
        <v>21.625</v>
      </c>
      <c r="H29" s="14"/>
      <c r="I29" s="14">
        <f t="shared" si="1"/>
        <v>0</v>
      </c>
      <c r="J29" s="14">
        <f t="shared" si="2"/>
        <v>21.625</v>
      </c>
      <c r="K29" s="10">
        <v>10</v>
      </c>
    </row>
    <row r="30" spans="1:11" ht="24" customHeight="1">
      <c r="A30" s="10" t="s">
        <v>458</v>
      </c>
      <c r="B30" s="10" t="s">
        <v>652</v>
      </c>
      <c r="C30" s="10"/>
      <c r="D30" s="11"/>
      <c r="E30" s="11"/>
      <c r="F30" s="11">
        <v>113</v>
      </c>
      <c r="G30" s="24">
        <f t="shared" si="0"/>
        <v>28.25</v>
      </c>
      <c r="H30" s="14">
        <v>87.6</v>
      </c>
      <c r="I30" s="14">
        <f t="shared" si="1"/>
        <v>43.8</v>
      </c>
      <c r="J30" s="14">
        <f t="shared" si="2"/>
        <v>72.05</v>
      </c>
      <c r="K30" s="10">
        <v>1</v>
      </c>
    </row>
    <row r="31" spans="1:11" ht="24" customHeight="1">
      <c r="A31" s="10" t="s">
        <v>459</v>
      </c>
      <c r="B31" s="10" t="s">
        <v>652</v>
      </c>
      <c r="C31" s="10">
        <v>136012500102</v>
      </c>
      <c r="D31" s="11">
        <v>50</v>
      </c>
      <c r="E31" s="11">
        <v>45</v>
      </c>
      <c r="F31" s="11">
        <v>95</v>
      </c>
      <c r="G31" s="24">
        <f t="shared" si="0"/>
        <v>23.75</v>
      </c>
      <c r="H31" s="53">
        <v>83.6</v>
      </c>
      <c r="I31" s="14">
        <f t="shared" si="1"/>
        <v>41.8</v>
      </c>
      <c r="J31" s="14">
        <f t="shared" si="2"/>
        <v>65.55</v>
      </c>
      <c r="K31" s="10">
        <v>2</v>
      </c>
    </row>
    <row r="32" spans="1:11" ht="24" customHeight="1">
      <c r="A32" s="10" t="s">
        <v>460</v>
      </c>
      <c r="B32" s="10" t="s">
        <v>653</v>
      </c>
      <c r="C32" s="10"/>
      <c r="D32" s="11"/>
      <c r="E32" s="11"/>
      <c r="F32" s="11">
        <v>101.5</v>
      </c>
      <c r="G32" s="24">
        <f t="shared" si="0"/>
        <v>25.375</v>
      </c>
      <c r="H32" s="14">
        <v>84</v>
      </c>
      <c r="I32" s="14">
        <f t="shared" si="1"/>
        <v>42</v>
      </c>
      <c r="J32" s="14">
        <f t="shared" si="2"/>
        <v>67.375</v>
      </c>
      <c r="K32" s="10">
        <v>1</v>
      </c>
    </row>
    <row r="33" spans="1:11" ht="24" customHeight="1">
      <c r="A33" s="10" t="s">
        <v>461</v>
      </c>
      <c r="B33" s="10" t="s">
        <v>653</v>
      </c>
      <c r="C33" s="10"/>
      <c r="D33" s="11"/>
      <c r="E33" s="11"/>
      <c r="F33" s="11">
        <v>102.5</v>
      </c>
      <c r="G33" s="24">
        <f t="shared" si="0"/>
        <v>25.625</v>
      </c>
      <c r="H33" s="14"/>
      <c r="I33" s="14">
        <f t="shared" si="1"/>
        <v>0</v>
      </c>
      <c r="J33" s="14">
        <f t="shared" si="2"/>
        <v>25.625</v>
      </c>
      <c r="K33" s="10">
        <v>2</v>
      </c>
    </row>
    <row r="34" spans="1:11" ht="24" customHeight="1">
      <c r="A34" s="10" t="s">
        <v>462</v>
      </c>
      <c r="B34" s="10" t="s">
        <v>653</v>
      </c>
      <c r="C34" s="10"/>
      <c r="D34" s="11"/>
      <c r="E34" s="11"/>
      <c r="F34" s="11">
        <v>98</v>
      </c>
      <c r="G34" s="24">
        <f t="shared" si="0"/>
        <v>24.5</v>
      </c>
      <c r="H34" s="14"/>
      <c r="I34" s="14">
        <f t="shared" si="1"/>
        <v>0</v>
      </c>
      <c r="J34" s="14">
        <f t="shared" si="2"/>
        <v>24.5</v>
      </c>
      <c r="K34" s="10">
        <v>3</v>
      </c>
    </row>
    <row r="35" spans="1:11" ht="24" customHeight="1">
      <c r="A35" s="10" t="s">
        <v>463</v>
      </c>
      <c r="B35" s="10" t="s">
        <v>654</v>
      </c>
      <c r="C35" s="10">
        <v>136220101610</v>
      </c>
      <c r="D35" s="11">
        <v>76</v>
      </c>
      <c r="E35" s="11">
        <v>46</v>
      </c>
      <c r="F35" s="11">
        <v>122</v>
      </c>
      <c r="G35" s="24">
        <f t="shared" si="0"/>
        <v>30.5</v>
      </c>
      <c r="H35" s="14">
        <v>91.8</v>
      </c>
      <c r="I35" s="14">
        <f t="shared" si="1"/>
        <v>45.9</v>
      </c>
      <c r="J35" s="14">
        <f t="shared" si="2"/>
        <v>76.4</v>
      </c>
      <c r="K35" s="10">
        <v>1</v>
      </c>
    </row>
    <row r="36" spans="1:11" ht="24" customHeight="1">
      <c r="A36" s="10" t="s">
        <v>464</v>
      </c>
      <c r="B36" s="10" t="s">
        <v>654</v>
      </c>
      <c r="C36" s="10">
        <v>136212401221</v>
      </c>
      <c r="D36" s="11">
        <v>72</v>
      </c>
      <c r="E36" s="11">
        <v>48.5</v>
      </c>
      <c r="F36" s="11">
        <v>120.5</v>
      </c>
      <c r="G36" s="24">
        <f t="shared" si="0"/>
        <v>30.125</v>
      </c>
      <c r="H36" s="14">
        <v>90.36</v>
      </c>
      <c r="I36" s="14">
        <f t="shared" si="1"/>
        <v>45.18</v>
      </c>
      <c r="J36" s="14">
        <f t="shared" si="2"/>
        <v>75.305</v>
      </c>
      <c r="K36" s="10">
        <v>2</v>
      </c>
    </row>
    <row r="37" spans="1:11" ht="24" customHeight="1">
      <c r="A37" s="10" t="s">
        <v>465</v>
      </c>
      <c r="B37" s="10" t="s">
        <v>654</v>
      </c>
      <c r="C37" s="10">
        <v>136220100102</v>
      </c>
      <c r="D37" s="11">
        <v>67.5</v>
      </c>
      <c r="E37" s="11">
        <v>47.5</v>
      </c>
      <c r="F37" s="11">
        <v>115</v>
      </c>
      <c r="G37" s="24">
        <f t="shared" si="0"/>
        <v>28.75</v>
      </c>
      <c r="H37" s="14">
        <v>89.8</v>
      </c>
      <c r="I37" s="14">
        <f t="shared" si="1"/>
        <v>44.9</v>
      </c>
      <c r="J37" s="14">
        <f t="shared" si="2"/>
        <v>73.65</v>
      </c>
      <c r="K37" s="10">
        <v>3</v>
      </c>
    </row>
    <row r="38" spans="1:11" ht="24" customHeight="1">
      <c r="A38" s="10" t="s">
        <v>466</v>
      </c>
      <c r="B38" s="10" t="s">
        <v>467</v>
      </c>
      <c r="C38" s="10"/>
      <c r="D38" s="11"/>
      <c r="E38" s="11"/>
      <c r="F38" s="11">
        <v>112.5</v>
      </c>
      <c r="G38" s="24">
        <f t="shared" si="0"/>
        <v>28.125</v>
      </c>
      <c r="H38" s="14">
        <v>88.4</v>
      </c>
      <c r="I38" s="14">
        <f t="shared" si="1"/>
        <v>44.2</v>
      </c>
      <c r="J38" s="14">
        <f t="shared" si="2"/>
        <v>72.325</v>
      </c>
      <c r="K38" s="10">
        <v>4</v>
      </c>
    </row>
    <row r="39" spans="1:11" ht="24" customHeight="1">
      <c r="A39" s="10" t="s">
        <v>468</v>
      </c>
      <c r="B39" s="10" t="s">
        <v>467</v>
      </c>
      <c r="C39" s="10">
        <v>136220100614</v>
      </c>
      <c r="D39" s="11">
        <v>63</v>
      </c>
      <c r="E39" s="11">
        <v>43.5</v>
      </c>
      <c r="F39" s="11">
        <v>106.5</v>
      </c>
      <c r="G39" s="24">
        <f t="shared" si="0"/>
        <v>26.625</v>
      </c>
      <c r="H39" s="14">
        <v>88.28</v>
      </c>
      <c r="I39" s="14">
        <f t="shared" si="1"/>
        <v>44.14</v>
      </c>
      <c r="J39" s="14">
        <f t="shared" si="2"/>
        <v>70.765</v>
      </c>
      <c r="K39" s="10">
        <v>5</v>
      </c>
    </row>
    <row r="40" spans="1:11" ht="24" customHeight="1">
      <c r="A40" s="10" t="s">
        <v>469</v>
      </c>
      <c r="B40" s="10" t="s">
        <v>467</v>
      </c>
      <c r="C40" s="10">
        <v>136220101504</v>
      </c>
      <c r="D40" s="11">
        <v>54.5</v>
      </c>
      <c r="E40" s="11">
        <v>48.5</v>
      </c>
      <c r="F40" s="11">
        <v>103</v>
      </c>
      <c r="G40" s="24">
        <f t="shared" si="0"/>
        <v>25.75</v>
      </c>
      <c r="H40" s="14">
        <v>86.36</v>
      </c>
      <c r="I40" s="14">
        <f t="shared" si="1"/>
        <v>43.18</v>
      </c>
      <c r="J40" s="14">
        <f t="shared" si="2"/>
        <v>68.93</v>
      </c>
      <c r="K40" s="10">
        <v>6</v>
      </c>
    </row>
    <row r="41" spans="1:11" ht="24" customHeight="1">
      <c r="A41" s="10" t="s">
        <v>470</v>
      </c>
      <c r="B41" s="10" t="s">
        <v>467</v>
      </c>
      <c r="C41" s="10">
        <v>136011800207</v>
      </c>
      <c r="D41" s="11">
        <v>58</v>
      </c>
      <c r="E41" s="11">
        <v>35.5</v>
      </c>
      <c r="F41" s="11">
        <v>93.5</v>
      </c>
      <c r="G41" s="24">
        <f t="shared" si="0"/>
        <v>23.375</v>
      </c>
      <c r="H41" s="14">
        <v>89.4</v>
      </c>
      <c r="I41" s="14">
        <f t="shared" si="1"/>
        <v>44.7</v>
      </c>
      <c r="J41" s="14">
        <f t="shared" si="2"/>
        <v>68.075</v>
      </c>
      <c r="K41" s="10">
        <v>7</v>
      </c>
    </row>
    <row r="42" spans="1:11" ht="24" customHeight="1">
      <c r="A42" s="10" t="s">
        <v>471</v>
      </c>
      <c r="B42" s="10" t="s">
        <v>467</v>
      </c>
      <c r="C42" s="10">
        <v>136220101313</v>
      </c>
      <c r="D42" s="11">
        <v>41.5</v>
      </c>
      <c r="E42" s="11">
        <v>52</v>
      </c>
      <c r="F42" s="11">
        <v>93.5</v>
      </c>
      <c r="G42" s="24">
        <f t="shared" si="0"/>
        <v>23.375</v>
      </c>
      <c r="H42" s="14">
        <v>84.8</v>
      </c>
      <c r="I42" s="14">
        <f t="shared" si="1"/>
        <v>42.4</v>
      </c>
      <c r="J42" s="14">
        <f t="shared" si="2"/>
        <v>65.775</v>
      </c>
      <c r="K42" s="10">
        <v>8</v>
      </c>
    </row>
    <row r="43" spans="1:11" ht="24" customHeight="1">
      <c r="A43" s="10" t="s">
        <v>472</v>
      </c>
      <c r="B43" s="10" t="s">
        <v>467</v>
      </c>
      <c r="C43" s="10"/>
      <c r="D43" s="11"/>
      <c r="E43" s="11"/>
      <c r="F43" s="11">
        <v>105.5</v>
      </c>
      <c r="G43" s="24">
        <f t="shared" si="0"/>
        <v>26.375</v>
      </c>
      <c r="H43" s="14"/>
      <c r="I43" s="14">
        <f t="shared" si="1"/>
        <v>0</v>
      </c>
      <c r="J43" s="14">
        <f t="shared" si="2"/>
        <v>26.375</v>
      </c>
      <c r="K43" s="10">
        <v>9</v>
      </c>
    </row>
    <row r="44" spans="1:11" ht="24" customHeight="1">
      <c r="A44" s="10" t="s">
        <v>473</v>
      </c>
      <c r="B44" s="10" t="s">
        <v>467</v>
      </c>
      <c r="C44" s="10"/>
      <c r="D44" s="11"/>
      <c r="E44" s="11"/>
      <c r="F44" s="11">
        <v>102</v>
      </c>
      <c r="G44" s="24">
        <f t="shared" si="0"/>
        <v>25.5</v>
      </c>
      <c r="H44" s="14"/>
      <c r="I44" s="14">
        <f t="shared" si="1"/>
        <v>0</v>
      </c>
      <c r="J44" s="14">
        <f t="shared" si="2"/>
        <v>25.5</v>
      </c>
      <c r="K44" s="10">
        <v>10</v>
      </c>
    </row>
    <row r="45" spans="1:11" ht="24" customHeight="1">
      <c r="A45" s="10" t="s">
        <v>474</v>
      </c>
      <c r="B45" s="10" t="s">
        <v>467</v>
      </c>
      <c r="C45" s="10"/>
      <c r="D45" s="11"/>
      <c r="E45" s="11"/>
      <c r="F45" s="11">
        <v>101</v>
      </c>
      <c r="G45" s="24">
        <f t="shared" si="0"/>
        <v>25.25</v>
      </c>
      <c r="H45" s="14"/>
      <c r="I45" s="14">
        <f t="shared" si="1"/>
        <v>0</v>
      </c>
      <c r="J45" s="14">
        <f t="shared" si="2"/>
        <v>25.25</v>
      </c>
      <c r="K45" s="10">
        <v>11</v>
      </c>
    </row>
    <row r="46" spans="1:11" ht="24" customHeight="1">
      <c r="A46" s="10" t="s">
        <v>475</v>
      </c>
      <c r="B46" s="10" t="s">
        <v>467</v>
      </c>
      <c r="C46" s="10"/>
      <c r="D46" s="11"/>
      <c r="E46" s="11"/>
      <c r="F46" s="11">
        <v>99.5</v>
      </c>
      <c r="G46" s="24">
        <f t="shared" si="0"/>
        <v>24.875</v>
      </c>
      <c r="H46" s="14"/>
      <c r="I46" s="14">
        <f t="shared" si="1"/>
        <v>0</v>
      </c>
      <c r="J46" s="14">
        <f t="shared" si="2"/>
        <v>24.875</v>
      </c>
      <c r="K46" s="10">
        <v>12</v>
      </c>
    </row>
    <row r="47" spans="1:11" ht="24" customHeight="1">
      <c r="A47" s="10" t="s">
        <v>476</v>
      </c>
      <c r="B47" s="10" t="s">
        <v>467</v>
      </c>
      <c r="C47" s="10"/>
      <c r="D47" s="11"/>
      <c r="E47" s="11"/>
      <c r="F47" s="11">
        <v>94.5</v>
      </c>
      <c r="G47" s="24">
        <f t="shared" si="0"/>
        <v>23.625</v>
      </c>
      <c r="H47" s="14"/>
      <c r="I47" s="14">
        <f t="shared" si="1"/>
        <v>0</v>
      </c>
      <c r="J47" s="14">
        <f t="shared" si="2"/>
        <v>23.625</v>
      </c>
      <c r="K47" s="10">
        <v>13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38"/>
  <sheetViews>
    <sheetView zoomScale="130" zoomScaleNormal="130" workbookViewId="0" topLeftCell="A1">
      <pane xSplit="1" ySplit="2" topLeftCell="B14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A1" sqref="A1:K1"/>
    </sheetView>
  </sheetViews>
  <sheetFormatPr defaultColWidth="9.00390625" defaultRowHeight="14.25"/>
  <cols>
    <col min="1" max="1" width="7.50390625" style="0" customWidth="1"/>
    <col min="2" max="2" width="19.75390625" style="2" customWidth="1"/>
    <col min="3" max="3" width="13.25390625" style="3" customWidth="1"/>
    <col min="4" max="4" width="8.375" style="3" customWidth="1"/>
    <col min="5" max="5" width="7.50390625" style="3" customWidth="1"/>
    <col min="6" max="6" width="8.375" style="3" customWidth="1"/>
    <col min="7" max="7" width="7.375" style="3" customWidth="1"/>
    <col min="8" max="8" width="7.375" style="32" customWidth="1"/>
    <col min="9" max="10" width="7.375" style="3" customWidth="1"/>
    <col min="11" max="11" width="12.50390625" style="3" customWidth="1"/>
  </cols>
  <sheetData>
    <row r="1" spans="1:11" ht="27.75" customHeight="1">
      <c r="A1" s="54" t="s">
        <v>659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7">
      <c r="A2" s="7" t="s">
        <v>1</v>
      </c>
      <c r="B2" s="8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38" t="s">
        <v>8</v>
      </c>
      <c r="I2" s="30" t="s">
        <v>9</v>
      </c>
      <c r="J2" s="30" t="s">
        <v>10</v>
      </c>
      <c r="K2" s="6" t="s">
        <v>11</v>
      </c>
    </row>
    <row r="3" spans="1:11" s="31" customFormat="1" ht="17.25" customHeight="1">
      <c r="A3" s="10" t="s">
        <v>12</v>
      </c>
      <c r="B3" s="10" t="s">
        <v>13</v>
      </c>
      <c r="C3" s="10">
        <v>136220105524</v>
      </c>
      <c r="D3" s="28">
        <v>58</v>
      </c>
      <c r="E3" s="28">
        <v>63</v>
      </c>
      <c r="F3" s="28">
        <v>121</v>
      </c>
      <c r="G3" s="29">
        <f aca="true" t="shared" si="0" ref="G3:G23">F3/4</f>
        <v>30.25</v>
      </c>
      <c r="H3" s="39">
        <v>91</v>
      </c>
      <c r="I3" s="29">
        <f aca="true" t="shared" si="1" ref="I3:I23">H3/2</f>
        <v>45.5</v>
      </c>
      <c r="J3" s="29">
        <f aca="true" t="shared" si="2" ref="J3:J23">G3+I3</f>
        <v>75.75</v>
      </c>
      <c r="K3" s="40">
        <v>1</v>
      </c>
    </row>
    <row r="4" spans="1:11" s="31" customFormat="1" ht="17.25" customHeight="1">
      <c r="A4" s="10" t="s">
        <v>14</v>
      </c>
      <c r="B4" s="10" t="s">
        <v>13</v>
      </c>
      <c r="C4" s="10"/>
      <c r="D4" s="28"/>
      <c r="E4" s="28"/>
      <c r="F4" s="28">
        <v>86</v>
      </c>
      <c r="G4" s="29">
        <f t="shared" si="0"/>
        <v>21.5</v>
      </c>
      <c r="H4" s="39">
        <v>86.4</v>
      </c>
      <c r="I4" s="29">
        <f t="shared" si="1"/>
        <v>43.2</v>
      </c>
      <c r="J4" s="29">
        <f t="shared" si="2"/>
        <v>64.7</v>
      </c>
      <c r="K4" s="40">
        <v>2</v>
      </c>
    </row>
    <row r="5" spans="1:11" s="31" customFormat="1" ht="17.25" customHeight="1">
      <c r="A5" s="10" t="s">
        <v>15</v>
      </c>
      <c r="B5" s="10" t="s">
        <v>16</v>
      </c>
      <c r="C5" s="10">
        <v>136220105511</v>
      </c>
      <c r="D5" s="28">
        <v>55.5</v>
      </c>
      <c r="E5" s="28">
        <v>63.5</v>
      </c>
      <c r="F5" s="28">
        <v>119</v>
      </c>
      <c r="G5" s="29">
        <f t="shared" si="0"/>
        <v>29.75</v>
      </c>
      <c r="H5" s="39">
        <v>90.2</v>
      </c>
      <c r="I5" s="29">
        <f t="shared" si="1"/>
        <v>45.1</v>
      </c>
      <c r="J5" s="29">
        <f t="shared" si="2"/>
        <v>74.85</v>
      </c>
      <c r="K5" s="40">
        <v>1</v>
      </c>
    </row>
    <row r="6" spans="1:11" s="31" customFormat="1" ht="17.25" customHeight="1">
      <c r="A6" s="10" t="s">
        <v>17</v>
      </c>
      <c r="B6" s="10" t="s">
        <v>18</v>
      </c>
      <c r="C6" s="10">
        <v>136220105605</v>
      </c>
      <c r="D6" s="28">
        <v>53</v>
      </c>
      <c r="E6" s="28">
        <v>57.5</v>
      </c>
      <c r="F6" s="28">
        <v>110.5</v>
      </c>
      <c r="G6" s="29">
        <f t="shared" si="0"/>
        <v>27.625</v>
      </c>
      <c r="H6" s="39">
        <v>90.6</v>
      </c>
      <c r="I6" s="29">
        <f t="shared" si="1"/>
        <v>45.3</v>
      </c>
      <c r="J6" s="29">
        <f t="shared" si="2"/>
        <v>72.925</v>
      </c>
      <c r="K6" s="40">
        <v>1</v>
      </c>
    </row>
    <row r="7" spans="1:11" s="31" customFormat="1" ht="17.25" customHeight="1">
      <c r="A7" s="10" t="s">
        <v>19</v>
      </c>
      <c r="B7" s="10" t="s">
        <v>18</v>
      </c>
      <c r="C7" s="10">
        <v>136220105508</v>
      </c>
      <c r="D7" s="28">
        <v>45</v>
      </c>
      <c r="E7" s="28">
        <v>48</v>
      </c>
      <c r="F7" s="28">
        <v>93</v>
      </c>
      <c r="G7" s="29">
        <f t="shared" si="0"/>
        <v>23.25</v>
      </c>
      <c r="H7" s="39">
        <v>84.4</v>
      </c>
      <c r="I7" s="29">
        <f t="shared" si="1"/>
        <v>42.2</v>
      </c>
      <c r="J7" s="29">
        <f t="shared" si="2"/>
        <v>65.45</v>
      </c>
      <c r="K7" s="40">
        <v>2</v>
      </c>
    </row>
    <row r="8" spans="1:11" s="31" customFormat="1" ht="17.25" customHeight="1">
      <c r="A8" s="10" t="s">
        <v>20</v>
      </c>
      <c r="B8" s="10" t="s">
        <v>18</v>
      </c>
      <c r="C8" s="10">
        <v>136015000909</v>
      </c>
      <c r="D8" s="28">
        <v>39</v>
      </c>
      <c r="E8" s="28">
        <v>41.5</v>
      </c>
      <c r="F8" s="28">
        <v>80.5</v>
      </c>
      <c r="G8" s="29">
        <f t="shared" si="0"/>
        <v>20.125</v>
      </c>
      <c r="H8" s="39">
        <v>89.6</v>
      </c>
      <c r="I8" s="29">
        <f t="shared" si="1"/>
        <v>44.8</v>
      </c>
      <c r="J8" s="29">
        <f t="shared" si="2"/>
        <v>64.925</v>
      </c>
      <c r="K8" s="40">
        <v>3</v>
      </c>
    </row>
    <row r="9" spans="1:11" s="31" customFormat="1" ht="17.25" customHeight="1">
      <c r="A9" s="10" t="s">
        <v>21</v>
      </c>
      <c r="B9" s="10" t="s">
        <v>22</v>
      </c>
      <c r="C9" s="10"/>
      <c r="D9" s="28"/>
      <c r="E9" s="28"/>
      <c r="F9" s="28">
        <v>93.5</v>
      </c>
      <c r="G9" s="29">
        <f t="shared" si="0"/>
        <v>23.375</v>
      </c>
      <c r="H9" s="29">
        <v>89.3</v>
      </c>
      <c r="I9" s="29">
        <f t="shared" si="1"/>
        <v>44.65</v>
      </c>
      <c r="J9" s="29">
        <f t="shared" si="2"/>
        <v>68.025</v>
      </c>
      <c r="K9" s="10">
        <v>1</v>
      </c>
    </row>
    <row r="10" spans="1:11" s="31" customFormat="1" ht="17.25" customHeight="1">
      <c r="A10" s="33" t="s">
        <v>23</v>
      </c>
      <c r="B10" s="34" t="s">
        <v>24</v>
      </c>
      <c r="C10" s="34" t="s">
        <v>25</v>
      </c>
      <c r="D10" s="35">
        <v>36.5</v>
      </c>
      <c r="E10" s="35">
        <v>43.5</v>
      </c>
      <c r="F10" s="35">
        <v>80</v>
      </c>
      <c r="G10" s="29">
        <f t="shared" si="0"/>
        <v>20</v>
      </c>
      <c r="H10" s="39">
        <v>82.4</v>
      </c>
      <c r="I10" s="29">
        <f t="shared" si="1"/>
        <v>41.2</v>
      </c>
      <c r="J10" s="29">
        <f t="shared" si="2"/>
        <v>61.2</v>
      </c>
      <c r="K10" s="40">
        <v>1</v>
      </c>
    </row>
    <row r="11" spans="1:11" s="31" customFormat="1" ht="17.25" customHeight="1">
      <c r="A11" s="10" t="s">
        <v>26</v>
      </c>
      <c r="B11" s="10" t="s">
        <v>27</v>
      </c>
      <c r="C11" s="10">
        <v>136220402528</v>
      </c>
      <c r="D11" s="28">
        <v>58</v>
      </c>
      <c r="E11" s="28">
        <v>53.5</v>
      </c>
      <c r="F11" s="28">
        <v>111.5</v>
      </c>
      <c r="G11" s="29">
        <f t="shared" si="0"/>
        <v>27.875</v>
      </c>
      <c r="H11" s="29">
        <v>92.2</v>
      </c>
      <c r="I11" s="29">
        <f t="shared" si="1"/>
        <v>46.1</v>
      </c>
      <c r="J11" s="29">
        <f t="shared" si="2"/>
        <v>73.975</v>
      </c>
      <c r="K11" s="10">
        <v>1</v>
      </c>
    </row>
    <row r="12" spans="1:11" s="31" customFormat="1" ht="17.25" customHeight="1">
      <c r="A12" s="10" t="s">
        <v>28</v>
      </c>
      <c r="B12" s="10" t="s">
        <v>27</v>
      </c>
      <c r="C12" s="10">
        <v>136015001208</v>
      </c>
      <c r="D12" s="28">
        <v>58.5</v>
      </c>
      <c r="E12" s="28">
        <v>49</v>
      </c>
      <c r="F12" s="28">
        <v>107.5</v>
      </c>
      <c r="G12" s="29">
        <f t="shared" si="0"/>
        <v>26.875</v>
      </c>
      <c r="H12" s="29">
        <v>93.9</v>
      </c>
      <c r="I12" s="29">
        <f t="shared" si="1"/>
        <v>46.95</v>
      </c>
      <c r="J12" s="29">
        <f t="shared" si="2"/>
        <v>73.825</v>
      </c>
      <c r="K12" s="10">
        <v>2</v>
      </c>
    </row>
    <row r="13" spans="1:11" s="31" customFormat="1" ht="17.25" customHeight="1">
      <c r="A13" s="10" t="s">
        <v>29</v>
      </c>
      <c r="B13" s="10" t="s">
        <v>27</v>
      </c>
      <c r="C13" s="10">
        <v>136220402403</v>
      </c>
      <c r="D13" s="28">
        <v>56.5</v>
      </c>
      <c r="E13" s="28">
        <v>45</v>
      </c>
      <c r="F13" s="28">
        <v>101.5</v>
      </c>
      <c r="G13" s="29">
        <f t="shared" si="0"/>
        <v>25.375</v>
      </c>
      <c r="H13" s="29">
        <v>87.8</v>
      </c>
      <c r="I13" s="29">
        <f t="shared" si="1"/>
        <v>43.9</v>
      </c>
      <c r="J13" s="29">
        <f t="shared" si="2"/>
        <v>69.275</v>
      </c>
      <c r="K13" s="10">
        <v>3</v>
      </c>
    </row>
    <row r="14" spans="1:11" s="31" customFormat="1" ht="17.25" customHeight="1">
      <c r="A14" s="10" t="s">
        <v>30</v>
      </c>
      <c r="B14" s="10" t="s">
        <v>31</v>
      </c>
      <c r="C14" s="10"/>
      <c r="D14" s="28"/>
      <c r="E14" s="28"/>
      <c r="F14" s="28">
        <v>119</v>
      </c>
      <c r="G14" s="29">
        <f t="shared" si="0"/>
        <v>29.75</v>
      </c>
      <c r="H14" s="39">
        <v>87.4</v>
      </c>
      <c r="I14" s="29">
        <f t="shared" si="1"/>
        <v>43.7</v>
      </c>
      <c r="J14" s="29">
        <f t="shared" si="2"/>
        <v>73.45</v>
      </c>
      <c r="K14" s="40">
        <v>1</v>
      </c>
    </row>
    <row r="15" spans="1:11" s="31" customFormat="1" ht="17.25" customHeight="1">
      <c r="A15" s="10" t="s">
        <v>32</v>
      </c>
      <c r="B15" s="10" t="s">
        <v>31</v>
      </c>
      <c r="C15" s="10">
        <v>136211103209</v>
      </c>
      <c r="D15" s="28">
        <v>45.5</v>
      </c>
      <c r="E15" s="28">
        <v>65.5</v>
      </c>
      <c r="F15" s="28">
        <v>111</v>
      </c>
      <c r="G15" s="29">
        <f t="shared" si="0"/>
        <v>27.75</v>
      </c>
      <c r="H15" s="39">
        <v>88.1</v>
      </c>
      <c r="I15" s="29">
        <f t="shared" si="1"/>
        <v>44.05</v>
      </c>
      <c r="J15" s="29">
        <f t="shared" si="2"/>
        <v>71.8</v>
      </c>
      <c r="K15" s="40">
        <v>2</v>
      </c>
    </row>
    <row r="16" spans="1:11" s="31" customFormat="1" ht="17.25" customHeight="1">
      <c r="A16" s="10" t="s">
        <v>33</v>
      </c>
      <c r="B16" s="10" t="s">
        <v>31</v>
      </c>
      <c r="C16" s="10">
        <v>136220105518</v>
      </c>
      <c r="D16" s="28">
        <v>53</v>
      </c>
      <c r="E16" s="28">
        <v>54.5</v>
      </c>
      <c r="F16" s="28">
        <v>107.5</v>
      </c>
      <c r="G16" s="29">
        <f t="shared" si="0"/>
        <v>26.875</v>
      </c>
      <c r="H16" s="39">
        <v>89.4</v>
      </c>
      <c r="I16" s="29">
        <f t="shared" si="1"/>
        <v>44.7</v>
      </c>
      <c r="J16" s="29">
        <f t="shared" si="2"/>
        <v>71.575</v>
      </c>
      <c r="K16" s="40">
        <v>3</v>
      </c>
    </row>
    <row r="17" spans="1:11" s="31" customFormat="1" ht="17.25" customHeight="1">
      <c r="A17" s="10" t="s">
        <v>34</v>
      </c>
      <c r="B17" s="10" t="s">
        <v>35</v>
      </c>
      <c r="C17" s="10">
        <v>136220404405</v>
      </c>
      <c r="D17" s="28">
        <v>53.5</v>
      </c>
      <c r="E17" s="28">
        <v>59</v>
      </c>
      <c r="F17" s="28">
        <v>112.5</v>
      </c>
      <c r="G17" s="29">
        <f t="shared" si="0"/>
        <v>28.125</v>
      </c>
      <c r="H17" s="39">
        <v>90.2</v>
      </c>
      <c r="I17" s="29">
        <f t="shared" si="1"/>
        <v>45.1</v>
      </c>
      <c r="J17" s="29">
        <f t="shared" si="2"/>
        <v>73.225</v>
      </c>
      <c r="K17" s="40">
        <v>1</v>
      </c>
    </row>
    <row r="18" spans="1:11" s="31" customFormat="1" ht="17.25" customHeight="1">
      <c r="A18" s="10" t="s">
        <v>36</v>
      </c>
      <c r="B18" s="10" t="s">
        <v>35</v>
      </c>
      <c r="C18" s="10">
        <v>136210100407</v>
      </c>
      <c r="D18" s="28">
        <v>48</v>
      </c>
      <c r="E18" s="28">
        <v>66.5</v>
      </c>
      <c r="F18" s="28">
        <v>114.5</v>
      </c>
      <c r="G18" s="29">
        <f t="shared" si="0"/>
        <v>28.625</v>
      </c>
      <c r="H18" s="39">
        <v>89.2</v>
      </c>
      <c r="I18" s="29">
        <f t="shared" si="1"/>
        <v>44.6</v>
      </c>
      <c r="J18" s="29">
        <f t="shared" si="2"/>
        <v>73.225</v>
      </c>
      <c r="K18" s="40">
        <v>2</v>
      </c>
    </row>
    <row r="19" spans="1:11" s="31" customFormat="1" ht="17.25" customHeight="1">
      <c r="A19" s="10" t="s">
        <v>37</v>
      </c>
      <c r="B19" s="10" t="s">
        <v>35</v>
      </c>
      <c r="C19" s="10">
        <v>136210100406</v>
      </c>
      <c r="D19" s="28">
        <v>53.5</v>
      </c>
      <c r="E19" s="28">
        <v>63</v>
      </c>
      <c r="F19" s="28">
        <v>116.5</v>
      </c>
      <c r="G19" s="29">
        <f t="shared" si="0"/>
        <v>29.125</v>
      </c>
      <c r="H19" s="39">
        <v>84.2</v>
      </c>
      <c r="I19" s="29">
        <f t="shared" si="1"/>
        <v>42.1</v>
      </c>
      <c r="J19" s="29">
        <f t="shared" si="2"/>
        <v>71.225</v>
      </c>
      <c r="K19" s="40">
        <v>3</v>
      </c>
    </row>
    <row r="20" spans="1:11" s="31" customFormat="1" ht="17.25" customHeight="1">
      <c r="A20" s="10" t="s">
        <v>38</v>
      </c>
      <c r="B20" s="10" t="s">
        <v>39</v>
      </c>
      <c r="C20" s="10"/>
      <c r="D20" s="28"/>
      <c r="E20" s="28"/>
      <c r="F20" s="28">
        <v>94</v>
      </c>
      <c r="G20" s="29">
        <f t="shared" si="0"/>
        <v>23.5</v>
      </c>
      <c r="H20" s="39">
        <v>90</v>
      </c>
      <c r="I20" s="29">
        <f t="shared" si="1"/>
        <v>45</v>
      </c>
      <c r="J20" s="29">
        <f t="shared" si="2"/>
        <v>68.5</v>
      </c>
      <c r="K20" s="40">
        <v>1</v>
      </c>
    </row>
    <row r="21" spans="1:11" s="31" customFormat="1" ht="17.25" customHeight="1">
      <c r="A21" s="10" t="s">
        <v>40</v>
      </c>
      <c r="B21" s="10" t="s">
        <v>39</v>
      </c>
      <c r="C21" s="10"/>
      <c r="D21" s="28"/>
      <c r="E21" s="28"/>
      <c r="F21" s="28">
        <v>85.5</v>
      </c>
      <c r="G21" s="29">
        <f t="shared" si="0"/>
        <v>21.375</v>
      </c>
      <c r="H21" s="39">
        <v>85</v>
      </c>
      <c r="I21" s="29">
        <f t="shared" si="1"/>
        <v>42.5</v>
      </c>
      <c r="J21" s="29">
        <f t="shared" si="2"/>
        <v>63.875</v>
      </c>
      <c r="K21" s="40">
        <v>2</v>
      </c>
    </row>
    <row r="22" spans="1:11" s="31" customFormat="1" ht="17.25" customHeight="1">
      <c r="A22" s="10" t="s">
        <v>41</v>
      </c>
      <c r="B22" s="10" t="s">
        <v>42</v>
      </c>
      <c r="C22" s="10">
        <v>136220405106</v>
      </c>
      <c r="D22" s="28">
        <v>29</v>
      </c>
      <c r="E22" s="28">
        <v>24</v>
      </c>
      <c r="F22" s="28">
        <v>53</v>
      </c>
      <c r="G22" s="29">
        <f t="shared" si="0"/>
        <v>13.25</v>
      </c>
      <c r="H22" s="39">
        <v>87.6</v>
      </c>
      <c r="I22" s="29">
        <f t="shared" si="1"/>
        <v>43.8</v>
      </c>
      <c r="J22" s="29">
        <f t="shared" si="2"/>
        <v>57.05</v>
      </c>
      <c r="K22" s="40">
        <v>1</v>
      </c>
    </row>
    <row r="23" spans="1:11" s="31" customFormat="1" ht="17.25" customHeight="1">
      <c r="A23" s="10" t="s">
        <v>43</v>
      </c>
      <c r="B23" s="10" t="s">
        <v>42</v>
      </c>
      <c r="C23" s="10">
        <v>136050507204</v>
      </c>
      <c r="D23" s="28">
        <v>33</v>
      </c>
      <c r="E23" s="28">
        <v>23.5</v>
      </c>
      <c r="F23" s="28">
        <v>56.5</v>
      </c>
      <c r="G23" s="29">
        <f t="shared" si="0"/>
        <v>14.125</v>
      </c>
      <c r="H23" s="39">
        <v>84</v>
      </c>
      <c r="I23" s="29">
        <f t="shared" si="1"/>
        <v>42</v>
      </c>
      <c r="J23" s="29">
        <f t="shared" si="2"/>
        <v>56.125</v>
      </c>
      <c r="K23" s="40">
        <v>2</v>
      </c>
    </row>
    <row r="24" spans="2:11" s="31" customFormat="1" ht="11.25">
      <c r="B24" s="36"/>
      <c r="C24" s="37"/>
      <c r="D24" s="37"/>
      <c r="E24" s="37"/>
      <c r="F24" s="37"/>
      <c r="G24" s="37"/>
      <c r="H24" s="41"/>
      <c r="I24" s="37"/>
      <c r="J24" s="37"/>
      <c r="K24" s="37"/>
    </row>
    <row r="25" spans="2:11" s="31" customFormat="1" ht="11.25">
      <c r="B25" s="36"/>
      <c r="C25" s="37"/>
      <c r="D25" s="37"/>
      <c r="E25" s="37"/>
      <c r="F25" s="37"/>
      <c r="G25" s="37"/>
      <c r="H25" s="41"/>
      <c r="I25" s="37"/>
      <c r="J25" s="37"/>
      <c r="K25" s="37"/>
    </row>
    <row r="26" spans="2:11" s="31" customFormat="1" ht="11.25">
      <c r="B26" s="36"/>
      <c r="C26" s="37"/>
      <c r="D26" s="37"/>
      <c r="E26" s="37"/>
      <c r="F26" s="37"/>
      <c r="G26" s="37"/>
      <c r="H26" s="41"/>
      <c r="I26" s="37"/>
      <c r="J26" s="37"/>
      <c r="K26" s="37"/>
    </row>
    <row r="27" spans="2:11" s="31" customFormat="1" ht="11.25">
      <c r="B27" s="36"/>
      <c r="C27" s="37"/>
      <c r="D27" s="37"/>
      <c r="E27" s="37"/>
      <c r="F27" s="37"/>
      <c r="G27" s="37"/>
      <c r="H27" s="41"/>
      <c r="I27" s="37"/>
      <c r="J27" s="37"/>
      <c r="K27" s="37"/>
    </row>
    <row r="28" spans="2:11" s="31" customFormat="1" ht="11.25">
      <c r="B28" s="36"/>
      <c r="C28" s="37"/>
      <c r="D28" s="37"/>
      <c r="E28" s="37"/>
      <c r="F28" s="37"/>
      <c r="G28" s="37"/>
      <c r="H28" s="41"/>
      <c r="I28" s="37"/>
      <c r="J28" s="37"/>
      <c r="K28" s="37"/>
    </row>
    <row r="29" spans="2:11" s="31" customFormat="1" ht="11.25">
      <c r="B29" s="36"/>
      <c r="C29" s="37"/>
      <c r="D29" s="37"/>
      <c r="E29" s="37"/>
      <c r="F29" s="37"/>
      <c r="G29" s="37"/>
      <c r="H29" s="41"/>
      <c r="I29" s="37"/>
      <c r="J29" s="37"/>
      <c r="K29" s="37"/>
    </row>
    <row r="30" spans="2:11" s="31" customFormat="1" ht="11.25">
      <c r="B30" s="36"/>
      <c r="C30" s="37"/>
      <c r="D30" s="37"/>
      <c r="E30" s="37"/>
      <c r="F30" s="37"/>
      <c r="G30" s="37"/>
      <c r="H30" s="41"/>
      <c r="I30" s="37"/>
      <c r="J30" s="37"/>
      <c r="K30" s="37"/>
    </row>
    <row r="31" spans="2:11" s="31" customFormat="1" ht="11.25">
      <c r="B31" s="36"/>
      <c r="C31" s="37"/>
      <c r="D31" s="37"/>
      <c r="E31" s="37"/>
      <c r="F31" s="37"/>
      <c r="G31" s="37"/>
      <c r="H31" s="41"/>
      <c r="I31" s="37"/>
      <c r="J31" s="37"/>
      <c r="K31" s="37"/>
    </row>
    <row r="32" spans="2:11" s="31" customFormat="1" ht="11.25">
      <c r="B32" s="36"/>
      <c r="C32" s="37"/>
      <c r="D32" s="37"/>
      <c r="E32" s="37"/>
      <c r="F32" s="37"/>
      <c r="G32" s="37"/>
      <c r="H32" s="41"/>
      <c r="I32" s="37"/>
      <c r="J32" s="37"/>
      <c r="K32" s="37"/>
    </row>
    <row r="33" spans="2:11" s="31" customFormat="1" ht="11.25">
      <c r="B33" s="36"/>
      <c r="C33" s="37"/>
      <c r="D33" s="37"/>
      <c r="E33" s="37"/>
      <c r="F33" s="37"/>
      <c r="G33" s="37"/>
      <c r="H33" s="41"/>
      <c r="I33" s="37"/>
      <c r="J33" s="37"/>
      <c r="K33" s="37"/>
    </row>
    <row r="34" spans="2:11" s="31" customFormat="1" ht="11.25">
      <c r="B34" s="36"/>
      <c r="C34" s="37"/>
      <c r="D34" s="37"/>
      <c r="E34" s="37"/>
      <c r="F34" s="37"/>
      <c r="G34" s="37"/>
      <c r="H34" s="41"/>
      <c r="I34" s="37"/>
      <c r="J34" s="37"/>
      <c r="K34" s="37"/>
    </row>
    <row r="35" spans="2:11" s="31" customFormat="1" ht="11.25">
      <c r="B35" s="36"/>
      <c r="C35" s="37"/>
      <c r="D35" s="37"/>
      <c r="E35" s="37"/>
      <c r="F35" s="37"/>
      <c r="G35" s="37"/>
      <c r="H35" s="41"/>
      <c r="I35" s="37"/>
      <c r="J35" s="37"/>
      <c r="K35" s="37"/>
    </row>
    <row r="36" spans="2:11" s="31" customFormat="1" ht="11.25">
      <c r="B36" s="36"/>
      <c r="C36" s="37"/>
      <c r="D36" s="37"/>
      <c r="E36" s="37"/>
      <c r="F36" s="37"/>
      <c r="G36" s="37"/>
      <c r="H36" s="41"/>
      <c r="I36" s="37"/>
      <c r="J36" s="37"/>
      <c r="K36" s="37"/>
    </row>
    <row r="37" spans="2:11" s="31" customFormat="1" ht="11.25">
      <c r="B37" s="36"/>
      <c r="C37" s="37"/>
      <c r="D37" s="37"/>
      <c r="E37" s="37"/>
      <c r="F37" s="37"/>
      <c r="G37" s="37"/>
      <c r="H37" s="41"/>
      <c r="I37" s="37"/>
      <c r="J37" s="37"/>
      <c r="K37" s="37"/>
    </row>
    <row r="38" spans="2:11" s="31" customFormat="1" ht="11.25">
      <c r="B38" s="36"/>
      <c r="C38" s="37"/>
      <c r="D38" s="37"/>
      <c r="E38" s="37"/>
      <c r="F38" s="37"/>
      <c r="G38" s="37"/>
      <c r="H38" s="41"/>
      <c r="I38" s="37"/>
      <c r="J38" s="37"/>
      <c r="K38" s="37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K36"/>
  <sheetViews>
    <sheetView zoomScale="130" zoomScaleNormal="130" workbookViewId="0" topLeftCell="A1">
      <pane xSplit="1" ySplit="2" topLeftCell="B24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A3" sqref="A3:IV36"/>
    </sheetView>
  </sheetViews>
  <sheetFormatPr defaultColWidth="9.00390625" defaultRowHeight="14.25"/>
  <cols>
    <col min="1" max="1" width="7.50390625" style="0" customWidth="1"/>
    <col min="2" max="2" width="19.75390625" style="2" customWidth="1"/>
    <col min="3" max="3" width="12.125" style="3" customWidth="1"/>
    <col min="4" max="4" width="8.375" style="3" customWidth="1"/>
    <col min="5" max="5" width="7.50390625" style="3" customWidth="1"/>
    <col min="6" max="6" width="8.375" style="3" customWidth="1"/>
    <col min="7" max="7" width="7.375" style="3" customWidth="1"/>
    <col min="8" max="8" width="7.375" style="5" customWidth="1"/>
    <col min="9" max="10" width="7.375" style="3" customWidth="1"/>
    <col min="11" max="11" width="12.50390625" style="3" customWidth="1"/>
  </cols>
  <sheetData>
    <row r="1" spans="1:11" ht="27.75" customHeight="1">
      <c r="A1" s="54" t="s">
        <v>660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7">
      <c r="A2" s="7" t="s">
        <v>1</v>
      </c>
      <c r="B2" s="8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2" t="s">
        <v>8</v>
      </c>
      <c r="I2" s="30" t="s">
        <v>9</v>
      </c>
      <c r="J2" s="30" t="s">
        <v>10</v>
      </c>
      <c r="K2" s="6" t="s">
        <v>11</v>
      </c>
    </row>
    <row r="3" spans="1:11" ht="21" customHeight="1">
      <c r="A3" s="10" t="s">
        <v>44</v>
      </c>
      <c r="B3" s="10" t="s">
        <v>45</v>
      </c>
      <c r="C3" s="10">
        <v>136012101624</v>
      </c>
      <c r="D3" s="28">
        <v>71</v>
      </c>
      <c r="E3" s="28">
        <v>59</v>
      </c>
      <c r="F3" s="28">
        <f aca="true" t="shared" si="0" ref="F3:F36">D3+E3</f>
        <v>130</v>
      </c>
      <c r="G3" s="29">
        <f aca="true" t="shared" si="1" ref="G3:G36">F3/4</f>
        <v>32.5</v>
      </c>
      <c r="H3" s="29">
        <v>90.62</v>
      </c>
      <c r="I3" s="29">
        <f aca="true" t="shared" si="2" ref="I3:I36">H3/2</f>
        <v>45.31</v>
      </c>
      <c r="J3" s="29">
        <f aca="true" t="shared" si="3" ref="J3:J36">G3+I3</f>
        <v>77.81</v>
      </c>
      <c r="K3" s="10">
        <v>1</v>
      </c>
    </row>
    <row r="4" spans="1:11" ht="21" customHeight="1">
      <c r="A4" s="10" t="s">
        <v>46</v>
      </c>
      <c r="B4" s="10" t="s">
        <v>45</v>
      </c>
      <c r="C4" s="10">
        <v>136220104919</v>
      </c>
      <c r="D4" s="28">
        <v>57.5</v>
      </c>
      <c r="E4" s="28">
        <v>54</v>
      </c>
      <c r="F4" s="28">
        <f t="shared" si="0"/>
        <v>111.5</v>
      </c>
      <c r="G4" s="29">
        <f t="shared" si="1"/>
        <v>27.875</v>
      </c>
      <c r="H4" s="29">
        <v>89.71</v>
      </c>
      <c r="I4" s="29">
        <f t="shared" si="2"/>
        <v>44.855</v>
      </c>
      <c r="J4" s="29">
        <f t="shared" si="3"/>
        <v>72.72999999999999</v>
      </c>
      <c r="K4" s="10">
        <v>2</v>
      </c>
    </row>
    <row r="5" spans="1:11" ht="21" customHeight="1">
      <c r="A5" s="10" t="s">
        <v>47</v>
      </c>
      <c r="B5" s="10" t="s">
        <v>48</v>
      </c>
      <c r="C5" s="10">
        <v>136220104917</v>
      </c>
      <c r="D5" s="28">
        <v>48</v>
      </c>
      <c r="E5" s="28">
        <v>44</v>
      </c>
      <c r="F5" s="28">
        <f t="shared" si="0"/>
        <v>92</v>
      </c>
      <c r="G5" s="29">
        <f t="shared" si="1"/>
        <v>23</v>
      </c>
      <c r="H5" s="29">
        <v>88.8</v>
      </c>
      <c r="I5" s="29">
        <f t="shared" si="2"/>
        <v>44.4</v>
      </c>
      <c r="J5" s="29">
        <f t="shared" si="3"/>
        <v>67.4</v>
      </c>
      <c r="K5" s="10">
        <v>1</v>
      </c>
    </row>
    <row r="6" spans="1:11" ht="21" customHeight="1">
      <c r="A6" s="10" t="s">
        <v>49</v>
      </c>
      <c r="B6" s="10" t="s">
        <v>48</v>
      </c>
      <c r="C6" s="10">
        <v>136220104807</v>
      </c>
      <c r="D6" s="28">
        <v>44</v>
      </c>
      <c r="E6" s="28">
        <v>53.5</v>
      </c>
      <c r="F6" s="28">
        <f t="shared" si="0"/>
        <v>97.5</v>
      </c>
      <c r="G6" s="29">
        <f t="shared" si="1"/>
        <v>24.375</v>
      </c>
      <c r="H6" s="29">
        <v>59</v>
      </c>
      <c r="I6" s="29">
        <f t="shared" si="2"/>
        <v>29.5</v>
      </c>
      <c r="J6" s="29">
        <f t="shared" si="3"/>
        <v>53.875</v>
      </c>
      <c r="K6" s="10">
        <v>2</v>
      </c>
    </row>
    <row r="7" spans="1:11" ht="21" customHeight="1">
      <c r="A7" s="10" t="s">
        <v>50</v>
      </c>
      <c r="B7" s="10" t="s">
        <v>48</v>
      </c>
      <c r="C7" s="10">
        <v>136211102419</v>
      </c>
      <c r="D7" s="28">
        <v>39</v>
      </c>
      <c r="E7" s="28">
        <v>43</v>
      </c>
      <c r="F7" s="28">
        <f t="shared" si="0"/>
        <v>82</v>
      </c>
      <c r="G7" s="29">
        <f t="shared" si="1"/>
        <v>20.5</v>
      </c>
      <c r="H7" s="29">
        <v>57.6</v>
      </c>
      <c r="I7" s="29">
        <f t="shared" si="2"/>
        <v>28.8</v>
      </c>
      <c r="J7" s="29">
        <f t="shared" si="3"/>
        <v>49.3</v>
      </c>
      <c r="K7" s="10">
        <v>3</v>
      </c>
    </row>
    <row r="8" spans="1:11" ht="21" customHeight="1">
      <c r="A8" s="10" t="s">
        <v>51</v>
      </c>
      <c r="B8" s="10" t="s">
        <v>52</v>
      </c>
      <c r="C8" s="10">
        <v>136220105101</v>
      </c>
      <c r="D8" s="28">
        <v>59</v>
      </c>
      <c r="E8" s="28">
        <v>57.5</v>
      </c>
      <c r="F8" s="28">
        <f t="shared" si="0"/>
        <v>116.5</v>
      </c>
      <c r="G8" s="29">
        <f t="shared" si="1"/>
        <v>29.125</v>
      </c>
      <c r="H8" s="29">
        <v>84.07</v>
      </c>
      <c r="I8" s="29">
        <f t="shared" si="2"/>
        <v>42.035</v>
      </c>
      <c r="J8" s="29">
        <f t="shared" si="3"/>
        <v>71.16</v>
      </c>
      <c r="K8" s="10">
        <v>1</v>
      </c>
    </row>
    <row r="9" spans="1:11" ht="21" customHeight="1">
      <c r="A9" s="10" t="s">
        <v>53</v>
      </c>
      <c r="B9" s="10" t="s">
        <v>52</v>
      </c>
      <c r="C9" s="10">
        <v>136012101001</v>
      </c>
      <c r="D9" s="28">
        <v>50</v>
      </c>
      <c r="E9" s="28">
        <v>54.5</v>
      </c>
      <c r="F9" s="28">
        <f t="shared" si="0"/>
        <v>104.5</v>
      </c>
      <c r="G9" s="29">
        <f t="shared" si="1"/>
        <v>26.125</v>
      </c>
      <c r="H9" s="29">
        <v>82.66</v>
      </c>
      <c r="I9" s="29">
        <f t="shared" si="2"/>
        <v>41.33</v>
      </c>
      <c r="J9" s="29">
        <f t="shared" si="3"/>
        <v>67.455</v>
      </c>
      <c r="K9" s="10">
        <v>2</v>
      </c>
    </row>
    <row r="10" spans="1:11" ht="21" customHeight="1">
      <c r="A10" s="10" t="s">
        <v>54</v>
      </c>
      <c r="B10" s="10" t="s">
        <v>52</v>
      </c>
      <c r="C10" s="10">
        <v>136220104902</v>
      </c>
      <c r="D10" s="28">
        <v>47.5</v>
      </c>
      <c r="E10" s="28">
        <v>46.5</v>
      </c>
      <c r="F10" s="28">
        <f t="shared" si="0"/>
        <v>94</v>
      </c>
      <c r="G10" s="29">
        <f t="shared" si="1"/>
        <v>23.5</v>
      </c>
      <c r="H10" s="29">
        <v>75.87</v>
      </c>
      <c r="I10" s="29">
        <f t="shared" si="2"/>
        <v>37.935</v>
      </c>
      <c r="J10" s="29">
        <f t="shared" si="3"/>
        <v>61.435</v>
      </c>
      <c r="K10" s="10">
        <v>3</v>
      </c>
    </row>
    <row r="11" spans="1:11" ht="21" customHeight="1">
      <c r="A11" s="10" t="s">
        <v>55</v>
      </c>
      <c r="B11" s="10" t="s">
        <v>56</v>
      </c>
      <c r="C11" s="10">
        <v>136220105013</v>
      </c>
      <c r="D11" s="28">
        <v>59.5</v>
      </c>
      <c r="E11" s="28">
        <v>61</v>
      </c>
      <c r="F11" s="28">
        <f aca="true" t="shared" si="4" ref="F11:F19">D11+E11</f>
        <v>120.5</v>
      </c>
      <c r="G11" s="29">
        <f aca="true" t="shared" si="5" ref="G11:G19">F11/4</f>
        <v>30.125</v>
      </c>
      <c r="H11" s="29">
        <v>86</v>
      </c>
      <c r="I11" s="29">
        <f aca="true" t="shared" si="6" ref="I11:I19">H11/2</f>
        <v>43</v>
      </c>
      <c r="J11" s="29">
        <f aca="true" t="shared" si="7" ref="J11:J19">G11+I11</f>
        <v>73.125</v>
      </c>
      <c r="K11" s="10">
        <v>1</v>
      </c>
    </row>
    <row r="12" spans="1:11" ht="21" customHeight="1">
      <c r="A12" s="10" t="s">
        <v>57</v>
      </c>
      <c r="B12" s="10" t="s">
        <v>56</v>
      </c>
      <c r="C12" s="10">
        <v>136220105213</v>
      </c>
      <c r="D12" s="28">
        <v>55</v>
      </c>
      <c r="E12" s="28">
        <v>53.5</v>
      </c>
      <c r="F12" s="28">
        <f t="shared" si="4"/>
        <v>108.5</v>
      </c>
      <c r="G12" s="29">
        <f t="shared" si="5"/>
        <v>27.125</v>
      </c>
      <c r="H12" s="29">
        <v>88.21</v>
      </c>
      <c r="I12" s="29">
        <f t="shared" si="6"/>
        <v>44.105</v>
      </c>
      <c r="J12" s="29">
        <f t="shared" si="7"/>
        <v>71.22999999999999</v>
      </c>
      <c r="K12" s="10">
        <v>2</v>
      </c>
    </row>
    <row r="13" spans="1:11" ht="21" customHeight="1">
      <c r="A13" s="10" t="s">
        <v>59</v>
      </c>
      <c r="B13" s="10" t="s">
        <v>56</v>
      </c>
      <c r="C13" s="10">
        <v>136220104803</v>
      </c>
      <c r="D13" s="28">
        <v>49</v>
      </c>
      <c r="E13" s="28">
        <v>46</v>
      </c>
      <c r="F13" s="28">
        <f t="shared" si="4"/>
        <v>95</v>
      </c>
      <c r="G13" s="29">
        <f t="shared" si="5"/>
        <v>23.75</v>
      </c>
      <c r="H13" s="29">
        <v>79.97</v>
      </c>
      <c r="I13" s="29">
        <f t="shared" si="6"/>
        <v>39.985</v>
      </c>
      <c r="J13" s="29">
        <f t="shared" si="7"/>
        <v>63.735</v>
      </c>
      <c r="K13" s="10">
        <v>3</v>
      </c>
    </row>
    <row r="14" spans="1:11" ht="21" customHeight="1">
      <c r="A14" s="10" t="s">
        <v>61</v>
      </c>
      <c r="B14" s="10" t="s">
        <v>56</v>
      </c>
      <c r="C14" s="10">
        <v>136220104815</v>
      </c>
      <c r="D14" s="28">
        <v>39</v>
      </c>
      <c r="E14" s="28">
        <v>37.5</v>
      </c>
      <c r="F14" s="28">
        <f t="shared" si="4"/>
        <v>76.5</v>
      </c>
      <c r="G14" s="29">
        <f t="shared" si="5"/>
        <v>19.125</v>
      </c>
      <c r="H14" s="29">
        <v>60.8</v>
      </c>
      <c r="I14" s="29">
        <f t="shared" si="6"/>
        <v>30.4</v>
      </c>
      <c r="J14" s="29">
        <f t="shared" si="7"/>
        <v>49.525</v>
      </c>
      <c r="K14" s="10">
        <v>4</v>
      </c>
    </row>
    <row r="15" spans="1:11" ht="21" customHeight="1">
      <c r="A15" s="10" t="s">
        <v>58</v>
      </c>
      <c r="B15" s="10" t="s">
        <v>56</v>
      </c>
      <c r="C15" s="10"/>
      <c r="D15" s="28"/>
      <c r="E15" s="28"/>
      <c r="F15" s="28">
        <f t="shared" si="4"/>
        <v>0</v>
      </c>
      <c r="G15" s="29">
        <f t="shared" si="5"/>
        <v>0</v>
      </c>
      <c r="H15" s="29">
        <v>81.55</v>
      </c>
      <c r="I15" s="29">
        <f t="shared" si="6"/>
        <v>40.775</v>
      </c>
      <c r="J15" s="29">
        <f t="shared" si="7"/>
        <v>40.775</v>
      </c>
      <c r="K15" s="10">
        <v>5</v>
      </c>
    </row>
    <row r="16" spans="1:11" ht="21" customHeight="1">
      <c r="A16" s="10" t="s">
        <v>60</v>
      </c>
      <c r="B16" s="10" t="s">
        <v>56</v>
      </c>
      <c r="C16" s="10"/>
      <c r="D16" s="28"/>
      <c r="E16" s="28"/>
      <c r="F16" s="28">
        <f t="shared" si="4"/>
        <v>0</v>
      </c>
      <c r="G16" s="29">
        <f t="shared" si="5"/>
        <v>0</v>
      </c>
      <c r="H16" s="29">
        <v>76.29</v>
      </c>
      <c r="I16" s="29">
        <f t="shared" si="6"/>
        <v>38.145</v>
      </c>
      <c r="J16" s="29">
        <f t="shared" si="7"/>
        <v>38.145</v>
      </c>
      <c r="K16" s="10">
        <v>6</v>
      </c>
    </row>
    <row r="17" spans="1:11" ht="21" customHeight="1">
      <c r="A17" s="10" t="s">
        <v>62</v>
      </c>
      <c r="B17" s="10" t="s">
        <v>56</v>
      </c>
      <c r="C17" s="10">
        <v>136220104913</v>
      </c>
      <c r="D17" s="28">
        <v>44</v>
      </c>
      <c r="E17" s="28">
        <v>50</v>
      </c>
      <c r="F17" s="28">
        <f t="shared" si="4"/>
        <v>94</v>
      </c>
      <c r="G17" s="29">
        <f t="shared" si="5"/>
        <v>23.5</v>
      </c>
      <c r="H17" s="29"/>
      <c r="I17" s="29">
        <f t="shared" si="6"/>
        <v>0</v>
      </c>
      <c r="J17" s="29">
        <f t="shared" si="7"/>
        <v>23.5</v>
      </c>
      <c r="K17" s="10">
        <v>7</v>
      </c>
    </row>
    <row r="18" spans="1:11" ht="21" customHeight="1">
      <c r="A18" s="10" t="s">
        <v>63</v>
      </c>
      <c r="B18" s="10" t="s">
        <v>56</v>
      </c>
      <c r="C18" s="10">
        <v>136220105207</v>
      </c>
      <c r="D18" s="28">
        <v>39</v>
      </c>
      <c r="E18" s="28">
        <v>51</v>
      </c>
      <c r="F18" s="28">
        <f t="shared" si="4"/>
        <v>90</v>
      </c>
      <c r="G18" s="29">
        <f t="shared" si="5"/>
        <v>22.5</v>
      </c>
      <c r="H18" s="29"/>
      <c r="I18" s="29">
        <f t="shared" si="6"/>
        <v>0</v>
      </c>
      <c r="J18" s="29">
        <f t="shared" si="7"/>
        <v>22.5</v>
      </c>
      <c r="K18" s="10">
        <v>8</v>
      </c>
    </row>
    <row r="19" spans="1:11" ht="21" customHeight="1">
      <c r="A19" s="10" t="s">
        <v>64</v>
      </c>
      <c r="B19" s="10" t="s">
        <v>56</v>
      </c>
      <c r="C19" s="10">
        <v>136220104901</v>
      </c>
      <c r="D19" s="28">
        <v>36</v>
      </c>
      <c r="E19" s="28">
        <v>41</v>
      </c>
      <c r="F19" s="28">
        <f t="shared" si="4"/>
        <v>77</v>
      </c>
      <c r="G19" s="29">
        <f t="shared" si="5"/>
        <v>19.25</v>
      </c>
      <c r="H19" s="29"/>
      <c r="I19" s="29">
        <f t="shared" si="6"/>
        <v>0</v>
      </c>
      <c r="J19" s="29">
        <f t="shared" si="7"/>
        <v>19.25</v>
      </c>
      <c r="K19" s="10">
        <v>9</v>
      </c>
    </row>
    <row r="20" spans="1:11" ht="21" customHeight="1">
      <c r="A20" s="10" t="s">
        <v>65</v>
      </c>
      <c r="B20" s="10" t="s">
        <v>66</v>
      </c>
      <c r="C20" s="10">
        <v>136012102901</v>
      </c>
      <c r="D20" s="28">
        <v>41.5</v>
      </c>
      <c r="E20" s="28">
        <v>38.5</v>
      </c>
      <c r="F20" s="28">
        <f t="shared" si="0"/>
        <v>80</v>
      </c>
      <c r="G20" s="29">
        <f t="shared" si="1"/>
        <v>20</v>
      </c>
      <c r="H20" s="29">
        <v>87.79</v>
      </c>
      <c r="I20" s="29">
        <f t="shared" si="2"/>
        <v>43.895</v>
      </c>
      <c r="J20" s="29">
        <f t="shared" si="3"/>
        <v>63.895</v>
      </c>
      <c r="K20" s="10">
        <v>1</v>
      </c>
    </row>
    <row r="21" spans="1:11" ht="21" customHeight="1">
      <c r="A21" s="10" t="s">
        <v>67</v>
      </c>
      <c r="B21" s="10" t="s">
        <v>66</v>
      </c>
      <c r="C21" s="10">
        <v>136220404027</v>
      </c>
      <c r="D21" s="28">
        <v>37.5</v>
      </c>
      <c r="E21" s="28">
        <v>31.5</v>
      </c>
      <c r="F21" s="28">
        <f t="shared" si="0"/>
        <v>69</v>
      </c>
      <c r="G21" s="29">
        <f t="shared" si="1"/>
        <v>17.25</v>
      </c>
      <c r="H21" s="29">
        <v>78.68</v>
      </c>
      <c r="I21" s="29">
        <f t="shared" si="2"/>
        <v>39.34</v>
      </c>
      <c r="J21" s="29">
        <f t="shared" si="3"/>
        <v>56.59</v>
      </c>
      <c r="K21" s="10">
        <v>2</v>
      </c>
    </row>
    <row r="22" spans="1:11" ht="21" customHeight="1">
      <c r="A22" s="10" t="s">
        <v>68</v>
      </c>
      <c r="B22" s="10" t="s">
        <v>66</v>
      </c>
      <c r="C22" s="10">
        <v>136012102914</v>
      </c>
      <c r="D22" s="28">
        <v>41.5</v>
      </c>
      <c r="E22" s="28">
        <v>26</v>
      </c>
      <c r="F22" s="28">
        <f t="shared" si="0"/>
        <v>67.5</v>
      </c>
      <c r="G22" s="29">
        <f t="shared" si="1"/>
        <v>16.875</v>
      </c>
      <c r="H22" s="29">
        <v>79.32</v>
      </c>
      <c r="I22" s="29">
        <f t="shared" si="2"/>
        <v>39.66</v>
      </c>
      <c r="J22" s="29">
        <f t="shared" si="3"/>
        <v>56.535</v>
      </c>
      <c r="K22" s="10">
        <v>3</v>
      </c>
    </row>
    <row r="23" spans="1:11" ht="21" customHeight="1">
      <c r="A23" s="10" t="s">
        <v>69</v>
      </c>
      <c r="B23" s="10" t="s">
        <v>70</v>
      </c>
      <c r="C23" s="10">
        <v>136220104907</v>
      </c>
      <c r="D23" s="28">
        <v>51.5</v>
      </c>
      <c r="E23" s="28">
        <v>57.5</v>
      </c>
      <c r="F23" s="28">
        <f t="shared" si="0"/>
        <v>109</v>
      </c>
      <c r="G23" s="29">
        <f t="shared" si="1"/>
        <v>27.25</v>
      </c>
      <c r="H23" s="29">
        <v>83.17</v>
      </c>
      <c r="I23" s="29">
        <f t="shared" si="2"/>
        <v>41.585</v>
      </c>
      <c r="J23" s="29">
        <f t="shared" si="3"/>
        <v>68.83500000000001</v>
      </c>
      <c r="K23" s="10">
        <v>1</v>
      </c>
    </row>
    <row r="24" spans="1:11" ht="21" customHeight="1">
      <c r="A24" s="10" t="s">
        <v>71</v>
      </c>
      <c r="B24" s="10" t="s">
        <v>70</v>
      </c>
      <c r="C24" s="10">
        <v>136220105105</v>
      </c>
      <c r="D24" s="28">
        <v>55.5</v>
      </c>
      <c r="E24" s="28">
        <v>49.5</v>
      </c>
      <c r="F24" s="28">
        <f t="shared" si="0"/>
        <v>105</v>
      </c>
      <c r="G24" s="29">
        <f t="shared" si="1"/>
        <v>26.25</v>
      </c>
      <c r="H24" s="29">
        <v>59.8</v>
      </c>
      <c r="I24" s="29">
        <f t="shared" si="2"/>
        <v>29.9</v>
      </c>
      <c r="J24" s="29">
        <f t="shared" si="3"/>
        <v>56.15</v>
      </c>
      <c r="K24" s="10">
        <v>2</v>
      </c>
    </row>
    <row r="25" spans="1:11" ht="21" customHeight="1">
      <c r="A25" s="10" t="s">
        <v>72</v>
      </c>
      <c r="B25" s="10" t="s">
        <v>70</v>
      </c>
      <c r="C25" s="10">
        <v>136220105322</v>
      </c>
      <c r="D25" s="28">
        <v>50</v>
      </c>
      <c r="E25" s="28">
        <v>42</v>
      </c>
      <c r="F25" s="28">
        <f t="shared" si="0"/>
        <v>92</v>
      </c>
      <c r="G25" s="29">
        <f t="shared" si="1"/>
        <v>23</v>
      </c>
      <c r="H25" s="29"/>
      <c r="I25" s="29">
        <f t="shared" si="2"/>
        <v>0</v>
      </c>
      <c r="J25" s="29">
        <f t="shared" si="3"/>
        <v>23</v>
      </c>
      <c r="K25" s="10">
        <v>3</v>
      </c>
    </row>
    <row r="26" spans="1:11" ht="21" customHeight="1">
      <c r="A26" s="10" t="s">
        <v>75</v>
      </c>
      <c r="B26" s="10" t="s">
        <v>76</v>
      </c>
      <c r="C26" s="10">
        <v>136230606913</v>
      </c>
      <c r="D26" s="28">
        <v>65.5</v>
      </c>
      <c r="E26" s="28">
        <v>51</v>
      </c>
      <c r="F26" s="28">
        <f>D26+E26</f>
        <v>116.5</v>
      </c>
      <c r="G26" s="29">
        <f>F26/4</f>
        <v>29.125</v>
      </c>
      <c r="H26" s="29">
        <v>87.26</v>
      </c>
      <c r="I26" s="29">
        <f>H26/2</f>
        <v>43.63</v>
      </c>
      <c r="J26" s="29">
        <f>G26+I26</f>
        <v>72.755</v>
      </c>
      <c r="K26" s="10">
        <v>1</v>
      </c>
    </row>
    <row r="27" spans="1:11" ht="21" customHeight="1">
      <c r="A27" s="10" t="s">
        <v>77</v>
      </c>
      <c r="B27" s="10" t="s">
        <v>76</v>
      </c>
      <c r="C27" s="10">
        <v>136012100616</v>
      </c>
      <c r="D27" s="28">
        <v>55.5</v>
      </c>
      <c r="E27" s="28">
        <v>52.5</v>
      </c>
      <c r="F27" s="28">
        <f>D27+E27</f>
        <v>108</v>
      </c>
      <c r="G27" s="29">
        <f>F27/4</f>
        <v>27</v>
      </c>
      <c r="H27" s="29">
        <v>85.18</v>
      </c>
      <c r="I27" s="29">
        <f>H27/2</f>
        <v>42.59</v>
      </c>
      <c r="J27" s="29">
        <f>G27+I27</f>
        <v>69.59</v>
      </c>
      <c r="K27" s="10">
        <v>2</v>
      </c>
    </row>
    <row r="28" spans="1:11" ht="21" customHeight="1">
      <c r="A28" s="10" t="s">
        <v>78</v>
      </c>
      <c r="B28" s="10" t="s">
        <v>76</v>
      </c>
      <c r="C28" s="10">
        <v>136211102921</v>
      </c>
      <c r="D28" s="28">
        <v>51.5</v>
      </c>
      <c r="E28" s="28">
        <v>55</v>
      </c>
      <c r="F28" s="28">
        <f>D28+E28</f>
        <v>106.5</v>
      </c>
      <c r="G28" s="29">
        <f>F28/4</f>
        <v>26.625</v>
      </c>
      <c r="H28" s="29">
        <v>78.11</v>
      </c>
      <c r="I28" s="29">
        <f>H28/2</f>
        <v>39.055</v>
      </c>
      <c r="J28" s="29">
        <f>G28+I28</f>
        <v>65.68</v>
      </c>
      <c r="K28" s="10">
        <v>3</v>
      </c>
    </row>
    <row r="29" spans="1:11" ht="21" customHeight="1">
      <c r="A29" s="10" t="s">
        <v>73</v>
      </c>
      <c r="B29" s="10" t="s">
        <v>74</v>
      </c>
      <c r="C29" s="10">
        <v>136230607011</v>
      </c>
      <c r="D29" s="28">
        <v>57</v>
      </c>
      <c r="E29" s="28">
        <v>64.5</v>
      </c>
      <c r="F29" s="28">
        <f>D29+E29</f>
        <v>121.5</v>
      </c>
      <c r="G29" s="29">
        <f>F29/4</f>
        <v>30.375</v>
      </c>
      <c r="H29" s="29">
        <v>86.65</v>
      </c>
      <c r="I29" s="29">
        <f>H29/2</f>
        <v>43.325</v>
      </c>
      <c r="J29" s="29">
        <f>G29+I29</f>
        <v>73.7</v>
      </c>
      <c r="K29" s="10">
        <v>1</v>
      </c>
    </row>
    <row r="30" spans="1:11" ht="21" customHeight="1">
      <c r="A30" s="10" t="s">
        <v>81</v>
      </c>
      <c r="B30" s="10" t="s">
        <v>74</v>
      </c>
      <c r="C30" s="10">
        <v>136220104924</v>
      </c>
      <c r="D30" s="28">
        <v>47.5</v>
      </c>
      <c r="E30" s="28">
        <v>54</v>
      </c>
      <c r="F30" s="28">
        <f t="shared" si="0"/>
        <v>101.5</v>
      </c>
      <c r="G30" s="29">
        <f t="shared" si="1"/>
        <v>25.375</v>
      </c>
      <c r="H30" s="29">
        <v>75.6</v>
      </c>
      <c r="I30" s="29">
        <f t="shared" si="2"/>
        <v>37.8</v>
      </c>
      <c r="J30" s="29">
        <f t="shared" si="3"/>
        <v>63.175</v>
      </c>
      <c r="K30" s="10">
        <v>2</v>
      </c>
    </row>
    <row r="31" spans="1:11" ht="21" customHeight="1">
      <c r="A31" s="10" t="s">
        <v>79</v>
      </c>
      <c r="B31" s="10" t="s">
        <v>80</v>
      </c>
      <c r="C31" s="10">
        <v>136220404014</v>
      </c>
      <c r="D31" s="28">
        <v>44.5</v>
      </c>
      <c r="E31" s="28">
        <v>48</v>
      </c>
      <c r="F31" s="28">
        <f>D31+E31</f>
        <v>92.5</v>
      </c>
      <c r="G31" s="29">
        <f>F31/4</f>
        <v>23.125</v>
      </c>
      <c r="H31" s="29">
        <v>82.48</v>
      </c>
      <c r="I31" s="29">
        <f>H31/2</f>
        <v>41.24</v>
      </c>
      <c r="J31" s="29">
        <f>G31+I31</f>
        <v>64.36500000000001</v>
      </c>
      <c r="K31" s="10">
        <v>1</v>
      </c>
    </row>
    <row r="32" spans="1:11" ht="21" customHeight="1">
      <c r="A32" s="10" t="s">
        <v>82</v>
      </c>
      <c r="B32" s="10" t="s">
        <v>80</v>
      </c>
      <c r="C32" s="10">
        <v>136220404102</v>
      </c>
      <c r="D32" s="28">
        <v>35</v>
      </c>
      <c r="E32" s="28">
        <v>36</v>
      </c>
      <c r="F32" s="28">
        <f>D32+E32</f>
        <v>71</v>
      </c>
      <c r="G32" s="29">
        <f>F32/4</f>
        <v>17.75</v>
      </c>
      <c r="H32" s="29">
        <v>85.01</v>
      </c>
      <c r="I32" s="29">
        <f>H32/2</f>
        <v>42.505</v>
      </c>
      <c r="J32" s="29">
        <f>G32+I32</f>
        <v>60.255</v>
      </c>
      <c r="K32" s="10">
        <v>2</v>
      </c>
    </row>
    <row r="33" spans="1:11" ht="21" customHeight="1">
      <c r="A33" s="10" t="s">
        <v>83</v>
      </c>
      <c r="B33" s="10" t="s">
        <v>80</v>
      </c>
      <c r="C33" s="10">
        <v>136220404009</v>
      </c>
      <c r="D33" s="28">
        <v>33</v>
      </c>
      <c r="E33" s="28">
        <v>42</v>
      </c>
      <c r="F33" s="28">
        <f>D33+E33</f>
        <v>75</v>
      </c>
      <c r="G33" s="29">
        <f>F33/4</f>
        <v>18.75</v>
      </c>
      <c r="H33" s="29">
        <v>74.84</v>
      </c>
      <c r="I33" s="29">
        <f>H33/2</f>
        <v>37.42</v>
      </c>
      <c r="J33" s="29">
        <f>G33+I33</f>
        <v>56.17</v>
      </c>
      <c r="K33" s="10">
        <v>3</v>
      </c>
    </row>
    <row r="34" spans="1:11" ht="21" customHeight="1">
      <c r="A34" s="10" t="s">
        <v>84</v>
      </c>
      <c r="B34" s="10" t="s">
        <v>85</v>
      </c>
      <c r="C34" s="10">
        <v>136220104817</v>
      </c>
      <c r="D34" s="28">
        <v>44</v>
      </c>
      <c r="E34" s="28">
        <v>61.5</v>
      </c>
      <c r="F34" s="28">
        <f t="shared" si="0"/>
        <v>105.5</v>
      </c>
      <c r="G34" s="29">
        <f t="shared" si="1"/>
        <v>26.375</v>
      </c>
      <c r="H34" s="29">
        <v>86.59</v>
      </c>
      <c r="I34" s="29">
        <f t="shared" si="2"/>
        <v>43.295</v>
      </c>
      <c r="J34" s="29">
        <f t="shared" si="3"/>
        <v>69.67</v>
      </c>
      <c r="K34" s="10">
        <v>1</v>
      </c>
    </row>
    <row r="35" spans="1:11" ht="21" customHeight="1">
      <c r="A35" s="10" t="s">
        <v>86</v>
      </c>
      <c r="B35" s="10" t="s">
        <v>85</v>
      </c>
      <c r="C35" s="10">
        <v>136220105119</v>
      </c>
      <c r="D35" s="28">
        <v>45.5</v>
      </c>
      <c r="E35" s="28">
        <v>52.5</v>
      </c>
      <c r="F35" s="28">
        <f t="shared" si="0"/>
        <v>98</v>
      </c>
      <c r="G35" s="29">
        <f t="shared" si="1"/>
        <v>24.5</v>
      </c>
      <c r="H35" s="29">
        <v>83.61</v>
      </c>
      <c r="I35" s="29">
        <f t="shared" si="2"/>
        <v>41.805</v>
      </c>
      <c r="J35" s="29">
        <f t="shared" si="3"/>
        <v>66.305</v>
      </c>
      <c r="K35" s="10">
        <v>2</v>
      </c>
    </row>
    <row r="36" spans="1:11" ht="21" customHeight="1">
      <c r="A36" s="10" t="s">
        <v>87</v>
      </c>
      <c r="B36" s="10" t="s">
        <v>85</v>
      </c>
      <c r="C36" s="10">
        <v>136012100826</v>
      </c>
      <c r="D36" s="28">
        <v>36.5</v>
      </c>
      <c r="E36" s="28">
        <v>47</v>
      </c>
      <c r="F36" s="28">
        <f t="shared" si="0"/>
        <v>83.5</v>
      </c>
      <c r="G36" s="29">
        <f t="shared" si="1"/>
        <v>20.875</v>
      </c>
      <c r="H36" s="29">
        <v>81.29</v>
      </c>
      <c r="I36" s="29">
        <f t="shared" si="2"/>
        <v>40.645</v>
      </c>
      <c r="J36" s="29">
        <f t="shared" si="3"/>
        <v>61.52</v>
      </c>
      <c r="K36" s="10">
        <v>3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K26"/>
  <sheetViews>
    <sheetView tabSelected="1" zoomScale="130" zoomScaleNormal="130" workbookViewId="0" topLeftCell="A1">
      <pane xSplit="1" ySplit="2" topLeftCell="B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K15" sqref="K15:K20"/>
    </sheetView>
  </sheetViews>
  <sheetFormatPr defaultColWidth="9.00390625" defaultRowHeight="14.25"/>
  <cols>
    <col min="1" max="1" width="7.50390625" style="0" customWidth="1"/>
    <col min="2" max="2" width="19.75390625" style="2" customWidth="1"/>
    <col min="3" max="3" width="13.25390625" style="3" customWidth="1"/>
    <col min="4" max="4" width="8.375" style="3" customWidth="1"/>
    <col min="5" max="5" width="7.50390625" style="3" customWidth="1"/>
    <col min="6" max="6" width="8.375" style="3" customWidth="1"/>
    <col min="7" max="9" width="7.375" style="3" customWidth="1"/>
    <col min="10" max="10" width="6.625" style="3" customWidth="1"/>
    <col min="11" max="11" width="6.375" style="3" customWidth="1"/>
  </cols>
  <sheetData>
    <row r="1" spans="1:11" ht="27.75" customHeight="1">
      <c r="A1" s="56" t="s">
        <v>661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7">
      <c r="A2" s="7" t="s">
        <v>1</v>
      </c>
      <c r="B2" s="8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30" t="s">
        <v>9</v>
      </c>
      <c r="J2" s="30" t="s">
        <v>10</v>
      </c>
      <c r="K2" s="6" t="s">
        <v>11</v>
      </c>
    </row>
    <row r="3" spans="1:11" ht="15.75" customHeight="1">
      <c r="A3" s="10" t="s">
        <v>88</v>
      </c>
      <c r="B3" s="10" t="s">
        <v>89</v>
      </c>
      <c r="C3" s="10">
        <v>336220106117</v>
      </c>
      <c r="D3" s="28">
        <v>57.5</v>
      </c>
      <c r="E3" s="28">
        <v>0</v>
      </c>
      <c r="F3" s="28">
        <f aca="true" t="shared" si="0" ref="F3:F26">D3+E3</f>
        <v>57.5</v>
      </c>
      <c r="G3" s="29">
        <f aca="true" t="shared" si="1" ref="G3:G26">F3*0.4</f>
        <v>23</v>
      </c>
      <c r="H3" s="29">
        <v>92.55</v>
      </c>
      <c r="I3" s="29">
        <f aca="true" t="shared" si="2" ref="I3:I26">H3*0.6</f>
        <v>55.529999999999994</v>
      </c>
      <c r="J3" s="29">
        <f aca="true" t="shared" si="3" ref="J3:J26">G3+I3</f>
        <v>78.53</v>
      </c>
      <c r="K3" s="10">
        <v>1</v>
      </c>
    </row>
    <row r="4" spans="1:11" ht="15.75" customHeight="1">
      <c r="A4" s="10" t="s">
        <v>90</v>
      </c>
      <c r="B4" s="10" t="s">
        <v>89</v>
      </c>
      <c r="C4" s="10">
        <v>336220107504</v>
      </c>
      <c r="D4" s="28">
        <v>53.5</v>
      </c>
      <c r="E4" s="28">
        <v>0</v>
      </c>
      <c r="F4" s="28">
        <f t="shared" si="0"/>
        <v>53.5</v>
      </c>
      <c r="G4" s="29">
        <f t="shared" si="1"/>
        <v>21.400000000000002</v>
      </c>
      <c r="H4" s="29">
        <v>91.8</v>
      </c>
      <c r="I4" s="29">
        <f t="shared" si="2"/>
        <v>55.08</v>
      </c>
      <c r="J4" s="29">
        <f t="shared" si="3"/>
        <v>76.48</v>
      </c>
      <c r="K4" s="10">
        <v>2</v>
      </c>
    </row>
    <row r="5" spans="1:11" ht="15.75" customHeight="1">
      <c r="A5" s="10" t="s">
        <v>91</v>
      </c>
      <c r="B5" s="10" t="s">
        <v>89</v>
      </c>
      <c r="C5" s="10">
        <v>336220107601</v>
      </c>
      <c r="D5" s="28">
        <v>54.5</v>
      </c>
      <c r="E5" s="28">
        <v>0</v>
      </c>
      <c r="F5" s="28">
        <f t="shared" si="0"/>
        <v>54.5</v>
      </c>
      <c r="G5" s="29">
        <f t="shared" si="1"/>
        <v>21.8</v>
      </c>
      <c r="H5" s="29">
        <v>89.03</v>
      </c>
      <c r="I5" s="29">
        <f t="shared" si="2"/>
        <v>53.418</v>
      </c>
      <c r="J5" s="29">
        <f t="shared" si="3"/>
        <v>75.218</v>
      </c>
      <c r="K5" s="10">
        <v>3</v>
      </c>
    </row>
    <row r="6" spans="1:11" ht="15.75" customHeight="1">
      <c r="A6" s="10" t="s">
        <v>92</v>
      </c>
      <c r="B6" s="10" t="s">
        <v>89</v>
      </c>
      <c r="C6" s="10">
        <v>336012904306</v>
      </c>
      <c r="D6" s="28">
        <v>56</v>
      </c>
      <c r="E6" s="28">
        <v>0</v>
      </c>
      <c r="F6" s="28">
        <f t="shared" si="0"/>
        <v>56</v>
      </c>
      <c r="G6" s="29">
        <f t="shared" si="1"/>
        <v>22.400000000000002</v>
      </c>
      <c r="H6" s="29">
        <v>87.18</v>
      </c>
      <c r="I6" s="29">
        <f t="shared" si="2"/>
        <v>52.308</v>
      </c>
      <c r="J6" s="29">
        <f t="shared" si="3"/>
        <v>74.708</v>
      </c>
      <c r="K6" s="10">
        <v>4</v>
      </c>
    </row>
    <row r="7" spans="1:11" ht="15.75" customHeight="1">
      <c r="A7" s="10" t="s">
        <v>93</v>
      </c>
      <c r="B7" s="10" t="s">
        <v>89</v>
      </c>
      <c r="C7" s="10">
        <v>336220106424</v>
      </c>
      <c r="D7" s="28">
        <v>55.5</v>
      </c>
      <c r="E7" s="28">
        <v>0</v>
      </c>
      <c r="F7" s="28">
        <f t="shared" si="0"/>
        <v>55.5</v>
      </c>
      <c r="G7" s="29">
        <f t="shared" si="1"/>
        <v>22.200000000000003</v>
      </c>
      <c r="H7" s="29">
        <v>86.99</v>
      </c>
      <c r="I7" s="29">
        <f t="shared" si="2"/>
        <v>52.193999999999996</v>
      </c>
      <c r="J7" s="29">
        <f t="shared" si="3"/>
        <v>74.394</v>
      </c>
      <c r="K7" s="10">
        <v>5</v>
      </c>
    </row>
    <row r="8" spans="1:11" ht="15.75" customHeight="1">
      <c r="A8" s="10" t="s">
        <v>94</v>
      </c>
      <c r="B8" s="10" t="s">
        <v>89</v>
      </c>
      <c r="C8" s="10">
        <v>336220106718</v>
      </c>
      <c r="D8" s="28">
        <v>52.5</v>
      </c>
      <c r="E8" s="28">
        <v>0</v>
      </c>
      <c r="F8" s="28">
        <f t="shared" si="0"/>
        <v>52.5</v>
      </c>
      <c r="G8" s="29">
        <f t="shared" si="1"/>
        <v>21</v>
      </c>
      <c r="H8" s="29">
        <v>88.94</v>
      </c>
      <c r="I8" s="29">
        <f t="shared" si="2"/>
        <v>53.364</v>
      </c>
      <c r="J8" s="29">
        <f t="shared" si="3"/>
        <v>74.364</v>
      </c>
      <c r="K8" s="10">
        <v>6</v>
      </c>
    </row>
    <row r="9" spans="1:11" ht="15.75" customHeight="1">
      <c r="A9" s="10" t="s">
        <v>95</v>
      </c>
      <c r="B9" s="10" t="s">
        <v>89</v>
      </c>
      <c r="C9" s="10">
        <v>336220107103</v>
      </c>
      <c r="D9" s="28">
        <v>54.5</v>
      </c>
      <c r="E9" s="28">
        <v>0</v>
      </c>
      <c r="F9" s="28">
        <f t="shared" si="0"/>
        <v>54.5</v>
      </c>
      <c r="G9" s="29">
        <f t="shared" si="1"/>
        <v>21.8</v>
      </c>
      <c r="H9" s="29">
        <v>87.41</v>
      </c>
      <c r="I9" s="29">
        <f t="shared" si="2"/>
        <v>52.446</v>
      </c>
      <c r="J9" s="29">
        <f t="shared" si="3"/>
        <v>74.246</v>
      </c>
      <c r="K9" s="10">
        <v>7</v>
      </c>
    </row>
    <row r="10" spans="1:11" ht="15.75" customHeight="1">
      <c r="A10" s="10" t="s">
        <v>96</v>
      </c>
      <c r="B10" s="10" t="s">
        <v>89</v>
      </c>
      <c r="C10" s="10">
        <v>336220105810</v>
      </c>
      <c r="D10" s="28">
        <v>55</v>
      </c>
      <c r="E10" s="28">
        <v>0</v>
      </c>
      <c r="F10" s="28">
        <f t="shared" si="0"/>
        <v>55</v>
      </c>
      <c r="G10" s="29">
        <f t="shared" si="1"/>
        <v>22</v>
      </c>
      <c r="H10" s="29">
        <v>86.69</v>
      </c>
      <c r="I10" s="29">
        <f t="shared" si="2"/>
        <v>52.013999999999996</v>
      </c>
      <c r="J10" s="29">
        <f t="shared" si="3"/>
        <v>74.014</v>
      </c>
      <c r="K10" s="10">
        <v>8</v>
      </c>
    </row>
    <row r="11" spans="1:11" ht="15.75" customHeight="1">
      <c r="A11" s="10" t="s">
        <v>97</v>
      </c>
      <c r="B11" s="10" t="s">
        <v>89</v>
      </c>
      <c r="C11" s="10">
        <v>336012900811</v>
      </c>
      <c r="D11" s="28">
        <v>58.5</v>
      </c>
      <c r="E11" s="28">
        <v>0</v>
      </c>
      <c r="F11" s="28">
        <f t="shared" si="0"/>
        <v>58.5</v>
      </c>
      <c r="G11" s="29">
        <f t="shared" si="1"/>
        <v>23.400000000000002</v>
      </c>
      <c r="H11" s="29">
        <v>81.96</v>
      </c>
      <c r="I11" s="29">
        <f t="shared" si="2"/>
        <v>49.175999999999995</v>
      </c>
      <c r="J11" s="29">
        <f t="shared" si="3"/>
        <v>72.576</v>
      </c>
      <c r="K11" s="10">
        <v>9</v>
      </c>
    </row>
    <row r="12" spans="1:11" ht="15.75" customHeight="1">
      <c r="A12" s="10" t="s">
        <v>98</v>
      </c>
      <c r="B12" s="10" t="s">
        <v>89</v>
      </c>
      <c r="C12" s="10">
        <v>336212001721</v>
      </c>
      <c r="D12" s="28">
        <v>55</v>
      </c>
      <c r="E12" s="28">
        <v>0</v>
      </c>
      <c r="F12" s="28">
        <f t="shared" si="0"/>
        <v>55</v>
      </c>
      <c r="G12" s="29">
        <f t="shared" si="1"/>
        <v>22</v>
      </c>
      <c r="H12" s="29">
        <v>83.15</v>
      </c>
      <c r="I12" s="29">
        <f t="shared" si="2"/>
        <v>49.89</v>
      </c>
      <c r="J12" s="29">
        <f t="shared" si="3"/>
        <v>71.89</v>
      </c>
      <c r="K12" s="10">
        <v>10</v>
      </c>
    </row>
    <row r="13" spans="1:11" ht="15.75" customHeight="1">
      <c r="A13" s="10" t="s">
        <v>99</v>
      </c>
      <c r="B13" s="10" t="s">
        <v>89</v>
      </c>
      <c r="C13" s="10">
        <v>336220107430</v>
      </c>
      <c r="D13" s="28">
        <v>51.5</v>
      </c>
      <c r="E13" s="28">
        <v>0</v>
      </c>
      <c r="F13" s="28">
        <f t="shared" si="0"/>
        <v>51.5</v>
      </c>
      <c r="G13" s="29">
        <f t="shared" si="1"/>
        <v>20.6</v>
      </c>
      <c r="H13" s="29">
        <v>85.3</v>
      </c>
      <c r="I13" s="29">
        <f t="shared" si="2"/>
        <v>51.18</v>
      </c>
      <c r="J13" s="29">
        <f t="shared" si="3"/>
        <v>71.78</v>
      </c>
      <c r="K13" s="10">
        <v>11</v>
      </c>
    </row>
    <row r="14" spans="1:11" ht="15.75" customHeight="1">
      <c r="A14" s="10" t="s">
        <v>100</v>
      </c>
      <c r="B14" s="10" t="s">
        <v>89</v>
      </c>
      <c r="C14" s="10">
        <v>336012904213</v>
      </c>
      <c r="D14" s="28">
        <v>53.5</v>
      </c>
      <c r="E14" s="28">
        <v>0</v>
      </c>
      <c r="F14" s="28">
        <f t="shared" si="0"/>
        <v>53.5</v>
      </c>
      <c r="G14" s="29">
        <f t="shared" si="1"/>
        <v>21.400000000000002</v>
      </c>
      <c r="H14" s="29">
        <v>80.78</v>
      </c>
      <c r="I14" s="29">
        <f t="shared" si="2"/>
        <v>48.467999999999996</v>
      </c>
      <c r="J14" s="29">
        <f t="shared" si="3"/>
        <v>69.868</v>
      </c>
      <c r="K14" s="10">
        <v>12</v>
      </c>
    </row>
    <row r="15" spans="1:11" ht="15.75" customHeight="1">
      <c r="A15" s="10" t="s">
        <v>101</v>
      </c>
      <c r="B15" s="10" t="s">
        <v>102</v>
      </c>
      <c r="C15" s="10">
        <v>336012903227</v>
      </c>
      <c r="D15" s="28">
        <v>59.5</v>
      </c>
      <c r="E15" s="28">
        <v>0</v>
      </c>
      <c r="F15" s="28">
        <f>D15+E15</f>
        <v>59.5</v>
      </c>
      <c r="G15" s="29">
        <f>F15*0.4</f>
        <v>23.8</v>
      </c>
      <c r="H15" s="29">
        <v>90.82</v>
      </c>
      <c r="I15" s="29">
        <f>H15*0.6</f>
        <v>54.492</v>
      </c>
      <c r="J15" s="29">
        <f>G15+I15</f>
        <v>78.292</v>
      </c>
      <c r="K15" s="10">
        <v>1</v>
      </c>
    </row>
    <row r="16" spans="1:11" ht="15.75" customHeight="1">
      <c r="A16" s="10" t="s">
        <v>105</v>
      </c>
      <c r="B16" s="10" t="s">
        <v>102</v>
      </c>
      <c r="C16" s="10"/>
      <c r="D16" s="28"/>
      <c r="E16" s="28"/>
      <c r="F16" s="28">
        <v>56.5</v>
      </c>
      <c r="G16" s="29">
        <f>F16*0.4</f>
        <v>22.6</v>
      </c>
      <c r="H16" s="29">
        <v>92.52</v>
      </c>
      <c r="I16" s="29">
        <f>H16*0.6</f>
        <v>55.51199999999999</v>
      </c>
      <c r="J16" s="29">
        <f>G16+I16</f>
        <v>78.112</v>
      </c>
      <c r="K16" s="10">
        <v>2</v>
      </c>
    </row>
    <row r="17" spans="1:11" ht="15.75" customHeight="1">
      <c r="A17" s="10" t="s">
        <v>103</v>
      </c>
      <c r="B17" s="10" t="s">
        <v>102</v>
      </c>
      <c r="C17" s="10">
        <v>336011701306</v>
      </c>
      <c r="D17" s="28">
        <v>44</v>
      </c>
      <c r="E17" s="28">
        <v>0</v>
      </c>
      <c r="F17" s="28">
        <f>D17+E17</f>
        <v>44</v>
      </c>
      <c r="G17" s="29">
        <f>F17*0.4</f>
        <v>17.6</v>
      </c>
      <c r="H17" s="29">
        <v>86.7</v>
      </c>
      <c r="I17" s="29">
        <f>H17*0.6</f>
        <v>52.02</v>
      </c>
      <c r="J17" s="29">
        <f>G17+I17</f>
        <v>69.62</v>
      </c>
      <c r="K17" s="10">
        <v>3</v>
      </c>
    </row>
    <row r="18" spans="1:11" ht="15.75" customHeight="1">
      <c r="A18" s="10" t="s">
        <v>104</v>
      </c>
      <c r="B18" s="10" t="s">
        <v>102</v>
      </c>
      <c r="C18" s="10">
        <v>336220106808</v>
      </c>
      <c r="D18" s="28">
        <v>49</v>
      </c>
      <c r="E18" s="28">
        <v>0</v>
      </c>
      <c r="F18" s="28">
        <f>D18+E18</f>
        <v>49</v>
      </c>
      <c r="G18" s="29">
        <f>F18*0.4</f>
        <v>19.6</v>
      </c>
      <c r="H18" s="29">
        <v>81.9</v>
      </c>
      <c r="I18" s="29">
        <f>H18*0.6</f>
        <v>49.14</v>
      </c>
      <c r="J18" s="29">
        <f>G18+I18</f>
        <v>68.74000000000001</v>
      </c>
      <c r="K18" s="10">
        <v>4</v>
      </c>
    </row>
    <row r="19" spans="1:11" ht="15.75" customHeight="1">
      <c r="A19" s="10" t="s">
        <v>106</v>
      </c>
      <c r="B19" s="10" t="s">
        <v>102</v>
      </c>
      <c r="C19" s="10">
        <v>336012904004</v>
      </c>
      <c r="D19" s="28">
        <v>46</v>
      </c>
      <c r="E19" s="28">
        <v>0</v>
      </c>
      <c r="F19" s="28">
        <f>D19+E19</f>
        <v>46</v>
      </c>
      <c r="G19" s="29">
        <f>F19*0.4</f>
        <v>18.400000000000002</v>
      </c>
      <c r="H19" s="29"/>
      <c r="I19" s="29">
        <f>H19*0.6</f>
        <v>0</v>
      </c>
      <c r="J19" s="29">
        <f>G19+I19</f>
        <v>18.400000000000002</v>
      </c>
      <c r="K19" s="10">
        <v>5</v>
      </c>
    </row>
    <row r="20" spans="1:11" ht="15.75" customHeight="1">
      <c r="A20" s="10" t="s">
        <v>107</v>
      </c>
      <c r="B20" s="10" t="s">
        <v>102</v>
      </c>
      <c r="C20" s="10"/>
      <c r="D20" s="28"/>
      <c r="E20" s="28"/>
      <c r="F20" s="28">
        <f>D20+E20</f>
        <v>0</v>
      </c>
      <c r="G20" s="29">
        <f>F20*0.4</f>
        <v>0</v>
      </c>
      <c r="H20" s="29"/>
      <c r="I20" s="29">
        <f>H20*0.6</f>
        <v>0</v>
      </c>
      <c r="J20" s="29">
        <f>G20+I20</f>
        <v>0</v>
      </c>
      <c r="K20" s="10">
        <v>6</v>
      </c>
    </row>
    <row r="21" spans="1:11" ht="15.75" customHeight="1">
      <c r="A21" s="10" t="s">
        <v>108</v>
      </c>
      <c r="B21" s="10" t="s">
        <v>109</v>
      </c>
      <c r="C21" s="10">
        <v>336220106102</v>
      </c>
      <c r="D21" s="28">
        <v>49</v>
      </c>
      <c r="E21" s="28">
        <v>0</v>
      </c>
      <c r="F21" s="28">
        <f t="shared" si="0"/>
        <v>49</v>
      </c>
      <c r="G21" s="29">
        <f t="shared" si="1"/>
        <v>19.6</v>
      </c>
      <c r="H21" s="29">
        <v>93.8</v>
      </c>
      <c r="I21" s="29">
        <f t="shared" si="2"/>
        <v>56.279999999999994</v>
      </c>
      <c r="J21" s="29">
        <f t="shared" si="3"/>
        <v>75.88</v>
      </c>
      <c r="K21" s="10">
        <v>1</v>
      </c>
    </row>
    <row r="22" spans="1:11" ht="15.75" customHeight="1">
      <c r="A22" s="10" t="s">
        <v>110</v>
      </c>
      <c r="B22" s="10" t="s">
        <v>109</v>
      </c>
      <c r="C22" s="10">
        <v>336220106505</v>
      </c>
      <c r="D22" s="28">
        <v>53</v>
      </c>
      <c r="E22" s="28">
        <v>0</v>
      </c>
      <c r="F22" s="28">
        <f t="shared" si="0"/>
        <v>53</v>
      </c>
      <c r="G22" s="29">
        <f t="shared" si="1"/>
        <v>21.200000000000003</v>
      </c>
      <c r="H22" s="29">
        <v>90.27</v>
      </c>
      <c r="I22" s="29">
        <f t="shared" si="2"/>
        <v>54.162</v>
      </c>
      <c r="J22" s="29">
        <f t="shared" si="3"/>
        <v>75.362</v>
      </c>
      <c r="K22" s="10">
        <v>2</v>
      </c>
    </row>
    <row r="23" spans="1:11" ht="15.75" customHeight="1">
      <c r="A23" s="10" t="s">
        <v>111</v>
      </c>
      <c r="B23" s="10" t="s">
        <v>109</v>
      </c>
      <c r="C23" s="10">
        <v>336012902617</v>
      </c>
      <c r="D23" s="28">
        <v>56.5</v>
      </c>
      <c r="E23" s="28">
        <v>0</v>
      </c>
      <c r="F23" s="28">
        <f t="shared" si="0"/>
        <v>56.5</v>
      </c>
      <c r="G23" s="29">
        <f t="shared" si="1"/>
        <v>22.6</v>
      </c>
      <c r="H23" s="29">
        <v>86.84</v>
      </c>
      <c r="I23" s="29">
        <f t="shared" si="2"/>
        <v>52.104</v>
      </c>
      <c r="J23" s="29">
        <f t="shared" si="3"/>
        <v>74.70400000000001</v>
      </c>
      <c r="K23" s="10">
        <v>3</v>
      </c>
    </row>
    <row r="24" spans="1:11" ht="15.75" customHeight="1">
      <c r="A24" s="10" t="s">
        <v>112</v>
      </c>
      <c r="B24" s="10" t="s">
        <v>109</v>
      </c>
      <c r="C24" s="10">
        <v>336220106212</v>
      </c>
      <c r="D24" s="28">
        <v>49</v>
      </c>
      <c r="E24" s="28">
        <v>0</v>
      </c>
      <c r="F24" s="28">
        <f t="shared" si="0"/>
        <v>49</v>
      </c>
      <c r="G24" s="29">
        <f t="shared" si="1"/>
        <v>19.6</v>
      </c>
      <c r="H24" s="29">
        <v>86.51</v>
      </c>
      <c r="I24" s="29">
        <f t="shared" si="2"/>
        <v>51.906</v>
      </c>
      <c r="J24" s="29">
        <f t="shared" si="3"/>
        <v>71.506</v>
      </c>
      <c r="K24" s="10">
        <v>4</v>
      </c>
    </row>
    <row r="25" spans="1:11" ht="15.75" customHeight="1">
      <c r="A25" s="10" t="s">
        <v>113</v>
      </c>
      <c r="B25" s="10" t="s">
        <v>109</v>
      </c>
      <c r="C25" s="10">
        <v>336220107318</v>
      </c>
      <c r="D25" s="28">
        <v>49</v>
      </c>
      <c r="E25" s="28">
        <v>0</v>
      </c>
      <c r="F25" s="28">
        <f t="shared" si="0"/>
        <v>49</v>
      </c>
      <c r="G25" s="29">
        <f t="shared" si="1"/>
        <v>19.6</v>
      </c>
      <c r="H25" s="29">
        <v>85.67</v>
      </c>
      <c r="I25" s="29">
        <f t="shared" si="2"/>
        <v>51.402</v>
      </c>
      <c r="J25" s="29">
        <f t="shared" si="3"/>
        <v>71.00200000000001</v>
      </c>
      <c r="K25" s="10">
        <v>5</v>
      </c>
    </row>
    <row r="26" spans="1:11" ht="15.75" customHeight="1">
      <c r="A26" s="10" t="s">
        <v>114</v>
      </c>
      <c r="B26" s="10" t="s">
        <v>109</v>
      </c>
      <c r="C26" s="10">
        <v>336220106711</v>
      </c>
      <c r="D26" s="28">
        <v>51.5</v>
      </c>
      <c r="E26" s="28">
        <v>0</v>
      </c>
      <c r="F26" s="28">
        <f t="shared" si="0"/>
        <v>51.5</v>
      </c>
      <c r="G26" s="29">
        <f t="shared" si="1"/>
        <v>20.6</v>
      </c>
      <c r="H26" s="29">
        <v>84</v>
      </c>
      <c r="I26" s="29">
        <f t="shared" si="2"/>
        <v>50.4</v>
      </c>
      <c r="J26" s="29">
        <f t="shared" si="3"/>
        <v>71</v>
      </c>
      <c r="K26" s="10">
        <v>6</v>
      </c>
    </row>
  </sheetData>
  <sheetProtection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K45"/>
  <sheetViews>
    <sheetView zoomScale="115" zoomScaleNormal="115" workbookViewId="0" topLeftCell="A10">
      <selection activeCell="K26" sqref="K26:K31"/>
    </sheetView>
  </sheetViews>
  <sheetFormatPr defaultColWidth="9.00390625" defaultRowHeight="14.25"/>
  <cols>
    <col min="1" max="1" width="7.50390625" style="0" customWidth="1"/>
    <col min="2" max="2" width="19.75390625" style="2" customWidth="1"/>
    <col min="3" max="3" width="13.25390625" style="3" customWidth="1"/>
    <col min="4" max="4" width="8.375" style="3" customWidth="1"/>
    <col min="5" max="5" width="7.50390625" style="3" customWidth="1"/>
    <col min="6" max="6" width="8.375" style="3" customWidth="1"/>
    <col min="7" max="7" width="7.375" style="3" customWidth="1"/>
    <col min="8" max="8" width="7.375" style="26" customWidth="1"/>
    <col min="9" max="10" width="7.375" style="3" customWidth="1"/>
    <col min="11" max="11" width="12.50390625" style="3" customWidth="1"/>
  </cols>
  <sheetData>
    <row r="1" spans="1:11" ht="27.75" customHeight="1">
      <c r="A1" s="54" t="s">
        <v>662</v>
      </c>
      <c r="B1" s="54"/>
      <c r="C1" s="54"/>
      <c r="D1" s="54"/>
      <c r="E1" s="54"/>
      <c r="F1" s="54"/>
      <c r="G1" s="54"/>
      <c r="H1" s="57"/>
      <c r="I1" s="54"/>
      <c r="J1" s="54"/>
      <c r="K1" s="54"/>
    </row>
    <row r="2" spans="1:11" ht="27">
      <c r="A2" s="7" t="s">
        <v>1</v>
      </c>
      <c r="B2" s="8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27" t="s">
        <v>8</v>
      </c>
      <c r="I2" s="30" t="s">
        <v>9</v>
      </c>
      <c r="J2" s="30" t="s">
        <v>10</v>
      </c>
      <c r="K2" s="6" t="s">
        <v>11</v>
      </c>
    </row>
    <row r="3" spans="1:11" ht="16.5" customHeight="1">
      <c r="A3" s="10" t="s">
        <v>115</v>
      </c>
      <c r="B3" s="10" t="s">
        <v>116</v>
      </c>
      <c r="C3" s="10">
        <v>136014501427</v>
      </c>
      <c r="D3" s="28">
        <v>74</v>
      </c>
      <c r="E3" s="28">
        <v>72.5</v>
      </c>
      <c r="F3" s="28">
        <v>146.5</v>
      </c>
      <c r="G3" s="29">
        <f aca="true" t="shared" si="0" ref="G3:G45">F3/4</f>
        <v>36.625</v>
      </c>
      <c r="H3" s="29">
        <v>92.2</v>
      </c>
      <c r="I3" s="29">
        <f aca="true" t="shared" si="1" ref="I3:I45">H3/2</f>
        <v>46.1</v>
      </c>
      <c r="J3" s="29">
        <f aca="true" t="shared" si="2" ref="J3:J45">G3+I3</f>
        <v>82.725</v>
      </c>
      <c r="K3" s="10">
        <v>1</v>
      </c>
    </row>
    <row r="4" spans="1:11" ht="16.5" customHeight="1">
      <c r="A4" s="10" t="s">
        <v>117</v>
      </c>
      <c r="B4" s="10" t="s">
        <v>116</v>
      </c>
      <c r="C4" s="10">
        <v>136220400920</v>
      </c>
      <c r="D4" s="28">
        <v>77</v>
      </c>
      <c r="E4" s="28">
        <v>66</v>
      </c>
      <c r="F4" s="28">
        <v>143</v>
      </c>
      <c r="G4" s="29">
        <f t="shared" si="0"/>
        <v>35.75</v>
      </c>
      <c r="H4" s="29">
        <v>91.4</v>
      </c>
      <c r="I4" s="29">
        <f t="shared" si="1"/>
        <v>45.7</v>
      </c>
      <c r="J4" s="29">
        <f t="shared" si="2"/>
        <v>81.45</v>
      </c>
      <c r="K4" s="10">
        <v>2</v>
      </c>
    </row>
    <row r="5" spans="1:11" ht="16.5" customHeight="1">
      <c r="A5" s="10" t="s">
        <v>118</v>
      </c>
      <c r="B5" s="10" t="s">
        <v>116</v>
      </c>
      <c r="C5" s="10">
        <v>136220109008</v>
      </c>
      <c r="D5" s="28">
        <v>72</v>
      </c>
      <c r="E5" s="28">
        <v>69.5</v>
      </c>
      <c r="F5" s="28">
        <v>141.5</v>
      </c>
      <c r="G5" s="29">
        <f t="shared" si="0"/>
        <v>35.375</v>
      </c>
      <c r="H5" s="29">
        <v>91.8</v>
      </c>
      <c r="I5" s="29">
        <f t="shared" si="1"/>
        <v>45.9</v>
      </c>
      <c r="J5" s="29">
        <f t="shared" si="2"/>
        <v>81.275</v>
      </c>
      <c r="K5" s="10">
        <v>3</v>
      </c>
    </row>
    <row r="6" spans="1:11" ht="16.5" customHeight="1">
      <c r="A6" s="10" t="s">
        <v>119</v>
      </c>
      <c r="B6" s="10" t="s">
        <v>116</v>
      </c>
      <c r="C6" s="10">
        <v>136014602130</v>
      </c>
      <c r="D6" s="28">
        <v>71</v>
      </c>
      <c r="E6" s="28">
        <v>66.5</v>
      </c>
      <c r="F6" s="28">
        <v>137.5</v>
      </c>
      <c r="G6" s="29">
        <f t="shared" si="0"/>
        <v>34.375</v>
      </c>
      <c r="H6" s="29">
        <v>92.8</v>
      </c>
      <c r="I6" s="29">
        <f t="shared" si="1"/>
        <v>46.4</v>
      </c>
      <c r="J6" s="29">
        <f t="shared" si="2"/>
        <v>80.775</v>
      </c>
      <c r="K6" s="10">
        <v>4</v>
      </c>
    </row>
    <row r="7" spans="1:11" ht="16.5" customHeight="1">
      <c r="A7" s="10" t="s">
        <v>120</v>
      </c>
      <c r="B7" s="10" t="s">
        <v>116</v>
      </c>
      <c r="C7" s="10">
        <v>136220401710</v>
      </c>
      <c r="D7" s="28">
        <v>69.5</v>
      </c>
      <c r="E7" s="28">
        <v>69.5</v>
      </c>
      <c r="F7" s="28">
        <v>139</v>
      </c>
      <c r="G7" s="29">
        <f t="shared" si="0"/>
        <v>34.75</v>
      </c>
      <c r="H7" s="29">
        <v>91.8</v>
      </c>
      <c r="I7" s="29">
        <f t="shared" si="1"/>
        <v>45.9</v>
      </c>
      <c r="J7" s="29">
        <f t="shared" si="2"/>
        <v>80.65</v>
      </c>
      <c r="K7" s="10">
        <v>5</v>
      </c>
    </row>
    <row r="8" spans="1:11" ht="16.5" customHeight="1">
      <c r="A8" s="10" t="s">
        <v>121</v>
      </c>
      <c r="B8" s="10" t="s">
        <v>116</v>
      </c>
      <c r="C8" s="10">
        <v>136220400505</v>
      </c>
      <c r="D8" s="28">
        <v>75</v>
      </c>
      <c r="E8" s="28">
        <v>65</v>
      </c>
      <c r="F8" s="28">
        <v>140</v>
      </c>
      <c r="G8" s="29">
        <f t="shared" si="0"/>
        <v>35</v>
      </c>
      <c r="H8" s="29">
        <v>90.4</v>
      </c>
      <c r="I8" s="29">
        <f t="shared" si="1"/>
        <v>45.2</v>
      </c>
      <c r="J8" s="29">
        <f t="shared" si="2"/>
        <v>80.2</v>
      </c>
      <c r="K8" s="10">
        <v>6</v>
      </c>
    </row>
    <row r="9" spans="1:11" ht="16.5" customHeight="1">
      <c r="A9" s="10" t="s">
        <v>122</v>
      </c>
      <c r="B9" s="10" t="s">
        <v>116</v>
      </c>
      <c r="C9" s="10">
        <v>136220108020</v>
      </c>
      <c r="D9" s="28">
        <v>72</v>
      </c>
      <c r="E9" s="28">
        <v>66</v>
      </c>
      <c r="F9" s="28">
        <v>138</v>
      </c>
      <c r="G9" s="29">
        <f t="shared" si="0"/>
        <v>34.5</v>
      </c>
      <c r="H9" s="29">
        <v>90.8</v>
      </c>
      <c r="I9" s="29">
        <f t="shared" si="1"/>
        <v>45.4</v>
      </c>
      <c r="J9" s="29">
        <f t="shared" si="2"/>
        <v>79.9</v>
      </c>
      <c r="K9" s="10">
        <v>7</v>
      </c>
    </row>
    <row r="10" spans="1:11" ht="16.5" customHeight="1">
      <c r="A10" s="10" t="s">
        <v>123</v>
      </c>
      <c r="B10" s="10" t="s">
        <v>116</v>
      </c>
      <c r="C10" s="10">
        <v>136220400322</v>
      </c>
      <c r="D10" s="28">
        <v>68.5</v>
      </c>
      <c r="E10" s="28">
        <v>70.5</v>
      </c>
      <c r="F10" s="28">
        <v>139</v>
      </c>
      <c r="G10" s="29">
        <f t="shared" si="0"/>
        <v>34.75</v>
      </c>
      <c r="H10" s="29">
        <v>90</v>
      </c>
      <c r="I10" s="29">
        <f t="shared" si="1"/>
        <v>45</v>
      </c>
      <c r="J10" s="29">
        <f t="shared" si="2"/>
        <v>79.75</v>
      </c>
      <c r="K10" s="10">
        <v>8</v>
      </c>
    </row>
    <row r="11" spans="1:11" ht="16.5" customHeight="1">
      <c r="A11" s="10" t="s">
        <v>124</v>
      </c>
      <c r="B11" s="10" t="s">
        <v>116</v>
      </c>
      <c r="C11" s="10">
        <v>136014600730</v>
      </c>
      <c r="D11" s="28">
        <v>66.5</v>
      </c>
      <c r="E11" s="28">
        <v>67</v>
      </c>
      <c r="F11" s="28">
        <v>133.5</v>
      </c>
      <c r="G11" s="29">
        <f t="shared" si="0"/>
        <v>33.375</v>
      </c>
      <c r="H11" s="29">
        <v>90.8</v>
      </c>
      <c r="I11" s="29">
        <f t="shared" si="1"/>
        <v>45.4</v>
      </c>
      <c r="J11" s="29">
        <f t="shared" si="2"/>
        <v>78.775</v>
      </c>
      <c r="K11" s="10">
        <v>9</v>
      </c>
    </row>
    <row r="12" spans="1:11" ht="16.5" customHeight="1">
      <c r="A12" s="10" t="s">
        <v>125</v>
      </c>
      <c r="B12" s="10" t="s">
        <v>116</v>
      </c>
      <c r="C12" s="10">
        <v>136014501607</v>
      </c>
      <c r="D12" s="28">
        <v>65</v>
      </c>
      <c r="E12" s="28">
        <v>63.5</v>
      </c>
      <c r="F12" s="28">
        <v>128.5</v>
      </c>
      <c r="G12" s="29">
        <f t="shared" si="0"/>
        <v>32.125</v>
      </c>
      <c r="H12" s="29">
        <v>93.2</v>
      </c>
      <c r="I12" s="29">
        <f t="shared" si="1"/>
        <v>46.6</v>
      </c>
      <c r="J12" s="29">
        <f t="shared" si="2"/>
        <v>78.725</v>
      </c>
      <c r="K12" s="10">
        <v>10</v>
      </c>
    </row>
    <row r="13" spans="1:11" ht="16.5" customHeight="1">
      <c r="A13" s="10" t="s">
        <v>126</v>
      </c>
      <c r="B13" s="10" t="s">
        <v>116</v>
      </c>
      <c r="C13" s="10">
        <v>136220401714</v>
      </c>
      <c r="D13" s="28">
        <v>67.5</v>
      </c>
      <c r="E13" s="28">
        <v>68</v>
      </c>
      <c r="F13" s="28">
        <v>135.5</v>
      </c>
      <c r="G13" s="29">
        <f t="shared" si="0"/>
        <v>33.875</v>
      </c>
      <c r="H13" s="29">
        <v>89.5</v>
      </c>
      <c r="I13" s="29">
        <f t="shared" si="1"/>
        <v>44.75</v>
      </c>
      <c r="J13" s="29">
        <f t="shared" si="2"/>
        <v>78.625</v>
      </c>
      <c r="K13" s="10">
        <v>11</v>
      </c>
    </row>
    <row r="14" spans="1:11" ht="16.5" customHeight="1">
      <c r="A14" s="10" t="s">
        <v>127</v>
      </c>
      <c r="B14" s="10" t="s">
        <v>116</v>
      </c>
      <c r="C14" s="10">
        <v>136220401312</v>
      </c>
      <c r="D14" s="28">
        <v>66.5</v>
      </c>
      <c r="E14" s="28">
        <v>67.5</v>
      </c>
      <c r="F14" s="28">
        <v>134</v>
      </c>
      <c r="G14" s="29">
        <f t="shared" si="0"/>
        <v>33.5</v>
      </c>
      <c r="H14" s="29">
        <v>89.6</v>
      </c>
      <c r="I14" s="29">
        <f t="shared" si="1"/>
        <v>44.8</v>
      </c>
      <c r="J14" s="29">
        <f t="shared" si="2"/>
        <v>78.3</v>
      </c>
      <c r="K14" s="10">
        <v>12</v>
      </c>
    </row>
    <row r="15" spans="1:11" ht="16.5" customHeight="1">
      <c r="A15" s="10" t="s">
        <v>128</v>
      </c>
      <c r="B15" s="10" t="s">
        <v>116</v>
      </c>
      <c r="C15" s="10">
        <v>136220400330</v>
      </c>
      <c r="D15" s="28">
        <v>74.5</v>
      </c>
      <c r="E15" s="28">
        <v>56</v>
      </c>
      <c r="F15" s="28">
        <v>130.5</v>
      </c>
      <c r="G15" s="29">
        <f t="shared" si="0"/>
        <v>32.625</v>
      </c>
      <c r="H15" s="29">
        <v>91</v>
      </c>
      <c r="I15" s="29">
        <f t="shared" si="1"/>
        <v>45.5</v>
      </c>
      <c r="J15" s="29">
        <f t="shared" si="2"/>
        <v>78.125</v>
      </c>
      <c r="K15" s="10">
        <v>13</v>
      </c>
    </row>
    <row r="16" spans="1:11" ht="16.5" customHeight="1">
      <c r="A16" s="10" t="s">
        <v>129</v>
      </c>
      <c r="B16" s="10" t="s">
        <v>116</v>
      </c>
      <c r="C16" s="10">
        <v>136220108308</v>
      </c>
      <c r="D16" s="28">
        <v>63.5</v>
      </c>
      <c r="E16" s="28">
        <v>66.5</v>
      </c>
      <c r="F16" s="28">
        <v>130</v>
      </c>
      <c r="G16" s="29">
        <f t="shared" si="0"/>
        <v>32.5</v>
      </c>
      <c r="H16" s="29">
        <v>91.2</v>
      </c>
      <c r="I16" s="29">
        <f t="shared" si="1"/>
        <v>45.6</v>
      </c>
      <c r="J16" s="29">
        <f t="shared" si="2"/>
        <v>78.1</v>
      </c>
      <c r="K16" s="10">
        <v>14</v>
      </c>
    </row>
    <row r="17" spans="1:11" ht="16.5" customHeight="1">
      <c r="A17" s="10" t="s">
        <v>130</v>
      </c>
      <c r="B17" s="10" t="s">
        <v>116</v>
      </c>
      <c r="C17" s="10">
        <v>136220400630</v>
      </c>
      <c r="D17" s="28">
        <v>63</v>
      </c>
      <c r="E17" s="28">
        <v>70.5</v>
      </c>
      <c r="F17" s="28">
        <v>133.5</v>
      </c>
      <c r="G17" s="29">
        <f t="shared" si="0"/>
        <v>33.375</v>
      </c>
      <c r="H17" s="29">
        <v>89</v>
      </c>
      <c r="I17" s="29">
        <f t="shared" si="1"/>
        <v>44.5</v>
      </c>
      <c r="J17" s="29">
        <f t="shared" si="2"/>
        <v>77.875</v>
      </c>
      <c r="K17" s="10">
        <v>15</v>
      </c>
    </row>
    <row r="18" spans="1:11" ht="16.5" customHeight="1">
      <c r="A18" s="10" t="s">
        <v>131</v>
      </c>
      <c r="B18" s="10" t="s">
        <v>116</v>
      </c>
      <c r="C18" s="10">
        <v>136014504923</v>
      </c>
      <c r="D18" s="28">
        <v>68.5</v>
      </c>
      <c r="E18" s="28">
        <v>63</v>
      </c>
      <c r="F18" s="28">
        <v>131.5</v>
      </c>
      <c r="G18" s="29">
        <f t="shared" si="0"/>
        <v>32.875</v>
      </c>
      <c r="H18" s="29">
        <v>89.8</v>
      </c>
      <c r="I18" s="29">
        <f t="shared" si="1"/>
        <v>44.9</v>
      </c>
      <c r="J18" s="29">
        <f t="shared" si="2"/>
        <v>77.775</v>
      </c>
      <c r="K18" s="10">
        <v>16</v>
      </c>
    </row>
    <row r="19" spans="1:11" ht="16.5" customHeight="1">
      <c r="A19" s="10" t="s">
        <v>132</v>
      </c>
      <c r="B19" s="10" t="s">
        <v>116</v>
      </c>
      <c r="C19" s="10">
        <v>136220109318</v>
      </c>
      <c r="D19" s="28">
        <v>64</v>
      </c>
      <c r="E19" s="28">
        <v>65</v>
      </c>
      <c r="F19" s="28">
        <v>129</v>
      </c>
      <c r="G19" s="29">
        <f t="shared" si="0"/>
        <v>32.25</v>
      </c>
      <c r="H19" s="29">
        <v>91</v>
      </c>
      <c r="I19" s="29">
        <f t="shared" si="1"/>
        <v>45.5</v>
      </c>
      <c r="J19" s="29">
        <f t="shared" si="2"/>
        <v>77.75</v>
      </c>
      <c r="K19" s="10">
        <v>17</v>
      </c>
    </row>
    <row r="20" spans="1:11" ht="16.5" customHeight="1">
      <c r="A20" s="10" t="s">
        <v>133</v>
      </c>
      <c r="B20" s="10" t="s">
        <v>116</v>
      </c>
      <c r="C20" s="10">
        <v>136220401522</v>
      </c>
      <c r="D20" s="28">
        <v>66.5</v>
      </c>
      <c r="E20" s="28">
        <v>60.5</v>
      </c>
      <c r="F20" s="28">
        <v>127</v>
      </c>
      <c r="G20" s="29">
        <f t="shared" si="0"/>
        <v>31.75</v>
      </c>
      <c r="H20" s="29">
        <v>91.6</v>
      </c>
      <c r="I20" s="29">
        <f t="shared" si="1"/>
        <v>45.8</v>
      </c>
      <c r="J20" s="29">
        <f t="shared" si="2"/>
        <v>77.55</v>
      </c>
      <c r="K20" s="10">
        <v>18</v>
      </c>
    </row>
    <row r="21" spans="1:11" ht="16.5" customHeight="1">
      <c r="A21" s="10" t="s">
        <v>135</v>
      </c>
      <c r="B21" s="10" t="s">
        <v>116</v>
      </c>
      <c r="C21" s="10">
        <v>136014501114</v>
      </c>
      <c r="D21" s="28">
        <v>65</v>
      </c>
      <c r="E21" s="28">
        <v>62.5</v>
      </c>
      <c r="F21" s="28">
        <v>127.5</v>
      </c>
      <c r="G21" s="29">
        <f>F21/4</f>
        <v>31.875</v>
      </c>
      <c r="H21" s="29">
        <v>91</v>
      </c>
      <c r="I21" s="29">
        <f>H21/2</f>
        <v>45.5</v>
      </c>
      <c r="J21" s="29">
        <f>G21+I21</f>
        <v>77.375</v>
      </c>
      <c r="K21" s="10">
        <v>19</v>
      </c>
    </row>
    <row r="22" spans="1:11" ht="16.5" customHeight="1">
      <c r="A22" s="10" t="s">
        <v>134</v>
      </c>
      <c r="B22" s="10" t="s">
        <v>116</v>
      </c>
      <c r="C22" s="10">
        <v>136220400523</v>
      </c>
      <c r="D22" s="28">
        <v>65</v>
      </c>
      <c r="E22" s="28">
        <v>64.5</v>
      </c>
      <c r="F22" s="28">
        <v>129.5</v>
      </c>
      <c r="G22" s="29">
        <f t="shared" si="0"/>
        <v>32.375</v>
      </c>
      <c r="H22" s="29">
        <v>90</v>
      </c>
      <c r="I22" s="29">
        <f t="shared" si="1"/>
        <v>45</v>
      </c>
      <c r="J22" s="29">
        <f t="shared" si="2"/>
        <v>77.375</v>
      </c>
      <c r="K22" s="10">
        <v>20</v>
      </c>
    </row>
    <row r="23" spans="1:11" ht="16.5" customHeight="1">
      <c r="A23" s="10" t="s">
        <v>136</v>
      </c>
      <c r="B23" s="10" t="s">
        <v>116</v>
      </c>
      <c r="C23" s="10">
        <v>136014504917</v>
      </c>
      <c r="D23" s="28">
        <v>59</v>
      </c>
      <c r="E23" s="28">
        <v>70</v>
      </c>
      <c r="F23" s="28">
        <v>129</v>
      </c>
      <c r="G23" s="29">
        <f t="shared" si="0"/>
        <v>32.25</v>
      </c>
      <c r="H23" s="29">
        <v>89.4</v>
      </c>
      <c r="I23" s="29">
        <f t="shared" si="1"/>
        <v>44.7</v>
      </c>
      <c r="J23" s="29">
        <f t="shared" si="2"/>
        <v>76.95</v>
      </c>
      <c r="K23" s="10">
        <v>21</v>
      </c>
    </row>
    <row r="24" spans="1:11" ht="16.5" customHeight="1">
      <c r="A24" s="10" t="s">
        <v>137</v>
      </c>
      <c r="B24" s="10" t="s">
        <v>116</v>
      </c>
      <c r="C24" s="10">
        <v>136220401529</v>
      </c>
      <c r="D24" s="28">
        <v>62.5</v>
      </c>
      <c r="E24" s="28">
        <v>61.5</v>
      </c>
      <c r="F24" s="28">
        <v>124</v>
      </c>
      <c r="G24" s="29">
        <f t="shared" si="0"/>
        <v>31</v>
      </c>
      <c r="H24" s="29">
        <v>91.6</v>
      </c>
      <c r="I24" s="29">
        <f t="shared" si="1"/>
        <v>45.8</v>
      </c>
      <c r="J24" s="29">
        <f t="shared" si="2"/>
        <v>76.8</v>
      </c>
      <c r="K24" s="10">
        <v>22</v>
      </c>
    </row>
    <row r="25" spans="1:11" ht="16.5" customHeight="1">
      <c r="A25" s="10" t="s">
        <v>138</v>
      </c>
      <c r="B25" s="10" t="s">
        <v>116</v>
      </c>
      <c r="C25" s="10">
        <v>136015401719</v>
      </c>
      <c r="D25" s="28">
        <v>65.5</v>
      </c>
      <c r="E25" s="28">
        <v>64.5</v>
      </c>
      <c r="F25" s="28">
        <v>130</v>
      </c>
      <c r="G25" s="29">
        <f t="shared" si="0"/>
        <v>32.5</v>
      </c>
      <c r="H25" s="29">
        <v>88.6</v>
      </c>
      <c r="I25" s="29">
        <f t="shared" si="1"/>
        <v>44.3</v>
      </c>
      <c r="J25" s="29">
        <f t="shared" si="2"/>
        <v>76.8</v>
      </c>
      <c r="K25" s="10">
        <v>23</v>
      </c>
    </row>
    <row r="26" spans="1:11" ht="16.5" customHeight="1">
      <c r="A26" s="10" t="s">
        <v>139</v>
      </c>
      <c r="B26" s="10" t="s">
        <v>116</v>
      </c>
      <c r="C26" s="10">
        <v>136220400311</v>
      </c>
      <c r="D26" s="28">
        <v>65</v>
      </c>
      <c r="E26" s="28">
        <v>63</v>
      </c>
      <c r="F26" s="28">
        <v>128</v>
      </c>
      <c r="G26" s="29">
        <f t="shared" si="0"/>
        <v>32</v>
      </c>
      <c r="H26" s="29">
        <v>89.4</v>
      </c>
      <c r="I26" s="29">
        <f t="shared" si="1"/>
        <v>44.7</v>
      </c>
      <c r="J26" s="29">
        <f t="shared" si="2"/>
        <v>76.7</v>
      </c>
      <c r="K26" s="10">
        <v>24</v>
      </c>
    </row>
    <row r="27" spans="1:11" ht="16.5" customHeight="1">
      <c r="A27" s="10" t="s">
        <v>140</v>
      </c>
      <c r="B27" s="10" t="s">
        <v>116</v>
      </c>
      <c r="C27" s="10">
        <v>136014602823</v>
      </c>
      <c r="D27" s="28">
        <v>64.5</v>
      </c>
      <c r="E27" s="28">
        <v>62</v>
      </c>
      <c r="F27" s="28">
        <v>126.5</v>
      </c>
      <c r="G27" s="29">
        <f t="shared" si="0"/>
        <v>31.625</v>
      </c>
      <c r="H27" s="29">
        <v>89.8</v>
      </c>
      <c r="I27" s="29">
        <f t="shared" si="1"/>
        <v>44.9</v>
      </c>
      <c r="J27" s="29">
        <f t="shared" si="2"/>
        <v>76.525</v>
      </c>
      <c r="K27" s="10">
        <v>25</v>
      </c>
    </row>
    <row r="28" spans="1:11" ht="16.5" customHeight="1">
      <c r="A28" s="10" t="s">
        <v>141</v>
      </c>
      <c r="B28" s="10" t="s">
        <v>116</v>
      </c>
      <c r="C28" s="10">
        <v>136014504924</v>
      </c>
      <c r="D28" s="28">
        <v>59</v>
      </c>
      <c r="E28" s="28">
        <v>67</v>
      </c>
      <c r="F28" s="28">
        <v>126</v>
      </c>
      <c r="G28" s="29">
        <f t="shared" si="0"/>
        <v>31.5</v>
      </c>
      <c r="H28" s="29">
        <v>90</v>
      </c>
      <c r="I28" s="29">
        <f t="shared" si="1"/>
        <v>45</v>
      </c>
      <c r="J28" s="29">
        <f t="shared" si="2"/>
        <v>76.5</v>
      </c>
      <c r="K28" s="10">
        <v>26</v>
      </c>
    </row>
    <row r="29" spans="1:11" ht="16.5" customHeight="1">
      <c r="A29" s="10" t="s">
        <v>143</v>
      </c>
      <c r="B29" s="10" t="s">
        <v>116</v>
      </c>
      <c r="C29" s="10">
        <v>136220107929</v>
      </c>
      <c r="D29" s="28">
        <v>56</v>
      </c>
      <c r="E29" s="28">
        <v>68</v>
      </c>
      <c r="F29" s="28">
        <v>124</v>
      </c>
      <c r="G29" s="29">
        <f>F29/4</f>
        <v>31</v>
      </c>
      <c r="H29" s="29">
        <v>89.8</v>
      </c>
      <c r="I29" s="29">
        <f>H29/2</f>
        <v>44.9</v>
      </c>
      <c r="J29" s="29">
        <f>G29+I29</f>
        <v>75.9</v>
      </c>
      <c r="K29" s="10">
        <v>27</v>
      </c>
    </row>
    <row r="30" spans="1:11" ht="16.5" customHeight="1">
      <c r="A30" s="10" t="s">
        <v>142</v>
      </c>
      <c r="B30" s="10" t="s">
        <v>116</v>
      </c>
      <c r="C30" s="10">
        <v>136220401426</v>
      </c>
      <c r="D30" s="28">
        <v>59.5</v>
      </c>
      <c r="E30" s="28">
        <v>64.5</v>
      </c>
      <c r="F30" s="28">
        <v>124</v>
      </c>
      <c r="G30" s="29">
        <f t="shared" si="0"/>
        <v>31</v>
      </c>
      <c r="H30" s="29">
        <v>89.8</v>
      </c>
      <c r="I30" s="29">
        <f t="shared" si="1"/>
        <v>44.9</v>
      </c>
      <c r="J30" s="29">
        <f t="shared" si="2"/>
        <v>75.9</v>
      </c>
      <c r="K30" s="10">
        <v>28</v>
      </c>
    </row>
    <row r="31" spans="1:11" ht="16.5" customHeight="1">
      <c r="A31" s="10" t="s">
        <v>144</v>
      </c>
      <c r="B31" s="10" t="s">
        <v>116</v>
      </c>
      <c r="C31" s="10">
        <v>136220402020</v>
      </c>
      <c r="D31" s="28">
        <v>59</v>
      </c>
      <c r="E31" s="28">
        <v>66.5</v>
      </c>
      <c r="F31" s="28">
        <v>125.5</v>
      </c>
      <c r="G31" s="29">
        <f t="shared" si="0"/>
        <v>31.375</v>
      </c>
      <c r="H31" s="29">
        <v>88.8</v>
      </c>
      <c r="I31" s="29">
        <f t="shared" si="1"/>
        <v>44.4</v>
      </c>
      <c r="J31" s="29">
        <f t="shared" si="2"/>
        <v>75.775</v>
      </c>
      <c r="K31" s="10">
        <v>29</v>
      </c>
    </row>
    <row r="32" spans="1:11" ht="16.5" customHeight="1">
      <c r="A32" s="10" t="s">
        <v>145</v>
      </c>
      <c r="B32" s="10" t="s">
        <v>116</v>
      </c>
      <c r="C32" s="10">
        <v>136220401521</v>
      </c>
      <c r="D32" s="28">
        <v>64</v>
      </c>
      <c r="E32" s="28">
        <v>58.5</v>
      </c>
      <c r="F32" s="28">
        <v>122.5</v>
      </c>
      <c r="G32" s="29">
        <f t="shared" si="0"/>
        <v>30.625</v>
      </c>
      <c r="H32" s="29">
        <v>90.2</v>
      </c>
      <c r="I32" s="29">
        <f t="shared" si="1"/>
        <v>45.1</v>
      </c>
      <c r="J32" s="29">
        <f t="shared" si="2"/>
        <v>75.725</v>
      </c>
      <c r="K32" s="10">
        <v>30</v>
      </c>
    </row>
    <row r="33" spans="1:11" ht="16.5" customHeight="1">
      <c r="A33" s="10" t="s">
        <v>146</v>
      </c>
      <c r="B33" s="10" t="s">
        <v>116</v>
      </c>
      <c r="C33" s="10">
        <v>136211804720</v>
      </c>
      <c r="D33" s="28">
        <v>69</v>
      </c>
      <c r="E33" s="28">
        <v>59</v>
      </c>
      <c r="F33" s="28">
        <v>128</v>
      </c>
      <c r="G33" s="29">
        <f t="shared" si="0"/>
        <v>32</v>
      </c>
      <c r="H33" s="29">
        <v>87.2</v>
      </c>
      <c r="I33" s="29">
        <f t="shared" si="1"/>
        <v>43.6</v>
      </c>
      <c r="J33" s="29">
        <f t="shared" si="2"/>
        <v>75.6</v>
      </c>
      <c r="K33" s="10">
        <v>31</v>
      </c>
    </row>
    <row r="34" spans="1:11" ht="16.5" customHeight="1">
      <c r="A34" s="10" t="s">
        <v>147</v>
      </c>
      <c r="B34" s="10" t="s">
        <v>116</v>
      </c>
      <c r="C34" s="10">
        <v>136015401224</v>
      </c>
      <c r="D34" s="28">
        <v>59</v>
      </c>
      <c r="E34" s="28">
        <v>63</v>
      </c>
      <c r="F34" s="28">
        <v>122</v>
      </c>
      <c r="G34" s="29">
        <f t="shared" si="0"/>
        <v>30.5</v>
      </c>
      <c r="H34" s="29">
        <v>89.4</v>
      </c>
      <c r="I34" s="29">
        <f t="shared" si="1"/>
        <v>44.7</v>
      </c>
      <c r="J34" s="29">
        <f t="shared" si="2"/>
        <v>75.2</v>
      </c>
      <c r="K34" s="10">
        <v>32</v>
      </c>
    </row>
    <row r="35" spans="1:11" ht="16.5" customHeight="1">
      <c r="A35" s="10" t="s">
        <v>148</v>
      </c>
      <c r="B35" s="10" t="s">
        <v>116</v>
      </c>
      <c r="C35" s="10">
        <v>136014601816</v>
      </c>
      <c r="D35" s="28">
        <v>61.5</v>
      </c>
      <c r="E35" s="28">
        <v>59.5</v>
      </c>
      <c r="F35" s="28">
        <v>121</v>
      </c>
      <c r="G35" s="29">
        <f t="shared" si="0"/>
        <v>30.25</v>
      </c>
      <c r="H35" s="29">
        <v>89.8</v>
      </c>
      <c r="I35" s="29">
        <f t="shared" si="1"/>
        <v>44.9</v>
      </c>
      <c r="J35" s="29">
        <f t="shared" si="2"/>
        <v>75.15</v>
      </c>
      <c r="K35" s="10">
        <v>33</v>
      </c>
    </row>
    <row r="36" spans="1:11" ht="16.5" customHeight="1">
      <c r="A36" s="10" t="s">
        <v>149</v>
      </c>
      <c r="B36" s="10" t="s">
        <v>116</v>
      </c>
      <c r="C36" s="10">
        <v>136220108426</v>
      </c>
      <c r="D36" s="28">
        <v>60</v>
      </c>
      <c r="E36" s="28">
        <v>60.5</v>
      </c>
      <c r="F36" s="28">
        <v>120.5</v>
      </c>
      <c r="G36" s="29">
        <f t="shared" si="0"/>
        <v>30.125</v>
      </c>
      <c r="H36" s="29">
        <v>90</v>
      </c>
      <c r="I36" s="29">
        <f t="shared" si="1"/>
        <v>45</v>
      </c>
      <c r="J36" s="29">
        <f t="shared" si="2"/>
        <v>75.125</v>
      </c>
      <c r="K36" s="10">
        <v>34</v>
      </c>
    </row>
    <row r="37" spans="1:11" ht="16.5" customHeight="1">
      <c r="A37" s="10" t="s">
        <v>150</v>
      </c>
      <c r="B37" s="10" t="s">
        <v>116</v>
      </c>
      <c r="C37" s="10">
        <v>136014500515</v>
      </c>
      <c r="D37" s="28">
        <v>57.5</v>
      </c>
      <c r="E37" s="28">
        <v>62.5</v>
      </c>
      <c r="F37" s="28">
        <v>120</v>
      </c>
      <c r="G37" s="29">
        <f t="shared" si="0"/>
        <v>30</v>
      </c>
      <c r="H37" s="29">
        <v>89.3</v>
      </c>
      <c r="I37" s="29">
        <f t="shared" si="1"/>
        <v>44.65</v>
      </c>
      <c r="J37" s="29">
        <f t="shared" si="2"/>
        <v>74.65</v>
      </c>
      <c r="K37" s="10">
        <v>35</v>
      </c>
    </row>
    <row r="38" spans="1:11" ht="16.5" customHeight="1">
      <c r="A38" s="10" t="s">
        <v>151</v>
      </c>
      <c r="B38" s="10" t="s">
        <v>116</v>
      </c>
      <c r="C38" s="10">
        <v>136015400327</v>
      </c>
      <c r="D38" s="28">
        <v>54</v>
      </c>
      <c r="E38" s="28">
        <v>64.5</v>
      </c>
      <c r="F38" s="28">
        <v>118.5</v>
      </c>
      <c r="G38" s="29">
        <f t="shared" si="0"/>
        <v>29.625</v>
      </c>
      <c r="H38" s="29">
        <v>90</v>
      </c>
      <c r="I38" s="29">
        <f t="shared" si="1"/>
        <v>45</v>
      </c>
      <c r="J38" s="29">
        <f t="shared" si="2"/>
        <v>74.625</v>
      </c>
      <c r="K38" s="10">
        <v>36</v>
      </c>
    </row>
    <row r="39" spans="1:11" ht="16.5" customHeight="1">
      <c r="A39" s="10" t="s">
        <v>152</v>
      </c>
      <c r="B39" s="10" t="s">
        <v>116</v>
      </c>
      <c r="C39" s="10">
        <v>136220400708</v>
      </c>
      <c r="D39" s="28">
        <v>64</v>
      </c>
      <c r="E39" s="28">
        <v>61</v>
      </c>
      <c r="F39" s="28">
        <v>125</v>
      </c>
      <c r="G39" s="29">
        <f t="shared" si="0"/>
        <v>31.25</v>
      </c>
      <c r="H39" s="29">
        <v>86.6</v>
      </c>
      <c r="I39" s="29">
        <f t="shared" si="1"/>
        <v>43.3</v>
      </c>
      <c r="J39" s="29">
        <f t="shared" si="2"/>
        <v>74.55</v>
      </c>
      <c r="K39" s="10">
        <v>37</v>
      </c>
    </row>
    <row r="40" spans="1:11" ht="16.5" customHeight="1">
      <c r="A40" s="10" t="s">
        <v>153</v>
      </c>
      <c r="B40" s="10" t="s">
        <v>116</v>
      </c>
      <c r="C40" s="10">
        <v>136014504505</v>
      </c>
      <c r="D40" s="28">
        <v>55.5</v>
      </c>
      <c r="E40" s="28">
        <v>68</v>
      </c>
      <c r="F40" s="28">
        <v>123.5</v>
      </c>
      <c r="G40" s="29">
        <f t="shared" si="0"/>
        <v>30.875</v>
      </c>
      <c r="H40" s="29">
        <v>86.8</v>
      </c>
      <c r="I40" s="29">
        <f t="shared" si="1"/>
        <v>43.4</v>
      </c>
      <c r="J40" s="29">
        <f t="shared" si="2"/>
        <v>74.275</v>
      </c>
      <c r="K40" s="10">
        <v>38</v>
      </c>
    </row>
    <row r="41" spans="1:11" ht="16.5" customHeight="1">
      <c r="A41" s="10" t="s">
        <v>154</v>
      </c>
      <c r="B41" s="10" t="s">
        <v>116</v>
      </c>
      <c r="C41" s="10">
        <v>136014603006</v>
      </c>
      <c r="D41" s="28">
        <v>55</v>
      </c>
      <c r="E41" s="28">
        <v>66.5</v>
      </c>
      <c r="F41" s="28">
        <v>121.5</v>
      </c>
      <c r="G41" s="29">
        <f t="shared" si="0"/>
        <v>30.375</v>
      </c>
      <c r="H41" s="29">
        <v>87.6</v>
      </c>
      <c r="I41" s="29">
        <f t="shared" si="1"/>
        <v>43.8</v>
      </c>
      <c r="J41" s="29">
        <f t="shared" si="2"/>
        <v>74.175</v>
      </c>
      <c r="K41" s="10">
        <v>39</v>
      </c>
    </row>
    <row r="42" spans="1:11" ht="16.5" customHeight="1">
      <c r="A42" s="10" t="s">
        <v>155</v>
      </c>
      <c r="B42" s="10" t="s">
        <v>116</v>
      </c>
      <c r="C42" s="10">
        <v>136220108211</v>
      </c>
      <c r="D42" s="28">
        <v>58.5</v>
      </c>
      <c r="E42" s="28">
        <v>59.5</v>
      </c>
      <c r="F42" s="28">
        <v>118</v>
      </c>
      <c r="G42" s="29">
        <f t="shared" si="0"/>
        <v>29.5</v>
      </c>
      <c r="H42" s="29">
        <v>89.1</v>
      </c>
      <c r="I42" s="29">
        <f t="shared" si="1"/>
        <v>44.55</v>
      </c>
      <c r="J42" s="29">
        <f t="shared" si="2"/>
        <v>74.05</v>
      </c>
      <c r="K42" s="10">
        <v>40</v>
      </c>
    </row>
    <row r="43" spans="1:11" ht="16.5" customHeight="1">
      <c r="A43" s="10" t="s">
        <v>156</v>
      </c>
      <c r="B43" s="10" t="s">
        <v>116</v>
      </c>
      <c r="C43" s="10">
        <v>136220401222</v>
      </c>
      <c r="D43" s="28">
        <v>60</v>
      </c>
      <c r="E43" s="28">
        <v>59</v>
      </c>
      <c r="F43" s="28">
        <v>119</v>
      </c>
      <c r="G43" s="29">
        <f t="shared" si="0"/>
        <v>29.75</v>
      </c>
      <c r="H43" s="29">
        <v>87.8</v>
      </c>
      <c r="I43" s="29">
        <f t="shared" si="1"/>
        <v>43.9</v>
      </c>
      <c r="J43" s="29">
        <f t="shared" si="2"/>
        <v>73.65</v>
      </c>
      <c r="K43" s="10">
        <v>41</v>
      </c>
    </row>
    <row r="44" spans="1:11" ht="16.5" customHeight="1">
      <c r="A44" s="10" t="s">
        <v>157</v>
      </c>
      <c r="B44" s="10" t="s">
        <v>116</v>
      </c>
      <c r="C44" s="10">
        <v>136220401107</v>
      </c>
      <c r="D44" s="28">
        <v>55.5</v>
      </c>
      <c r="E44" s="28">
        <v>64.5</v>
      </c>
      <c r="F44" s="28">
        <v>120</v>
      </c>
      <c r="G44" s="29">
        <f t="shared" si="0"/>
        <v>30</v>
      </c>
      <c r="H44" s="29">
        <v>85.6</v>
      </c>
      <c r="I44" s="29">
        <f t="shared" si="1"/>
        <v>42.8</v>
      </c>
      <c r="J44" s="29">
        <f t="shared" si="2"/>
        <v>72.8</v>
      </c>
      <c r="K44" s="10">
        <v>42</v>
      </c>
    </row>
    <row r="45" spans="1:11" ht="16.5" customHeight="1">
      <c r="A45" s="10" t="s">
        <v>158</v>
      </c>
      <c r="B45" s="10" t="s">
        <v>116</v>
      </c>
      <c r="C45" s="10">
        <v>136220401915</v>
      </c>
      <c r="D45" s="28">
        <v>54.5</v>
      </c>
      <c r="E45" s="28">
        <v>63</v>
      </c>
      <c r="F45" s="28">
        <v>117.5</v>
      </c>
      <c r="G45" s="29">
        <f t="shared" si="0"/>
        <v>29.375</v>
      </c>
      <c r="H45" s="29">
        <v>85.8</v>
      </c>
      <c r="I45" s="29">
        <f t="shared" si="1"/>
        <v>42.9</v>
      </c>
      <c r="J45" s="29">
        <f t="shared" si="2"/>
        <v>72.275</v>
      </c>
      <c r="K45" s="10">
        <v>43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K45"/>
  <sheetViews>
    <sheetView zoomScale="115" zoomScaleNormal="115" workbookViewId="0" topLeftCell="A1">
      <selection activeCell="A1" sqref="A1:K1"/>
    </sheetView>
  </sheetViews>
  <sheetFormatPr defaultColWidth="9.00390625" defaultRowHeight="14.25"/>
  <cols>
    <col min="1" max="1" width="7.50390625" style="0" customWidth="1"/>
    <col min="2" max="2" width="16.125" style="2" customWidth="1"/>
    <col min="3" max="3" width="13.25390625" style="3" customWidth="1"/>
    <col min="4" max="4" width="8.375" style="3" customWidth="1"/>
    <col min="5" max="5" width="7.50390625" style="3" customWidth="1"/>
    <col min="6" max="6" width="8.375" style="3" customWidth="1"/>
    <col min="7" max="8" width="7.375" style="26" customWidth="1"/>
    <col min="9" max="10" width="7.375" style="3" customWidth="1"/>
    <col min="11" max="11" width="12.50390625" style="3" customWidth="1"/>
  </cols>
  <sheetData>
    <row r="1" spans="1:11" ht="27.75" customHeight="1">
      <c r="A1" s="54" t="s">
        <v>663</v>
      </c>
      <c r="B1" s="54"/>
      <c r="C1" s="54"/>
      <c r="D1" s="54"/>
      <c r="E1" s="54"/>
      <c r="F1" s="54"/>
      <c r="G1" s="57"/>
      <c r="H1" s="57"/>
      <c r="I1" s="54"/>
      <c r="J1" s="54"/>
      <c r="K1" s="54"/>
    </row>
    <row r="2" spans="1:11" ht="27">
      <c r="A2" s="7" t="s">
        <v>1</v>
      </c>
      <c r="B2" s="8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27" t="s">
        <v>7</v>
      </c>
      <c r="H2" s="27" t="s">
        <v>8</v>
      </c>
      <c r="I2" s="30" t="s">
        <v>9</v>
      </c>
      <c r="J2" s="30" t="s">
        <v>10</v>
      </c>
      <c r="K2" s="6" t="s">
        <v>11</v>
      </c>
    </row>
    <row r="3" spans="1:11" ht="16.5" customHeight="1">
      <c r="A3" s="10" t="s">
        <v>159</v>
      </c>
      <c r="B3" s="10" t="s">
        <v>160</v>
      </c>
      <c r="C3" s="10">
        <v>136014504009</v>
      </c>
      <c r="D3" s="28">
        <v>71.5</v>
      </c>
      <c r="E3" s="28">
        <v>74</v>
      </c>
      <c r="F3" s="28">
        <v>145.5</v>
      </c>
      <c r="G3" s="29">
        <f aca="true" t="shared" si="0" ref="G3:G45">F3/4</f>
        <v>36.375</v>
      </c>
      <c r="H3" s="29">
        <v>91.6</v>
      </c>
      <c r="I3" s="29">
        <f aca="true" t="shared" si="1" ref="I3:I45">H3/2</f>
        <v>45.8</v>
      </c>
      <c r="J3" s="29">
        <f aca="true" t="shared" si="2" ref="J3:J45">G3+I3</f>
        <v>82.175</v>
      </c>
      <c r="K3" s="10">
        <v>1</v>
      </c>
    </row>
    <row r="4" spans="1:11" ht="16.5" customHeight="1">
      <c r="A4" s="10" t="s">
        <v>161</v>
      </c>
      <c r="B4" s="10" t="s">
        <v>160</v>
      </c>
      <c r="C4" s="10">
        <v>136014503212</v>
      </c>
      <c r="D4" s="28">
        <v>68</v>
      </c>
      <c r="E4" s="28">
        <v>71.5</v>
      </c>
      <c r="F4" s="28">
        <v>139.5</v>
      </c>
      <c r="G4" s="29">
        <f t="shared" si="0"/>
        <v>34.875</v>
      </c>
      <c r="H4" s="29">
        <v>93.4</v>
      </c>
      <c r="I4" s="29">
        <f t="shared" si="1"/>
        <v>46.7</v>
      </c>
      <c r="J4" s="29">
        <f t="shared" si="2"/>
        <v>81.575</v>
      </c>
      <c r="K4" s="10">
        <v>2</v>
      </c>
    </row>
    <row r="5" spans="1:11" ht="16.5" customHeight="1">
      <c r="A5" s="10" t="s">
        <v>162</v>
      </c>
      <c r="B5" s="10" t="s">
        <v>160</v>
      </c>
      <c r="C5" s="10">
        <v>136220401227</v>
      </c>
      <c r="D5" s="28">
        <v>63</v>
      </c>
      <c r="E5" s="28">
        <v>72.5</v>
      </c>
      <c r="F5" s="28">
        <v>135.5</v>
      </c>
      <c r="G5" s="29">
        <f t="shared" si="0"/>
        <v>33.875</v>
      </c>
      <c r="H5" s="29">
        <v>94.2</v>
      </c>
      <c r="I5" s="29">
        <f t="shared" si="1"/>
        <v>47.1</v>
      </c>
      <c r="J5" s="29">
        <f t="shared" si="2"/>
        <v>80.975</v>
      </c>
      <c r="K5" s="10">
        <v>3</v>
      </c>
    </row>
    <row r="6" spans="1:11" ht="16.5" customHeight="1">
      <c r="A6" s="10" t="s">
        <v>163</v>
      </c>
      <c r="B6" s="10" t="s">
        <v>160</v>
      </c>
      <c r="C6" s="10">
        <v>136050500924</v>
      </c>
      <c r="D6" s="28">
        <v>68</v>
      </c>
      <c r="E6" s="28">
        <v>72</v>
      </c>
      <c r="F6" s="28">
        <v>140</v>
      </c>
      <c r="G6" s="29">
        <f t="shared" si="0"/>
        <v>35</v>
      </c>
      <c r="H6" s="29">
        <v>90</v>
      </c>
      <c r="I6" s="29">
        <f t="shared" si="1"/>
        <v>45</v>
      </c>
      <c r="J6" s="29">
        <f t="shared" si="2"/>
        <v>80</v>
      </c>
      <c r="K6" s="10">
        <v>4</v>
      </c>
    </row>
    <row r="7" spans="1:11" ht="16.5" customHeight="1">
      <c r="A7" s="10" t="s">
        <v>164</v>
      </c>
      <c r="B7" s="10" t="s">
        <v>160</v>
      </c>
      <c r="C7" s="10">
        <v>136220401729</v>
      </c>
      <c r="D7" s="28">
        <v>57.5</v>
      </c>
      <c r="E7" s="28">
        <v>67.5</v>
      </c>
      <c r="F7" s="28">
        <v>125</v>
      </c>
      <c r="G7" s="29">
        <f t="shared" si="0"/>
        <v>31.25</v>
      </c>
      <c r="H7" s="29">
        <v>92</v>
      </c>
      <c r="I7" s="29">
        <f t="shared" si="1"/>
        <v>46</v>
      </c>
      <c r="J7" s="29">
        <f t="shared" si="2"/>
        <v>77.25</v>
      </c>
      <c r="K7" s="10">
        <v>5</v>
      </c>
    </row>
    <row r="8" spans="1:11" ht="16.5" customHeight="1">
      <c r="A8" s="10" t="s">
        <v>165</v>
      </c>
      <c r="B8" s="10" t="s">
        <v>160</v>
      </c>
      <c r="C8" s="10">
        <v>136220109214</v>
      </c>
      <c r="D8" s="28">
        <v>56.5</v>
      </c>
      <c r="E8" s="28">
        <v>71.5</v>
      </c>
      <c r="F8" s="28">
        <v>128</v>
      </c>
      <c r="G8" s="29">
        <f t="shared" si="0"/>
        <v>32</v>
      </c>
      <c r="H8" s="29">
        <v>89</v>
      </c>
      <c r="I8" s="29">
        <f t="shared" si="1"/>
        <v>44.5</v>
      </c>
      <c r="J8" s="29">
        <f t="shared" si="2"/>
        <v>76.5</v>
      </c>
      <c r="K8" s="10">
        <v>6</v>
      </c>
    </row>
    <row r="9" spans="1:11" ht="16.5" customHeight="1">
      <c r="A9" s="10" t="s">
        <v>166</v>
      </c>
      <c r="B9" s="10" t="s">
        <v>160</v>
      </c>
      <c r="C9" s="10">
        <v>136220108301</v>
      </c>
      <c r="D9" s="28">
        <v>64.5</v>
      </c>
      <c r="E9" s="28">
        <v>65.5</v>
      </c>
      <c r="F9" s="28">
        <v>130</v>
      </c>
      <c r="G9" s="29">
        <f t="shared" si="0"/>
        <v>32.5</v>
      </c>
      <c r="H9" s="29">
        <v>87.4</v>
      </c>
      <c r="I9" s="29">
        <f t="shared" si="1"/>
        <v>43.7</v>
      </c>
      <c r="J9" s="29">
        <f t="shared" si="2"/>
        <v>76.2</v>
      </c>
      <c r="K9" s="10">
        <v>7</v>
      </c>
    </row>
    <row r="10" spans="1:11" ht="16.5" customHeight="1">
      <c r="A10" s="10" t="s">
        <v>167</v>
      </c>
      <c r="B10" s="10" t="s">
        <v>160</v>
      </c>
      <c r="C10" s="10">
        <v>136220401513</v>
      </c>
      <c r="D10" s="28">
        <v>56</v>
      </c>
      <c r="E10" s="28">
        <v>67</v>
      </c>
      <c r="F10" s="28">
        <v>123</v>
      </c>
      <c r="G10" s="29">
        <f t="shared" si="0"/>
        <v>30.75</v>
      </c>
      <c r="H10" s="29">
        <v>87.6</v>
      </c>
      <c r="I10" s="29">
        <f t="shared" si="1"/>
        <v>43.8</v>
      </c>
      <c r="J10" s="29">
        <f t="shared" si="2"/>
        <v>74.55</v>
      </c>
      <c r="K10" s="10">
        <v>8</v>
      </c>
    </row>
    <row r="11" spans="1:11" ht="16.5" customHeight="1">
      <c r="A11" s="10" t="s">
        <v>168</v>
      </c>
      <c r="B11" s="10" t="s">
        <v>160</v>
      </c>
      <c r="C11" s="10">
        <v>136220108007</v>
      </c>
      <c r="D11" s="28">
        <v>58.5</v>
      </c>
      <c r="E11" s="28">
        <v>58.5</v>
      </c>
      <c r="F11" s="28">
        <v>117</v>
      </c>
      <c r="G11" s="29">
        <f t="shared" si="0"/>
        <v>29.25</v>
      </c>
      <c r="H11" s="29">
        <v>88.6</v>
      </c>
      <c r="I11" s="29">
        <f t="shared" si="1"/>
        <v>44.3</v>
      </c>
      <c r="J11" s="29">
        <f t="shared" si="2"/>
        <v>73.55</v>
      </c>
      <c r="K11" s="10">
        <v>9</v>
      </c>
    </row>
    <row r="12" spans="1:11" ht="16.5" customHeight="1">
      <c r="A12" s="10" t="s">
        <v>169</v>
      </c>
      <c r="B12" s="10" t="s">
        <v>160</v>
      </c>
      <c r="C12" s="10">
        <v>136050500814</v>
      </c>
      <c r="D12" s="28">
        <v>43.5</v>
      </c>
      <c r="E12" s="28">
        <v>56</v>
      </c>
      <c r="F12" s="28">
        <v>99.5</v>
      </c>
      <c r="G12" s="29">
        <f t="shared" si="0"/>
        <v>24.875</v>
      </c>
      <c r="H12" s="29"/>
      <c r="I12" s="29">
        <f t="shared" si="1"/>
        <v>0</v>
      </c>
      <c r="J12" s="29">
        <f t="shared" si="2"/>
        <v>24.875</v>
      </c>
      <c r="K12" s="10">
        <v>10</v>
      </c>
    </row>
    <row r="13" spans="1:11" ht="16.5" customHeight="1">
      <c r="A13" s="10" t="s">
        <v>170</v>
      </c>
      <c r="B13" s="10" t="s">
        <v>171</v>
      </c>
      <c r="C13" s="10">
        <v>136220401705</v>
      </c>
      <c r="D13" s="28">
        <v>71</v>
      </c>
      <c r="E13" s="28">
        <v>71</v>
      </c>
      <c r="F13" s="28">
        <v>142</v>
      </c>
      <c r="G13" s="29">
        <f t="shared" si="0"/>
        <v>35.5</v>
      </c>
      <c r="H13" s="29">
        <v>91.2</v>
      </c>
      <c r="I13" s="29">
        <f t="shared" si="1"/>
        <v>45.6</v>
      </c>
      <c r="J13" s="29">
        <f t="shared" si="2"/>
        <v>81.1</v>
      </c>
      <c r="K13" s="10">
        <v>1</v>
      </c>
    </row>
    <row r="14" spans="1:11" ht="16.5" customHeight="1">
      <c r="A14" s="10" t="s">
        <v>172</v>
      </c>
      <c r="B14" s="10" t="s">
        <v>171</v>
      </c>
      <c r="C14" s="10">
        <v>136220400818</v>
      </c>
      <c r="D14" s="28">
        <v>68.5</v>
      </c>
      <c r="E14" s="28">
        <v>70</v>
      </c>
      <c r="F14" s="28">
        <v>138.5</v>
      </c>
      <c r="G14" s="29">
        <f t="shared" si="0"/>
        <v>34.625</v>
      </c>
      <c r="H14" s="29">
        <v>92.8</v>
      </c>
      <c r="I14" s="29">
        <f t="shared" si="1"/>
        <v>46.4</v>
      </c>
      <c r="J14" s="29">
        <f t="shared" si="2"/>
        <v>81.025</v>
      </c>
      <c r="K14" s="10">
        <v>2</v>
      </c>
    </row>
    <row r="15" spans="1:11" ht="16.5" customHeight="1">
      <c r="A15" s="10" t="s">
        <v>173</v>
      </c>
      <c r="B15" s="10" t="s">
        <v>171</v>
      </c>
      <c r="C15" s="10"/>
      <c r="D15" s="28"/>
      <c r="E15" s="28"/>
      <c r="F15" s="28">
        <v>135.5</v>
      </c>
      <c r="G15" s="29">
        <f t="shared" si="0"/>
        <v>33.875</v>
      </c>
      <c r="H15" s="29">
        <v>85</v>
      </c>
      <c r="I15" s="29">
        <f t="shared" si="1"/>
        <v>42.5</v>
      </c>
      <c r="J15" s="29">
        <f t="shared" si="2"/>
        <v>76.375</v>
      </c>
      <c r="K15" s="10">
        <v>3</v>
      </c>
    </row>
    <row r="16" spans="1:11" ht="16.5" customHeight="1">
      <c r="A16" s="10" t="s">
        <v>174</v>
      </c>
      <c r="B16" s="10" t="s">
        <v>171</v>
      </c>
      <c r="C16" s="10"/>
      <c r="D16" s="28"/>
      <c r="E16" s="28"/>
      <c r="F16" s="28">
        <v>128</v>
      </c>
      <c r="G16" s="29">
        <f t="shared" si="0"/>
        <v>32</v>
      </c>
      <c r="H16" s="29">
        <v>87</v>
      </c>
      <c r="I16" s="29">
        <f t="shared" si="1"/>
        <v>43.5</v>
      </c>
      <c r="J16" s="29">
        <f t="shared" si="2"/>
        <v>75.5</v>
      </c>
      <c r="K16" s="10">
        <v>4</v>
      </c>
    </row>
    <row r="17" spans="1:11" ht="16.5" customHeight="1">
      <c r="A17" s="10" t="s">
        <v>175</v>
      </c>
      <c r="B17" s="10" t="s">
        <v>171</v>
      </c>
      <c r="C17" s="10"/>
      <c r="D17" s="28"/>
      <c r="E17" s="28"/>
      <c r="F17" s="28">
        <v>125</v>
      </c>
      <c r="G17" s="29">
        <f t="shared" si="0"/>
        <v>31.25</v>
      </c>
      <c r="H17" s="29">
        <v>86.6</v>
      </c>
      <c r="I17" s="29">
        <f t="shared" si="1"/>
        <v>43.3</v>
      </c>
      <c r="J17" s="29">
        <f t="shared" si="2"/>
        <v>74.55</v>
      </c>
      <c r="K17" s="10">
        <v>5</v>
      </c>
    </row>
    <row r="18" spans="1:11" ht="16.5" customHeight="1">
      <c r="A18" s="10" t="s">
        <v>176</v>
      </c>
      <c r="B18" s="10" t="s">
        <v>171</v>
      </c>
      <c r="C18" s="10"/>
      <c r="D18" s="28"/>
      <c r="E18" s="28"/>
      <c r="F18" s="28">
        <v>120.5</v>
      </c>
      <c r="G18" s="29">
        <f t="shared" si="0"/>
        <v>30.125</v>
      </c>
      <c r="H18" s="29"/>
      <c r="I18" s="29">
        <f t="shared" si="1"/>
        <v>0</v>
      </c>
      <c r="J18" s="29">
        <f t="shared" si="2"/>
        <v>30.125</v>
      </c>
      <c r="K18" s="10">
        <v>6</v>
      </c>
    </row>
    <row r="19" spans="1:11" ht="16.5" customHeight="1">
      <c r="A19" s="10" t="s">
        <v>177</v>
      </c>
      <c r="B19" s="10" t="s">
        <v>178</v>
      </c>
      <c r="C19" s="10">
        <v>136220402012</v>
      </c>
      <c r="D19" s="28">
        <v>69</v>
      </c>
      <c r="E19" s="28">
        <v>73.5</v>
      </c>
      <c r="F19" s="28">
        <v>142.5</v>
      </c>
      <c r="G19" s="29">
        <f t="shared" si="0"/>
        <v>35.625</v>
      </c>
      <c r="H19" s="29">
        <v>92.2</v>
      </c>
      <c r="I19" s="29">
        <f t="shared" si="1"/>
        <v>46.1</v>
      </c>
      <c r="J19" s="29">
        <f t="shared" si="2"/>
        <v>81.725</v>
      </c>
      <c r="K19" s="10">
        <v>1</v>
      </c>
    </row>
    <row r="20" spans="1:11" ht="16.5" customHeight="1">
      <c r="A20" s="10" t="s">
        <v>179</v>
      </c>
      <c r="B20" s="10" t="s">
        <v>178</v>
      </c>
      <c r="C20" s="10">
        <v>136220401022</v>
      </c>
      <c r="D20" s="28">
        <v>68.5</v>
      </c>
      <c r="E20" s="28">
        <v>73.5</v>
      </c>
      <c r="F20" s="28">
        <v>142</v>
      </c>
      <c r="G20" s="29">
        <f t="shared" si="0"/>
        <v>35.5</v>
      </c>
      <c r="H20" s="29">
        <v>91.4</v>
      </c>
      <c r="I20" s="29">
        <f t="shared" si="1"/>
        <v>45.7</v>
      </c>
      <c r="J20" s="29">
        <f t="shared" si="2"/>
        <v>81.2</v>
      </c>
      <c r="K20" s="10">
        <v>2</v>
      </c>
    </row>
    <row r="21" spans="1:11" ht="16.5" customHeight="1">
      <c r="A21" s="10" t="s">
        <v>180</v>
      </c>
      <c r="B21" s="10" t="s">
        <v>178</v>
      </c>
      <c r="C21" s="10">
        <v>136220108910</v>
      </c>
      <c r="D21" s="28">
        <v>69</v>
      </c>
      <c r="E21" s="28">
        <v>66</v>
      </c>
      <c r="F21" s="28">
        <v>135</v>
      </c>
      <c r="G21" s="29">
        <f t="shared" si="0"/>
        <v>33.75</v>
      </c>
      <c r="H21" s="29">
        <v>90.6</v>
      </c>
      <c r="I21" s="29">
        <f t="shared" si="1"/>
        <v>45.3</v>
      </c>
      <c r="J21" s="29">
        <f t="shared" si="2"/>
        <v>79.05</v>
      </c>
      <c r="K21" s="10">
        <v>3</v>
      </c>
    </row>
    <row r="22" spans="1:11" ht="16.5" customHeight="1">
      <c r="A22" s="10" t="s">
        <v>181</v>
      </c>
      <c r="B22" s="10" t="s">
        <v>178</v>
      </c>
      <c r="C22" s="10">
        <v>136220401118</v>
      </c>
      <c r="D22" s="28">
        <v>63</v>
      </c>
      <c r="E22" s="28">
        <v>70.5</v>
      </c>
      <c r="F22" s="28">
        <v>133.5</v>
      </c>
      <c r="G22" s="29">
        <f t="shared" si="0"/>
        <v>33.375</v>
      </c>
      <c r="H22" s="29">
        <v>90.8</v>
      </c>
      <c r="I22" s="29">
        <f t="shared" si="1"/>
        <v>45.4</v>
      </c>
      <c r="J22" s="29">
        <f t="shared" si="2"/>
        <v>78.775</v>
      </c>
      <c r="K22" s="10">
        <v>4</v>
      </c>
    </row>
    <row r="23" spans="1:11" ht="16.5" customHeight="1">
      <c r="A23" s="10" t="s">
        <v>182</v>
      </c>
      <c r="B23" s="10" t="s">
        <v>178</v>
      </c>
      <c r="C23" s="10">
        <v>136030300105</v>
      </c>
      <c r="D23" s="28">
        <v>62</v>
      </c>
      <c r="E23" s="28">
        <v>66.5</v>
      </c>
      <c r="F23" s="28">
        <v>128.5</v>
      </c>
      <c r="G23" s="29">
        <f t="shared" si="0"/>
        <v>32.125</v>
      </c>
      <c r="H23" s="29">
        <v>90.8</v>
      </c>
      <c r="I23" s="29">
        <f t="shared" si="1"/>
        <v>45.4</v>
      </c>
      <c r="J23" s="29">
        <f t="shared" si="2"/>
        <v>77.525</v>
      </c>
      <c r="K23" s="10">
        <v>5</v>
      </c>
    </row>
    <row r="24" spans="1:11" ht="16.5" customHeight="1">
      <c r="A24" s="10" t="s">
        <v>183</v>
      </c>
      <c r="B24" s="10" t="s">
        <v>178</v>
      </c>
      <c r="C24" s="10">
        <v>136220401229</v>
      </c>
      <c r="D24" s="28">
        <v>66.5</v>
      </c>
      <c r="E24" s="28">
        <v>62.5</v>
      </c>
      <c r="F24" s="28">
        <v>129</v>
      </c>
      <c r="G24" s="29">
        <f t="shared" si="0"/>
        <v>32.25</v>
      </c>
      <c r="H24" s="29">
        <v>90.4</v>
      </c>
      <c r="I24" s="29">
        <f t="shared" si="1"/>
        <v>45.2</v>
      </c>
      <c r="J24" s="29">
        <f t="shared" si="2"/>
        <v>77.45</v>
      </c>
      <c r="K24" s="10">
        <v>6</v>
      </c>
    </row>
    <row r="25" spans="1:11" ht="16.5" customHeight="1">
      <c r="A25" s="10" t="s">
        <v>184</v>
      </c>
      <c r="B25" s="10" t="s">
        <v>178</v>
      </c>
      <c r="C25" s="10">
        <v>136014602507</v>
      </c>
      <c r="D25" s="28">
        <v>65.5</v>
      </c>
      <c r="E25" s="28">
        <v>60</v>
      </c>
      <c r="F25" s="28">
        <v>125.5</v>
      </c>
      <c r="G25" s="29">
        <f t="shared" si="0"/>
        <v>31.375</v>
      </c>
      <c r="H25" s="29">
        <v>89.2</v>
      </c>
      <c r="I25" s="29">
        <f t="shared" si="1"/>
        <v>44.6</v>
      </c>
      <c r="J25" s="29">
        <f t="shared" si="2"/>
        <v>75.975</v>
      </c>
      <c r="K25" s="10">
        <v>7</v>
      </c>
    </row>
    <row r="26" spans="1:11" ht="16.5" customHeight="1">
      <c r="A26" s="10" t="s">
        <v>185</v>
      </c>
      <c r="B26" s="10" t="s">
        <v>178</v>
      </c>
      <c r="C26" s="10">
        <v>136220108323</v>
      </c>
      <c r="D26" s="28">
        <v>55</v>
      </c>
      <c r="E26" s="28">
        <v>71.5</v>
      </c>
      <c r="F26" s="28">
        <v>126.5</v>
      </c>
      <c r="G26" s="29">
        <f t="shared" si="0"/>
        <v>31.625</v>
      </c>
      <c r="H26" s="29">
        <v>88.6</v>
      </c>
      <c r="I26" s="29">
        <f t="shared" si="1"/>
        <v>44.3</v>
      </c>
      <c r="J26" s="29">
        <f t="shared" si="2"/>
        <v>75.925</v>
      </c>
      <c r="K26" s="10">
        <v>8</v>
      </c>
    </row>
    <row r="27" spans="1:11" ht="16.5" customHeight="1">
      <c r="A27" s="10" t="s">
        <v>186</v>
      </c>
      <c r="B27" s="10" t="s">
        <v>178</v>
      </c>
      <c r="C27" s="10">
        <v>136050501226</v>
      </c>
      <c r="D27" s="28">
        <v>62</v>
      </c>
      <c r="E27" s="28">
        <v>61</v>
      </c>
      <c r="F27" s="28">
        <v>123</v>
      </c>
      <c r="G27" s="29">
        <f t="shared" si="0"/>
        <v>30.75</v>
      </c>
      <c r="H27" s="29">
        <v>89.4</v>
      </c>
      <c r="I27" s="29">
        <f t="shared" si="1"/>
        <v>44.7</v>
      </c>
      <c r="J27" s="29">
        <f t="shared" si="2"/>
        <v>75.45</v>
      </c>
      <c r="K27" s="10">
        <v>9</v>
      </c>
    </row>
    <row r="28" spans="1:11" ht="16.5" customHeight="1">
      <c r="A28" s="10" t="s">
        <v>187</v>
      </c>
      <c r="B28" s="10" t="s">
        <v>178</v>
      </c>
      <c r="C28" s="10">
        <v>136220400606</v>
      </c>
      <c r="D28" s="28">
        <v>58.5</v>
      </c>
      <c r="E28" s="28">
        <v>63.5</v>
      </c>
      <c r="F28" s="28">
        <v>122</v>
      </c>
      <c r="G28" s="29">
        <f t="shared" si="0"/>
        <v>30.5</v>
      </c>
      <c r="H28" s="29">
        <v>89</v>
      </c>
      <c r="I28" s="29">
        <f t="shared" si="1"/>
        <v>44.5</v>
      </c>
      <c r="J28" s="29">
        <f t="shared" si="2"/>
        <v>75</v>
      </c>
      <c r="K28" s="10">
        <v>10</v>
      </c>
    </row>
    <row r="29" spans="1:11" ht="16.5" customHeight="1">
      <c r="A29" s="10" t="s">
        <v>188</v>
      </c>
      <c r="B29" s="10" t="s">
        <v>178</v>
      </c>
      <c r="C29" s="10">
        <v>136220400424</v>
      </c>
      <c r="D29" s="28">
        <v>47.5</v>
      </c>
      <c r="E29" s="28">
        <v>72.5</v>
      </c>
      <c r="F29" s="28">
        <v>120</v>
      </c>
      <c r="G29" s="29">
        <f t="shared" si="0"/>
        <v>30</v>
      </c>
      <c r="H29" s="29">
        <v>85</v>
      </c>
      <c r="I29" s="29">
        <f t="shared" si="1"/>
        <v>42.5</v>
      </c>
      <c r="J29" s="29">
        <f t="shared" si="2"/>
        <v>72.5</v>
      </c>
      <c r="K29" s="10">
        <v>11</v>
      </c>
    </row>
    <row r="30" spans="1:11" ht="16.5" customHeight="1">
      <c r="A30" s="10" t="s">
        <v>189</v>
      </c>
      <c r="B30" s="10" t="s">
        <v>178</v>
      </c>
      <c r="C30" s="10">
        <v>136220400714</v>
      </c>
      <c r="D30" s="28">
        <v>54</v>
      </c>
      <c r="E30" s="28">
        <v>66.5</v>
      </c>
      <c r="F30" s="28">
        <v>120.5</v>
      </c>
      <c r="G30" s="29">
        <f t="shared" si="0"/>
        <v>30.125</v>
      </c>
      <c r="H30" s="29">
        <v>84.2</v>
      </c>
      <c r="I30" s="29">
        <f t="shared" si="1"/>
        <v>42.1</v>
      </c>
      <c r="J30" s="29">
        <f t="shared" si="2"/>
        <v>72.225</v>
      </c>
      <c r="K30" s="10">
        <v>12</v>
      </c>
    </row>
    <row r="31" spans="1:11" ht="16.5" customHeight="1">
      <c r="A31" s="10" t="s">
        <v>190</v>
      </c>
      <c r="B31" s="10" t="s">
        <v>191</v>
      </c>
      <c r="C31" s="10"/>
      <c r="D31" s="28"/>
      <c r="E31" s="28"/>
      <c r="F31" s="28">
        <v>121.5</v>
      </c>
      <c r="G31" s="29">
        <f t="shared" si="0"/>
        <v>30.375</v>
      </c>
      <c r="H31" s="29">
        <v>91.2</v>
      </c>
      <c r="I31" s="29">
        <f t="shared" si="1"/>
        <v>45.6</v>
      </c>
      <c r="J31" s="29">
        <f t="shared" si="2"/>
        <v>75.975</v>
      </c>
      <c r="K31" s="10">
        <v>1</v>
      </c>
    </row>
    <row r="32" spans="1:11" ht="16.5" customHeight="1">
      <c r="A32" s="10" t="s">
        <v>192</v>
      </c>
      <c r="B32" s="10" t="s">
        <v>191</v>
      </c>
      <c r="C32" s="10"/>
      <c r="D32" s="28"/>
      <c r="E32" s="28"/>
      <c r="F32" s="28">
        <v>120.5</v>
      </c>
      <c r="G32" s="29">
        <f t="shared" si="0"/>
        <v>30.125</v>
      </c>
      <c r="H32" s="29">
        <v>85.2</v>
      </c>
      <c r="I32" s="29">
        <f t="shared" si="1"/>
        <v>42.6</v>
      </c>
      <c r="J32" s="29">
        <f t="shared" si="2"/>
        <v>72.725</v>
      </c>
      <c r="K32" s="10">
        <v>2</v>
      </c>
    </row>
    <row r="33" spans="1:11" ht="16.5" customHeight="1">
      <c r="A33" s="10" t="s">
        <v>193</v>
      </c>
      <c r="B33" s="10" t="s">
        <v>191</v>
      </c>
      <c r="C33" s="10">
        <v>136220401403</v>
      </c>
      <c r="D33" s="28">
        <v>34.5</v>
      </c>
      <c r="E33" s="28">
        <v>51</v>
      </c>
      <c r="F33" s="28">
        <v>85.5</v>
      </c>
      <c r="G33" s="29">
        <f t="shared" si="0"/>
        <v>21.375</v>
      </c>
      <c r="H33" s="29">
        <v>82.8</v>
      </c>
      <c r="I33" s="29">
        <f t="shared" si="1"/>
        <v>41.4</v>
      </c>
      <c r="J33" s="29">
        <f t="shared" si="2"/>
        <v>62.775</v>
      </c>
      <c r="K33" s="10">
        <v>3</v>
      </c>
    </row>
    <row r="34" spans="1:11" ht="16.5" customHeight="1">
      <c r="A34" s="10" t="s">
        <v>194</v>
      </c>
      <c r="B34" s="10" t="s">
        <v>195</v>
      </c>
      <c r="C34" s="10">
        <v>136220400811</v>
      </c>
      <c r="D34" s="28">
        <v>66.5</v>
      </c>
      <c r="E34" s="28">
        <v>73</v>
      </c>
      <c r="F34" s="28">
        <v>139.5</v>
      </c>
      <c r="G34" s="29">
        <f t="shared" si="0"/>
        <v>34.875</v>
      </c>
      <c r="H34" s="29">
        <v>92.4</v>
      </c>
      <c r="I34" s="29">
        <f t="shared" si="1"/>
        <v>46.2</v>
      </c>
      <c r="J34" s="29">
        <f t="shared" si="2"/>
        <v>81.075</v>
      </c>
      <c r="K34" s="10">
        <v>1</v>
      </c>
    </row>
    <row r="35" spans="1:11" ht="16.5" customHeight="1">
      <c r="A35" s="10" t="s">
        <v>196</v>
      </c>
      <c r="B35" s="10" t="s">
        <v>195</v>
      </c>
      <c r="C35" s="10">
        <v>136211803218</v>
      </c>
      <c r="D35" s="28">
        <v>65.5</v>
      </c>
      <c r="E35" s="28">
        <v>70</v>
      </c>
      <c r="F35" s="28">
        <v>135.5</v>
      </c>
      <c r="G35" s="29">
        <f t="shared" si="0"/>
        <v>33.875</v>
      </c>
      <c r="H35" s="29">
        <v>92.6</v>
      </c>
      <c r="I35" s="29">
        <f t="shared" si="1"/>
        <v>46.3</v>
      </c>
      <c r="J35" s="29">
        <f t="shared" si="2"/>
        <v>80.175</v>
      </c>
      <c r="K35" s="10">
        <v>2</v>
      </c>
    </row>
    <row r="36" spans="1:11" ht="16.5" customHeight="1">
      <c r="A36" s="10" t="s">
        <v>197</v>
      </c>
      <c r="B36" s="10" t="s">
        <v>195</v>
      </c>
      <c r="C36" s="10">
        <v>136014601923</v>
      </c>
      <c r="D36" s="28">
        <v>71.5</v>
      </c>
      <c r="E36" s="28">
        <v>68.5</v>
      </c>
      <c r="F36" s="28">
        <v>140</v>
      </c>
      <c r="G36" s="29">
        <f t="shared" si="0"/>
        <v>35</v>
      </c>
      <c r="H36" s="29">
        <v>89.6</v>
      </c>
      <c r="I36" s="29">
        <f t="shared" si="1"/>
        <v>44.8</v>
      </c>
      <c r="J36" s="29">
        <f t="shared" si="2"/>
        <v>79.8</v>
      </c>
      <c r="K36" s="10">
        <v>3</v>
      </c>
    </row>
    <row r="37" spans="1:11" ht="16.5" customHeight="1">
      <c r="A37" s="10" t="s">
        <v>198</v>
      </c>
      <c r="B37" s="10" t="s">
        <v>195</v>
      </c>
      <c r="C37" s="10">
        <v>136211002322</v>
      </c>
      <c r="D37" s="28">
        <v>65</v>
      </c>
      <c r="E37" s="28">
        <v>68</v>
      </c>
      <c r="F37" s="28">
        <v>133</v>
      </c>
      <c r="G37" s="29">
        <f t="shared" si="0"/>
        <v>33.25</v>
      </c>
      <c r="H37" s="29">
        <v>91</v>
      </c>
      <c r="I37" s="29">
        <f t="shared" si="1"/>
        <v>45.5</v>
      </c>
      <c r="J37" s="29">
        <f t="shared" si="2"/>
        <v>78.75</v>
      </c>
      <c r="K37" s="10">
        <v>4</v>
      </c>
    </row>
    <row r="38" spans="1:11" ht="16.5" customHeight="1">
      <c r="A38" s="10" t="s">
        <v>199</v>
      </c>
      <c r="B38" s="10" t="s">
        <v>195</v>
      </c>
      <c r="C38" s="10">
        <v>136220400628</v>
      </c>
      <c r="D38" s="28">
        <v>60.5</v>
      </c>
      <c r="E38" s="28">
        <v>71</v>
      </c>
      <c r="F38" s="28">
        <v>131.5</v>
      </c>
      <c r="G38" s="29">
        <f t="shared" si="0"/>
        <v>32.875</v>
      </c>
      <c r="H38" s="29">
        <v>91.2</v>
      </c>
      <c r="I38" s="29">
        <f t="shared" si="1"/>
        <v>45.6</v>
      </c>
      <c r="J38" s="29">
        <f t="shared" si="2"/>
        <v>78.475</v>
      </c>
      <c r="K38" s="10">
        <v>5</v>
      </c>
    </row>
    <row r="39" spans="1:11" ht="16.5" customHeight="1">
      <c r="A39" s="10" t="s">
        <v>200</v>
      </c>
      <c r="B39" s="10" t="s">
        <v>195</v>
      </c>
      <c r="C39" s="10"/>
      <c r="D39" s="28"/>
      <c r="E39" s="28"/>
      <c r="F39" s="28">
        <v>129.5</v>
      </c>
      <c r="G39" s="29">
        <f t="shared" si="0"/>
        <v>32.375</v>
      </c>
      <c r="H39" s="29">
        <v>91.6</v>
      </c>
      <c r="I39" s="29">
        <f t="shared" si="1"/>
        <v>45.8</v>
      </c>
      <c r="J39" s="29">
        <f t="shared" si="2"/>
        <v>78.175</v>
      </c>
      <c r="K39" s="10">
        <v>6</v>
      </c>
    </row>
    <row r="40" spans="1:11" ht="16.5" customHeight="1">
      <c r="A40" s="10" t="s">
        <v>201</v>
      </c>
      <c r="B40" s="10" t="s">
        <v>195</v>
      </c>
      <c r="C40" s="10"/>
      <c r="D40" s="28"/>
      <c r="E40" s="28"/>
      <c r="F40" s="28">
        <v>135</v>
      </c>
      <c r="G40" s="29">
        <f t="shared" si="0"/>
        <v>33.75</v>
      </c>
      <c r="H40" s="29">
        <v>88.4</v>
      </c>
      <c r="I40" s="29">
        <f t="shared" si="1"/>
        <v>44.2</v>
      </c>
      <c r="J40" s="29">
        <f t="shared" si="2"/>
        <v>77.95</v>
      </c>
      <c r="K40" s="10">
        <v>7</v>
      </c>
    </row>
    <row r="41" spans="1:11" ht="16.5" customHeight="1">
      <c r="A41" s="10" t="s">
        <v>202</v>
      </c>
      <c r="B41" s="10" t="s">
        <v>195</v>
      </c>
      <c r="C41" s="10"/>
      <c r="D41" s="28"/>
      <c r="E41" s="28"/>
      <c r="F41" s="28">
        <v>129</v>
      </c>
      <c r="G41" s="29">
        <f t="shared" si="0"/>
        <v>32.25</v>
      </c>
      <c r="H41" s="29">
        <v>87.8</v>
      </c>
      <c r="I41" s="29">
        <f t="shared" si="1"/>
        <v>43.9</v>
      </c>
      <c r="J41" s="29">
        <f t="shared" si="2"/>
        <v>76.15</v>
      </c>
      <c r="K41" s="10">
        <v>8</v>
      </c>
    </row>
    <row r="42" spans="1:11" ht="16.5" customHeight="1">
      <c r="A42" s="10" t="s">
        <v>203</v>
      </c>
      <c r="B42" s="10" t="s">
        <v>195</v>
      </c>
      <c r="C42" s="10"/>
      <c r="D42" s="28"/>
      <c r="E42" s="28"/>
      <c r="F42" s="28">
        <v>128</v>
      </c>
      <c r="G42" s="29">
        <f t="shared" si="0"/>
        <v>32</v>
      </c>
      <c r="H42" s="29">
        <v>85.6</v>
      </c>
      <c r="I42" s="29">
        <f t="shared" si="1"/>
        <v>42.8</v>
      </c>
      <c r="J42" s="29">
        <f t="shared" si="2"/>
        <v>74.8</v>
      </c>
      <c r="K42" s="10">
        <v>9</v>
      </c>
    </row>
    <row r="43" spans="1:11" ht="16.5" customHeight="1">
      <c r="A43" s="10" t="s">
        <v>204</v>
      </c>
      <c r="B43" s="10" t="s">
        <v>195</v>
      </c>
      <c r="C43" s="10">
        <v>136211000901</v>
      </c>
      <c r="D43" s="28">
        <v>48</v>
      </c>
      <c r="E43" s="28">
        <v>52.5</v>
      </c>
      <c r="F43" s="28">
        <v>100.5</v>
      </c>
      <c r="G43" s="29">
        <f t="shared" si="0"/>
        <v>25.125</v>
      </c>
      <c r="H43" s="29">
        <v>88.4</v>
      </c>
      <c r="I43" s="29">
        <f t="shared" si="1"/>
        <v>44.2</v>
      </c>
      <c r="J43" s="29">
        <f t="shared" si="2"/>
        <v>69.325</v>
      </c>
      <c r="K43" s="10">
        <v>10</v>
      </c>
    </row>
    <row r="44" spans="1:11" ht="16.5" customHeight="1">
      <c r="A44" s="10" t="s">
        <v>205</v>
      </c>
      <c r="B44" s="10" t="s">
        <v>195</v>
      </c>
      <c r="C44" s="10"/>
      <c r="D44" s="28"/>
      <c r="E44" s="28"/>
      <c r="F44" s="28">
        <v>126.5</v>
      </c>
      <c r="G44" s="29">
        <f t="shared" si="0"/>
        <v>31.625</v>
      </c>
      <c r="H44" s="29"/>
      <c r="I44" s="29">
        <f t="shared" si="1"/>
        <v>0</v>
      </c>
      <c r="J44" s="29">
        <f t="shared" si="2"/>
        <v>31.625</v>
      </c>
      <c r="K44" s="10">
        <v>11</v>
      </c>
    </row>
    <row r="45" spans="1:11" ht="16.5" customHeight="1">
      <c r="A45" s="10" t="s">
        <v>206</v>
      </c>
      <c r="B45" s="10" t="s">
        <v>195</v>
      </c>
      <c r="C45" s="10">
        <v>136040203411</v>
      </c>
      <c r="D45" s="28">
        <v>51</v>
      </c>
      <c r="E45" s="28">
        <v>59.5</v>
      </c>
      <c r="F45" s="28">
        <v>110.5</v>
      </c>
      <c r="G45" s="29">
        <f t="shared" si="0"/>
        <v>27.625</v>
      </c>
      <c r="H45" s="29"/>
      <c r="I45" s="29">
        <f t="shared" si="1"/>
        <v>0</v>
      </c>
      <c r="J45" s="29">
        <f t="shared" si="2"/>
        <v>27.625</v>
      </c>
      <c r="K45" s="10">
        <v>12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2016-07-31T15:02:40Z</cp:lastPrinted>
  <dcterms:created xsi:type="dcterms:W3CDTF">2016-06-22T07:45:16Z</dcterms:created>
  <dcterms:modified xsi:type="dcterms:W3CDTF">2016-08-01T02:52:52Z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