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2"/>
  </bookViews>
  <sheets>
    <sheet name="语文" sheetId="1" r:id="rId1"/>
    <sheet name="数学" sheetId="2" r:id="rId2"/>
    <sheet name="英语" sheetId="3" r:id="rId3"/>
    <sheet name="音乐" sheetId="4" r:id="rId4"/>
    <sheet name="美术" sheetId="5" r:id="rId5"/>
    <sheet name="体育" sheetId="6" r:id="rId6"/>
    <sheet name="信息技术" sheetId="7" r:id="rId7"/>
  </sheets>
  <definedNames>
    <definedName name="_xlnm.Print_Titles" localSheetId="1">'数学'!$1:$5</definedName>
    <definedName name="_xlnm.Print_Titles" localSheetId="2">'英语'!$1:$5</definedName>
    <definedName name="_xlnm.Print_Titles" localSheetId="0">'语文'!$1:$5</definedName>
  </definedNames>
  <calcPr fullCalcOnLoad="1"/>
</workbook>
</file>

<file path=xl/sharedStrings.xml><?xml version="1.0" encoding="utf-8"?>
<sst xmlns="http://schemas.openxmlformats.org/spreadsheetml/2006/main" count="419" uniqueCount="227">
  <si>
    <t>笔试</t>
  </si>
  <si>
    <t>原始成绩</t>
  </si>
  <si>
    <t>折算（25%）</t>
  </si>
  <si>
    <t>折算（50%）</t>
  </si>
  <si>
    <t>总分</t>
  </si>
  <si>
    <t>面试成绩</t>
  </si>
  <si>
    <t>面试</t>
  </si>
  <si>
    <t>备 注</t>
  </si>
  <si>
    <t>姓名</t>
  </si>
  <si>
    <t>综合知识成绩</t>
  </si>
  <si>
    <t>学科专业成绩</t>
  </si>
  <si>
    <t>招聘岗位：小学数学</t>
  </si>
  <si>
    <t>总成绩</t>
  </si>
  <si>
    <t>招聘岗位：小学英语</t>
  </si>
  <si>
    <t>招聘岗位：小学语文</t>
  </si>
  <si>
    <t>招聘岗位:小学音乐</t>
  </si>
  <si>
    <t>招聘岗位：小学美术</t>
  </si>
  <si>
    <t>招聘岗位：小学体育</t>
  </si>
  <si>
    <t>笔试总成绩
（折算50%）</t>
  </si>
  <si>
    <t>备  注</t>
  </si>
  <si>
    <t>招聘岗位：小学信息技术</t>
  </si>
  <si>
    <t>蒋诗悦</t>
  </si>
  <si>
    <t>许普琴</t>
  </si>
  <si>
    <t>李亚伟</t>
  </si>
  <si>
    <t>余莎</t>
  </si>
  <si>
    <t>周荣芳</t>
  </si>
  <si>
    <t>黄婷婷</t>
  </si>
  <si>
    <t>李小冬</t>
  </si>
  <si>
    <t>桂继虹</t>
  </si>
  <si>
    <t>魏爱华</t>
  </si>
  <si>
    <t>陶金花</t>
  </si>
  <si>
    <t>叶美兰</t>
  </si>
  <si>
    <t>徐星星</t>
  </si>
  <si>
    <t>虞娟分</t>
  </si>
  <si>
    <t>龙彩云</t>
  </si>
  <si>
    <t>许美萍</t>
  </si>
  <si>
    <t>吴细平</t>
  </si>
  <si>
    <t>刘景先</t>
  </si>
  <si>
    <t>祝雪琴</t>
  </si>
  <si>
    <t>笔试</t>
  </si>
  <si>
    <t>面试</t>
  </si>
  <si>
    <t>总分</t>
  </si>
  <si>
    <t>备 注</t>
  </si>
  <si>
    <t>总成绩</t>
  </si>
  <si>
    <t>面试成绩</t>
  </si>
  <si>
    <t>原始成绩</t>
  </si>
  <si>
    <t>折算（25%）</t>
  </si>
  <si>
    <t>折算（50%）</t>
  </si>
  <si>
    <t>笔试</t>
  </si>
  <si>
    <t>面试</t>
  </si>
  <si>
    <t>总分</t>
  </si>
  <si>
    <t>备 注</t>
  </si>
  <si>
    <t>总成绩</t>
  </si>
  <si>
    <t>面试成绩</t>
  </si>
  <si>
    <t>原始成绩</t>
  </si>
  <si>
    <t>折算（25%）</t>
  </si>
  <si>
    <t>折算（50%）</t>
  </si>
  <si>
    <t>汪爱霞</t>
  </si>
  <si>
    <t>胡媛</t>
  </si>
  <si>
    <t>孙亚雯</t>
  </si>
  <si>
    <t>蔡末花</t>
  </si>
  <si>
    <t>周婉洁</t>
  </si>
  <si>
    <t>吴智娟</t>
  </si>
  <si>
    <t>王文娟</t>
  </si>
  <si>
    <t>吴莲花</t>
  </si>
  <si>
    <t>罗丹</t>
  </si>
  <si>
    <t>陈银燕</t>
  </si>
  <si>
    <t>俞莎</t>
  </si>
  <si>
    <t>张瑶</t>
  </si>
  <si>
    <t>李双照</t>
  </si>
  <si>
    <t>余佩涵</t>
  </si>
  <si>
    <t>方萌</t>
  </si>
  <si>
    <t>何小芳</t>
  </si>
  <si>
    <t>陈梅红</t>
  </si>
  <si>
    <t>李威</t>
  </si>
  <si>
    <t>詹双秋</t>
  </si>
  <si>
    <t>姚嫦娟</t>
  </si>
  <si>
    <t>汪碗婷</t>
  </si>
  <si>
    <t>何文尖</t>
  </si>
  <si>
    <t>陈晓妹</t>
  </si>
  <si>
    <t>汪三妹</t>
  </si>
  <si>
    <t>刘云</t>
  </si>
  <si>
    <t>彭霞</t>
  </si>
  <si>
    <t>徐云</t>
  </si>
  <si>
    <t>2016年8月5日</t>
  </si>
  <si>
    <t>72.5</t>
  </si>
  <si>
    <t>66</t>
  </si>
  <si>
    <t>68</t>
  </si>
  <si>
    <t>65</t>
  </si>
  <si>
    <t>71.5</t>
  </si>
  <si>
    <t>66.5</t>
  </si>
  <si>
    <t>60.5</t>
  </si>
  <si>
    <t>59</t>
  </si>
  <si>
    <t>62</t>
  </si>
  <si>
    <t>57</t>
  </si>
  <si>
    <t>56.5</t>
  </si>
  <si>
    <t>56</t>
  </si>
  <si>
    <t>50</t>
  </si>
  <si>
    <t>50.5</t>
  </si>
  <si>
    <t>51</t>
  </si>
  <si>
    <t>54</t>
  </si>
  <si>
    <t>49.5</t>
  </si>
  <si>
    <t>45.5</t>
  </si>
  <si>
    <t>53</t>
  </si>
  <si>
    <t>48</t>
  </si>
  <si>
    <t>46.5</t>
  </si>
  <si>
    <t>46</t>
  </si>
  <si>
    <t>47.5</t>
  </si>
  <si>
    <t>75.5</t>
  </si>
  <si>
    <t>64.5</t>
  </si>
  <si>
    <t>55</t>
  </si>
  <si>
    <t>58</t>
  </si>
  <si>
    <t>59.5</t>
  </si>
  <si>
    <t>62.5</t>
  </si>
  <si>
    <t>63.5</t>
  </si>
  <si>
    <t>63</t>
  </si>
  <si>
    <t>61.5</t>
  </si>
  <si>
    <t>58.5</t>
  </si>
  <si>
    <t>42.5</t>
  </si>
  <si>
    <t>61</t>
  </si>
  <si>
    <t>夏文敏</t>
  </si>
  <si>
    <t>宋红欢</t>
  </si>
  <si>
    <t>周鹏飞</t>
  </si>
  <si>
    <t>罗景娟</t>
  </si>
  <si>
    <t>李雪琴</t>
  </si>
  <si>
    <t>叶路清</t>
  </si>
  <si>
    <t>祝梅琴</t>
  </si>
  <si>
    <t>汪雅鸾</t>
  </si>
  <si>
    <t>万天星</t>
  </si>
  <si>
    <t>陈凯燕</t>
  </si>
  <si>
    <t>林莎</t>
  </si>
  <si>
    <t>江月英</t>
  </si>
  <si>
    <t>胡城豪</t>
  </si>
  <si>
    <t>姚娟娟</t>
  </si>
  <si>
    <t>叶海云</t>
  </si>
  <si>
    <t>冯萍</t>
  </si>
  <si>
    <t>江洪英</t>
  </si>
  <si>
    <t>蒋彤云</t>
  </si>
  <si>
    <t>王定高</t>
  </si>
  <si>
    <t>黄彩霞</t>
  </si>
  <si>
    <t>王霞</t>
  </si>
  <si>
    <t>刘薇</t>
  </si>
  <si>
    <t>67.5</t>
  </si>
  <si>
    <t>74</t>
  </si>
  <si>
    <t>57.5</t>
  </si>
  <si>
    <t>54.5</t>
  </si>
  <si>
    <t>52</t>
  </si>
  <si>
    <t>48.5</t>
  </si>
  <si>
    <t>49</t>
  </si>
  <si>
    <t>40</t>
  </si>
  <si>
    <t>39.5</t>
  </si>
  <si>
    <t>37.5</t>
  </si>
  <si>
    <t>52.5</t>
  </si>
  <si>
    <t>42</t>
  </si>
  <si>
    <t>40.5</t>
  </si>
  <si>
    <t>41.5</t>
  </si>
  <si>
    <t>34.5</t>
  </si>
  <si>
    <t>38</t>
  </si>
  <si>
    <t>43.5</t>
  </si>
  <si>
    <t>38.5</t>
  </si>
  <si>
    <t>39</t>
  </si>
  <si>
    <t>30</t>
  </si>
  <si>
    <t>44.5</t>
  </si>
  <si>
    <t>30.5</t>
  </si>
  <si>
    <t>35</t>
  </si>
  <si>
    <t>31.5</t>
  </si>
  <si>
    <t>32.5</t>
  </si>
  <si>
    <t>彭梅</t>
  </si>
  <si>
    <t>李琦宇</t>
  </si>
  <si>
    <t>曹梦娟</t>
  </si>
  <si>
    <t>王玉婷</t>
  </si>
  <si>
    <t>陈芳霞</t>
  </si>
  <si>
    <t>葛王军</t>
  </si>
  <si>
    <t>夏玉红</t>
  </si>
  <si>
    <t>张慧敏</t>
  </si>
  <si>
    <t>曹文棋</t>
  </si>
  <si>
    <t>陈金凤</t>
  </si>
  <si>
    <t>李珍珍</t>
  </si>
  <si>
    <t>徐斐</t>
  </si>
  <si>
    <t>祝余琴</t>
  </si>
  <si>
    <t>邹芳</t>
  </si>
  <si>
    <t>陈山</t>
  </si>
  <si>
    <t>曹艳香</t>
  </si>
  <si>
    <t>吴红香</t>
  </si>
  <si>
    <t>76</t>
  </si>
  <si>
    <t>68.5</t>
  </si>
  <si>
    <t>72</t>
  </si>
  <si>
    <t>73.5</t>
  </si>
  <si>
    <t>71</t>
  </si>
  <si>
    <t>69</t>
  </si>
  <si>
    <t>67</t>
  </si>
  <si>
    <t>55.5</t>
  </si>
  <si>
    <t>74.5</t>
  </si>
  <si>
    <t>70.5</t>
  </si>
  <si>
    <t>75</t>
  </si>
  <si>
    <t>65.5</t>
  </si>
  <si>
    <t>76.5</t>
  </si>
  <si>
    <t>69.5</t>
  </si>
  <si>
    <t>60</t>
  </si>
  <si>
    <t>夏圆圆</t>
  </si>
  <si>
    <t>黄亚铃</t>
  </si>
  <si>
    <t>董玲玉</t>
  </si>
  <si>
    <t>饶绍群</t>
  </si>
  <si>
    <t>53.5</t>
  </si>
  <si>
    <t>34</t>
  </si>
  <si>
    <t>57.3</t>
  </si>
  <si>
    <t>37</t>
  </si>
  <si>
    <t>王建荣</t>
  </si>
  <si>
    <t>袁芳</t>
  </si>
  <si>
    <t>王婷</t>
  </si>
  <si>
    <t>方立家</t>
  </si>
  <si>
    <t>柴洁慧</t>
  </si>
  <si>
    <t>43</t>
  </si>
  <si>
    <t>32</t>
  </si>
  <si>
    <t>45</t>
  </si>
  <si>
    <t>蔡丹</t>
  </si>
  <si>
    <t>陈庚勤</t>
  </si>
  <si>
    <t>涂丹</t>
  </si>
  <si>
    <t>36.5</t>
  </si>
  <si>
    <t>41</t>
  </si>
  <si>
    <t>27.5</t>
  </si>
  <si>
    <t>涂冰女</t>
  </si>
  <si>
    <t>朱媛</t>
  </si>
  <si>
    <t>黄绥雨</t>
  </si>
  <si>
    <t>44</t>
  </si>
  <si>
    <t>万年县2016年特岗教师招聘成绩汇总表</t>
  </si>
  <si>
    <t>卢双双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</si>
</sst>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  <numFmt numFmtId="182" formatCode="0.000_);[Red]\(0.000\)"/>
    <numFmt numFmtId="183" formatCode="0.000_ "/>
    <numFmt numFmtId="184" formatCode="0.000E+00"/>
    <numFmt numFmtId="185" formatCode="0_);[Red]\(0\)"/>
    <numFmt numFmtId="186" formatCode="0_ "/>
  </numFmts>
  <fonts count="9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b/>
      <sz val="18"/>
      <name val="黑体"/>
      <family val="3"/>
    </font>
    <font>
      <sz val="14"/>
      <name val="仿宋"/>
      <family val="3"/>
    </font>
    <font>
      <sz val="14"/>
      <name val="宋体"/>
      <family val="0"/>
    </font>
    <font>
      <b/>
      <sz val="11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1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82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82" fontId="6" fillId="0" borderId="1" xfId="0" applyNumberFormat="1" applyFont="1" applyFill="1" applyBorder="1" applyAlignment="1">
      <alignment horizontal="center" vertical="center" wrapText="1"/>
    </xf>
    <xf numFmtId="183" fontId="6" fillId="0" borderId="1" xfId="0" applyNumberFormat="1" applyFont="1" applyFill="1" applyBorder="1" applyAlignment="1">
      <alignment horizontal="center" vertical="center" wrapText="1"/>
    </xf>
    <xf numFmtId="182" fontId="6" fillId="0" borderId="1" xfId="0" applyNumberFormat="1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3" fontId="6" fillId="0" borderId="1" xfId="0" applyNumberFormat="1" applyFont="1" applyBorder="1" applyAlignment="1">
      <alignment horizontal="center" vertical="center" wrapText="1"/>
    </xf>
    <xf numFmtId="181" fontId="4" fillId="0" borderId="0" xfId="0" applyNumberFormat="1" applyFont="1" applyAlignment="1">
      <alignment horizontal="center" vertical="center"/>
    </xf>
    <xf numFmtId="182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82" fontId="8" fillId="0" borderId="1" xfId="0" applyNumberFormat="1" applyFont="1" applyBorder="1" applyAlignment="1">
      <alignment horizontal="center" vertical="center" wrapText="1"/>
    </xf>
    <xf numFmtId="181" fontId="8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82" fontId="7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 wrapText="1"/>
    </xf>
    <xf numFmtId="183" fontId="7" fillId="0" borderId="1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82" fontId="6" fillId="0" borderId="2" xfId="0" applyNumberFormat="1" applyFont="1" applyBorder="1" applyAlignment="1">
      <alignment horizontal="center" vertical="center" wrapText="1"/>
    </xf>
    <xf numFmtId="182" fontId="6" fillId="0" borderId="3" xfId="0" applyNumberFormat="1" applyFont="1" applyBorder="1" applyAlignment="1">
      <alignment horizontal="center" vertical="center" wrapText="1"/>
    </xf>
    <xf numFmtId="183" fontId="6" fillId="0" borderId="2" xfId="0" applyNumberFormat="1" applyFont="1" applyBorder="1" applyAlignment="1">
      <alignment horizontal="center" vertical="center" wrapText="1"/>
    </xf>
    <xf numFmtId="181" fontId="6" fillId="0" borderId="2" xfId="0" applyNumberFormat="1" applyFont="1" applyBorder="1" applyAlignment="1">
      <alignment horizontal="center" vertical="center"/>
    </xf>
    <xf numFmtId="183" fontId="6" fillId="0" borderId="3" xfId="0" applyNumberFormat="1" applyFont="1" applyBorder="1" applyAlignment="1">
      <alignment horizontal="center" vertical="center" wrapText="1"/>
    </xf>
    <xf numFmtId="181" fontId="6" fillId="0" borderId="3" xfId="0" applyNumberFormat="1" applyFont="1" applyBorder="1" applyAlignment="1">
      <alignment horizontal="center" vertical="center"/>
    </xf>
    <xf numFmtId="18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181" fontId="7" fillId="0" borderId="3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0" fontId="6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82" fontId="8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2" fontId="7" fillId="0" borderId="2" xfId="0" applyNumberFormat="1" applyFont="1" applyBorder="1" applyAlignment="1">
      <alignment horizontal="center" vertical="center"/>
    </xf>
    <xf numFmtId="183" fontId="7" fillId="0" borderId="2" xfId="0" applyNumberFormat="1" applyFont="1" applyBorder="1" applyAlignment="1">
      <alignment horizontal="center" vertical="center"/>
    </xf>
    <xf numFmtId="18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81" fontId="7" fillId="0" borderId="2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6">
      <selection activeCell="L19" sqref="L19"/>
    </sheetView>
  </sheetViews>
  <sheetFormatPr defaultColWidth="9.00390625" defaultRowHeight="14.25"/>
  <cols>
    <col min="1" max="1" width="10.00390625" style="0" customWidth="1"/>
    <col min="3" max="3" width="13.375" style="0" customWidth="1"/>
    <col min="4" max="4" width="11.375" style="0" customWidth="1"/>
    <col min="5" max="5" width="11.75390625" style="0" customWidth="1"/>
    <col min="6" max="6" width="13.25390625" style="0" customWidth="1"/>
    <col min="7" max="7" width="11.875" style="0" customWidth="1"/>
    <col min="8" max="8" width="15.50390625" style="0" customWidth="1"/>
    <col min="9" max="9" width="11.125" style="0" customWidth="1"/>
  </cols>
  <sheetData>
    <row r="1" spans="1:10" ht="30.75" customHeight="1">
      <c r="A1" s="53" t="s">
        <v>225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5" customHeight="1">
      <c r="A2" t="s">
        <v>14</v>
      </c>
      <c r="F2" s="7"/>
      <c r="G2" s="44"/>
      <c r="H2" s="7"/>
      <c r="I2" s="33" t="s">
        <v>84</v>
      </c>
    </row>
    <row r="3" spans="1:10" ht="22.5" customHeight="1">
      <c r="A3" s="54" t="s">
        <v>8</v>
      </c>
      <c r="B3" s="55" t="s">
        <v>0</v>
      </c>
      <c r="C3" s="55"/>
      <c r="D3" s="55"/>
      <c r="E3" s="55"/>
      <c r="F3" s="55"/>
      <c r="G3" s="56" t="s">
        <v>6</v>
      </c>
      <c r="H3" s="56"/>
      <c r="I3" s="54" t="s">
        <v>4</v>
      </c>
      <c r="J3" s="54" t="s">
        <v>19</v>
      </c>
    </row>
    <row r="4" spans="1:10" ht="22.5" customHeight="1">
      <c r="A4" s="54"/>
      <c r="B4" s="54" t="s">
        <v>9</v>
      </c>
      <c r="C4" s="54"/>
      <c r="D4" s="54" t="s">
        <v>10</v>
      </c>
      <c r="E4" s="54"/>
      <c r="F4" s="57" t="s">
        <v>18</v>
      </c>
      <c r="G4" s="58" t="s">
        <v>5</v>
      </c>
      <c r="H4" s="58"/>
      <c r="I4" s="54"/>
      <c r="J4" s="54"/>
    </row>
    <row r="5" spans="1:11" ht="28.5" customHeight="1">
      <c r="A5" s="54"/>
      <c r="B5" s="21" t="s">
        <v>1</v>
      </c>
      <c r="C5" s="21" t="s">
        <v>2</v>
      </c>
      <c r="D5" s="21" t="s">
        <v>1</v>
      </c>
      <c r="E5" s="21" t="s">
        <v>2</v>
      </c>
      <c r="F5" s="57"/>
      <c r="G5" s="25" t="s">
        <v>1</v>
      </c>
      <c r="H5" s="22" t="s">
        <v>3</v>
      </c>
      <c r="I5" s="54"/>
      <c r="J5" s="54"/>
      <c r="K5" s="2"/>
    </row>
    <row r="6" spans="1:10" ht="20.25" customHeight="1">
      <c r="A6" s="50" t="s">
        <v>23</v>
      </c>
      <c r="B6" s="26" t="s">
        <v>85</v>
      </c>
      <c r="C6" s="13">
        <f aca="true" t="shared" si="0" ref="C6:C35">B6*0.25</f>
        <v>18.125</v>
      </c>
      <c r="D6" s="26" t="s">
        <v>89</v>
      </c>
      <c r="E6" s="18">
        <f aca="true" t="shared" si="1" ref="E6:E35">D6*0.25</f>
        <v>17.875</v>
      </c>
      <c r="F6" s="13">
        <f aca="true" t="shared" si="2" ref="F6:F35">C6+E6</f>
        <v>36</v>
      </c>
      <c r="G6" s="32">
        <v>84.17</v>
      </c>
      <c r="H6" s="13">
        <f aca="true" t="shared" si="3" ref="H6:H35">G6*0.5</f>
        <v>42.085</v>
      </c>
      <c r="I6" s="32">
        <f aca="true" t="shared" si="4" ref="I6:I35">F6+H6</f>
        <v>78.08500000000001</v>
      </c>
      <c r="J6" s="26">
        <v>1</v>
      </c>
    </row>
    <row r="7" spans="1:10" ht="20.25" customHeight="1">
      <c r="A7" s="50" t="s">
        <v>57</v>
      </c>
      <c r="B7" s="26" t="s">
        <v>86</v>
      </c>
      <c r="C7" s="13">
        <f t="shared" si="0"/>
        <v>16.5</v>
      </c>
      <c r="D7" s="26" t="s">
        <v>108</v>
      </c>
      <c r="E7" s="18">
        <f t="shared" si="1"/>
        <v>18.875</v>
      </c>
      <c r="F7" s="13">
        <f t="shared" si="2"/>
        <v>35.375</v>
      </c>
      <c r="G7" s="32">
        <v>82</v>
      </c>
      <c r="H7" s="13">
        <f t="shared" si="3"/>
        <v>41</v>
      </c>
      <c r="I7" s="32">
        <f t="shared" si="4"/>
        <v>76.375</v>
      </c>
      <c r="J7" s="26">
        <v>2</v>
      </c>
    </row>
    <row r="8" spans="1:10" ht="20.25" customHeight="1">
      <c r="A8" s="50" t="s">
        <v>58</v>
      </c>
      <c r="B8" s="26" t="s">
        <v>87</v>
      </c>
      <c r="C8" s="13">
        <f t="shared" si="0"/>
        <v>17</v>
      </c>
      <c r="D8" s="26" t="s">
        <v>90</v>
      </c>
      <c r="E8" s="18">
        <f t="shared" si="1"/>
        <v>16.625</v>
      </c>
      <c r="F8" s="13">
        <f t="shared" si="2"/>
        <v>33.625</v>
      </c>
      <c r="G8" s="32">
        <v>82.17</v>
      </c>
      <c r="H8" s="13">
        <f t="shared" si="3"/>
        <v>41.085</v>
      </c>
      <c r="I8" s="32">
        <f t="shared" si="4"/>
        <v>74.71000000000001</v>
      </c>
      <c r="J8" s="26">
        <v>3</v>
      </c>
    </row>
    <row r="9" spans="1:10" ht="20.25" customHeight="1">
      <c r="A9" s="50" t="s">
        <v>60</v>
      </c>
      <c r="B9" s="26" t="s">
        <v>88</v>
      </c>
      <c r="C9" s="13">
        <f t="shared" si="0"/>
        <v>16.25</v>
      </c>
      <c r="D9" s="26" t="s">
        <v>109</v>
      </c>
      <c r="E9" s="18">
        <f t="shared" si="1"/>
        <v>16.125</v>
      </c>
      <c r="F9" s="13">
        <f t="shared" si="2"/>
        <v>32.375</v>
      </c>
      <c r="G9" s="32">
        <v>82.17</v>
      </c>
      <c r="H9" s="13">
        <f t="shared" si="3"/>
        <v>41.085</v>
      </c>
      <c r="I9" s="32">
        <f t="shared" si="4"/>
        <v>73.46000000000001</v>
      </c>
      <c r="J9" s="26">
        <v>4</v>
      </c>
    </row>
    <row r="10" spans="1:10" ht="20.25" customHeight="1">
      <c r="A10" s="50" t="s">
        <v>59</v>
      </c>
      <c r="B10" s="26" t="s">
        <v>88</v>
      </c>
      <c r="C10" s="13">
        <f t="shared" si="0"/>
        <v>16.25</v>
      </c>
      <c r="D10" s="26" t="s">
        <v>109</v>
      </c>
      <c r="E10" s="18">
        <f t="shared" si="1"/>
        <v>16.125</v>
      </c>
      <c r="F10" s="13">
        <f t="shared" si="2"/>
        <v>32.375</v>
      </c>
      <c r="G10" s="32">
        <v>82</v>
      </c>
      <c r="H10" s="13">
        <f t="shared" si="3"/>
        <v>41</v>
      </c>
      <c r="I10" s="32">
        <f t="shared" si="4"/>
        <v>73.375</v>
      </c>
      <c r="J10" s="26">
        <v>5</v>
      </c>
    </row>
    <row r="11" spans="1:10" ht="20.25" customHeight="1">
      <c r="A11" s="50" t="s">
        <v>61</v>
      </c>
      <c r="B11" s="26" t="s">
        <v>89</v>
      </c>
      <c r="C11" s="13">
        <f t="shared" si="0"/>
        <v>17.875</v>
      </c>
      <c r="D11" s="26" t="s">
        <v>110</v>
      </c>
      <c r="E11" s="18">
        <f t="shared" si="1"/>
        <v>13.75</v>
      </c>
      <c r="F11" s="13">
        <f t="shared" si="2"/>
        <v>31.625</v>
      </c>
      <c r="G11" s="32">
        <v>83</v>
      </c>
      <c r="H11" s="13">
        <f t="shared" si="3"/>
        <v>41.5</v>
      </c>
      <c r="I11" s="32">
        <f t="shared" si="4"/>
        <v>73.125</v>
      </c>
      <c r="J11" s="26">
        <v>6</v>
      </c>
    </row>
    <row r="12" spans="1:10" ht="20.25" customHeight="1">
      <c r="A12" s="50" t="s">
        <v>69</v>
      </c>
      <c r="B12" s="26" t="s">
        <v>100</v>
      </c>
      <c r="C12" s="13">
        <f t="shared" si="0"/>
        <v>13.5</v>
      </c>
      <c r="D12" s="26" t="s">
        <v>92</v>
      </c>
      <c r="E12" s="18">
        <f t="shared" si="1"/>
        <v>14.75</v>
      </c>
      <c r="F12" s="13">
        <f t="shared" si="2"/>
        <v>28.25</v>
      </c>
      <c r="G12" s="24">
        <v>87.33</v>
      </c>
      <c r="H12" s="13">
        <f t="shared" si="3"/>
        <v>43.665</v>
      </c>
      <c r="I12" s="32">
        <f t="shared" si="4"/>
        <v>71.91499999999999</v>
      </c>
      <c r="J12" s="26">
        <v>7</v>
      </c>
    </row>
    <row r="13" spans="1:10" ht="20.25" customHeight="1">
      <c r="A13" s="50" t="s">
        <v>70</v>
      </c>
      <c r="B13" s="26" t="s">
        <v>99</v>
      </c>
      <c r="C13" s="13">
        <f t="shared" si="0"/>
        <v>12.75</v>
      </c>
      <c r="D13" s="26" t="s">
        <v>93</v>
      </c>
      <c r="E13" s="18">
        <f t="shared" si="1"/>
        <v>15.5</v>
      </c>
      <c r="F13" s="13">
        <f t="shared" si="2"/>
        <v>28.25</v>
      </c>
      <c r="G13" s="32">
        <v>87.33</v>
      </c>
      <c r="H13" s="13">
        <f t="shared" si="3"/>
        <v>43.665</v>
      </c>
      <c r="I13" s="32">
        <f t="shared" si="4"/>
        <v>71.91499999999999</v>
      </c>
      <c r="J13" s="26">
        <v>8</v>
      </c>
    </row>
    <row r="14" spans="1:10" ht="20.25" customHeight="1">
      <c r="A14" s="50" t="s">
        <v>64</v>
      </c>
      <c r="B14" s="26" t="s">
        <v>93</v>
      </c>
      <c r="C14" s="13">
        <f t="shared" si="0"/>
        <v>15.5</v>
      </c>
      <c r="D14" s="26" t="s">
        <v>112</v>
      </c>
      <c r="E14" s="18">
        <f t="shared" si="1"/>
        <v>14.875</v>
      </c>
      <c r="F14" s="13">
        <f t="shared" si="2"/>
        <v>30.375</v>
      </c>
      <c r="G14" s="24">
        <v>82.67</v>
      </c>
      <c r="H14" s="13">
        <f t="shared" si="3"/>
        <v>41.335</v>
      </c>
      <c r="I14" s="32">
        <f t="shared" si="4"/>
        <v>71.71000000000001</v>
      </c>
      <c r="J14" s="26">
        <v>9</v>
      </c>
    </row>
    <row r="15" spans="1:10" ht="20.25" customHeight="1">
      <c r="A15" s="50" t="s">
        <v>62</v>
      </c>
      <c r="B15" s="26" t="s">
        <v>90</v>
      </c>
      <c r="C15" s="13">
        <f t="shared" si="0"/>
        <v>16.625</v>
      </c>
      <c r="D15" s="26" t="s">
        <v>111</v>
      </c>
      <c r="E15" s="18">
        <f t="shared" si="1"/>
        <v>14.5</v>
      </c>
      <c r="F15" s="13">
        <f t="shared" si="2"/>
        <v>31.125</v>
      </c>
      <c r="G15" s="32">
        <v>80.5</v>
      </c>
      <c r="H15" s="13">
        <f t="shared" si="3"/>
        <v>40.25</v>
      </c>
      <c r="I15" s="32">
        <f t="shared" si="4"/>
        <v>71.375</v>
      </c>
      <c r="J15" s="26">
        <v>10</v>
      </c>
    </row>
    <row r="16" spans="1:10" ht="20.25" customHeight="1">
      <c r="A16" s="50" t="s">
        <v>24</v>
      </c>
      <c r="B16" s="26" t="s">
        <v>88</v>
      </c>
      <c r="C16" s="13">
        <f t="shared" si="0"/>
        <v>16.25</v>
      </c>
      <c r="D16" s="26" t="s">
        <v>112</v>
      </c>
      <c r="E16" s="18">
        <f t="shared" si="1"/>
        <v>14.875</v>
      </c>
      <c r="F16" s="13">
        <f t="shared" si="2"/>
        <v>31.125</v>
      </c>
      <c r="G16" s="32">
        <v>80</v>
      </c>
      <c r="H16" s="13">
        <f t="shared" si="3"/>
        <v>40</v>
      </c>
      <c r="I16" s="32">
        <f t="shared" si="4"/>
        <v>71.125</v>
      </c>
      <c r="J16" s="26">
        <v>11</v>
      </c>
    </row>
    <row r="17" spans="1:10" ht="20.25" customHeight="1">
      <c r="A17" s="50" t="s">
        <v>63</v>
      </c>
      <c r="B17" s="26" t="s">
        <v>92</v>
      </c>
      <c r="C17" s="13">
        <f t="shared" si="0"/>
        <v>14.75</v>
      </c>
      <c r="D17" s="26" t="s">
        <v>114</v>
      </c>
      <c r="E17" s="18">
        <f t="shared" si="1"/>
        <v>15.875</v>
      </c>
      <c r="F17" s="13">
        <f t="shared" si="2"/>
        <v>30.625</v>
      </c>
      <c r="G17" s="32">
        <v>79.67</v>
      </c>
      <c r="H17" s="13">
        <f t="shared" si="3"/>
        <v>39.835</v>
      </c>
      <c r="I17" s="32">
        <f t="shared" si="4"/>
        <v>70.46000000000001</v>
      </c>
      <c r="J17" s="26">
        <v>12</v>
      </c>
    </row>
    <row r="18" spans="1:10" ht="20.25" customHeight="1">
      <c r="A18" s="50" t="s">
        <v>65</v>
      </c>
      <c r="B18" s="26" t="s">
        <v>95</v>
      </c>
      <c r="C18" s="13">
        <f t="shared" si="0"/>
        <v>14.125</v>
      </c>
      <c r="D18" s="26" t="s">
        <v>93</v>
      </c>
      <c r="E18" s="18">
        <f t="shared" si="1"/>
        <v>15.5</v>
      </c>
      <c r="F18" s="13">
        <f t="shared" si="2"/>
        <v>29.625</v>
      </c>
      <c r="G18" s="24">
        <v>80.67</v>
      </c>
      <c r="H18" s="13">
        <f t="shared" si="3"/>
        <v>40.335</v>
      </c>
      <c r="I18" s="32">
        <f t="shared" si="4"/>
        <v>69.96000000000001</v>
      </c>
      <c r="J18" s="26">
        <v>13</v>
      </c>
    </row>
    <row r="19" spans="1:10" ht="20.25" customHeight="1">
      <c r="A19" s="50" t="s">
        <v>67</v>
      </c>
      <c r="B19" s="26" t="s">
        <v>97</v>
      </c>
      <c r="C19" s="13">
        <f t="shared" si="0"/>
        <v>12.5</v>
      </c>
      <c r="D19" s="26" t="s">
        <v>109</v>
      </c>
      <c r="E19" s="18">
        <f t="shared" si="1"/>
        <v>16.125</v>
      </c>
      <c r="F19" s="13">
        <f t="shared" si="2"/>
        <v>28.625</v>
      </c>
      <c r="G19" s="32">
        <v>82.17</v>
      </c>
      <c r="H19" s="13">
        <f t="shared" si="3"/>
        <v>41.085</v>
      </c>
      <c r="I19" s="32">
        <f t="shared" si="4"/>
        <v>69.71000000000001</v>
      </c>
      <c r="J19" s="26">
        <v>14</v>
      </c>
    </row>
    <row r="20" spans="1:10" ht="20.25" customHeight="1">
      <c r="A20" s="50" t="s">
        <v>71</v>
      </c>
      <c r="B20" s="26" t="s">
        <v>98</v>
      </c>
      <c r="C20" s="13">
        <f t="shared" si="0"/>
        <v>12.625</v>
      </c>
      <c r="D20" s="26" t="s">
        <v>113</v>
      </c>
      <c r="E20" s="18">
        <f t="shared" si="1"/>
        <v>15.625</v>
      </c>
      <c r="F20" s="13">
        <f t="shared" si="2"/>
        <v>28.25</v>
      </c>
      <c r="G20" s="24">
        <v>82.67</v>
      </c>
      <c r="H20" s="13">
        <f t="shared" si="3"/>
        <v>41.335</v>
      </c>
      <c r="I20" s="32">
        <f t="shared" si="4"/>
        <v>69.58500000000001</v>
      </c>
      <c r="J20" s="26">
        <v>15</v>
      </c>
    </row>
    <row r="21" spans="1:10" ht="20.25" customHeight="1">
      <c r="A21" s="50" t="s">
        <v>22</v>
      </c>
      <c r="B21" s="26" t="s">
        <v>91</v>
      </c>
      <c r="C21" s="13">
        <f t="shared" si="0"/>
        <v>15.125</v>
      </c>
      <c r="D21" s="26" t="s">
        <v>113</v>
      </c>
      <c r="E21" s="18">
        <f t="shared" si="1"/>
        <v>15.625</v>
      </c>
      <c r="F21" s="13">
        <f t="shared" si="2"/>
        <v>30.75</v>
      </c>
      <c r="G21" s="24">
        <v>77.33</v>
      </c>
      <c r="H21" s="13">
        <f t="shared" si="3"/>
        <v>38.665</v>
      </c>
      <c r="I21" s="32">
        <f t="shared" si="4"/>
        <v>69.41499999999999</v>
      </c>
      <c r="J21" s="26">
        <v>16</v>
      </c>
    </row>
    <row r="22" spans="1:10" ht="20.25" customHeight="1">
      <c r="A22" s="50" t="s">
        <v>66</v>
      </c>
      <c r="B22" s="26" t="s">
        <v>96</v>
      </c>
      <c r="C22" s="13">
        <f t="shared" si="0"/>
        <v>14</v>
      </c>
      <c r="D22" s="26" t="s">
        <v>92</v>
      </c>
      <c r="E22" s="18">
        <f t="shared" si="1"/>
        <v>14.75</v>
      </c>
      <c r="F22" s="13">
        <f t="shared" si="2"/>
        <v>28.75</v>
      </c>
      <c r="G22" s="24">
        <v>81.17</v>
      </c>
      <c r="H22" s="13">
        <f t="shared" si="3"/>
        <v>40.585</v>
      </c>
      <c r="I22" s="32">
        <f t="shared" si="4"/>
        <v>69.33500000000001</v>
      </c>
      <c r="J22" s="26">
        <v>17</v>
      </c>
    </row>
    <row r="23" spans="1:10" ht="20.25" customHeight="1">
      <c r="A23" s="50" t="s">
        <v>76</v>
      </c>
      <c r="B23" s="26" t="s">
        <v>101</v>
      </c>
      <c r="C23" s="13">
        <f t="shared" si="0"/>
        <v>12.375</v>
      </c>
      <c r="D23" s="26" t="s">
        <v>117</v>
      </c>
      <c r="E23" s="18">
        <f t="shared" si="1"/>
        <v>14.625</v>
      </c>
      <c r="F23" s="13">
        <f t="shared" si="2"/>
        <v>27</v>
      </c>
      <c r="G23" s="24">
        <v>84</v>
      </c>
      <c r="H23" s="13">
        <f t="shared" si="3"/>
        <v>42</v>
      </c>
      <c r="I23" s="32">
        <f t="shared" si="4"/>
        <v>69</v>
      </c>
      <c r="J23" s="26">
        <v>18</v>
      </c>
    </row>
    <row r="24" spans="1:10" ht="20.25" customHeight="1">
      <c r="A24" s="50" t="s">
        <v>77</v>
      </c>
      <c r="B24" s="26" t="s">
        <v>103</v>
      </c>
      <c r="C24" s="13">
        <f t="shared" si="0"/>
        <v>13.25</v>
      </c>
      <c r="D24" s="26" t="s">
        <v>110</v>
      </c>
      <c r="E24" s="18">
        <f t="shared" si="1"/>
        <v>13.75</v>
      </c>
      <c r="F24" s="13">
        <f t="shared" si="2"/>
        <v>27</v>
      </c>
      <c r="G24" s="24">
        <v>83.17</v>
      </c>
      <c r="H24" s="13">
        <f t="shared" si="3"/>
        <v>41.585</v>
      </c>
      <c r="I24" s="32">
        <f t="shared" si="4"/>
        <v>68.58500000000001</v>
      </c>
      <c r="J24" s="26">
        <v>19</v>
      </c>
    </row>
    <row r="25" spans="1:10" ht="20.25" customHeight="1">
      <c r="A25" s="50" t="s">
        <v>73</v>
      </c>
      <c r="B25" s="26" t="s">
        <v>99</v>
      </c>
      <c r="C25" s="13">
        <f t="shared" si="0"/>
        <v>12.75</v>
      </c>
      <c r="D25" s="26" t="s">
        <v>116</v>
      </c>
      <c r="E25" s="18">
        <f t="shared" si="1"/>
        <v>15.375</v>
      </c>
      <c r="F25" s="13">
        <f t="shared" si="2"/>
        <v>28.125</v>
      </c>
      <c r="G25" s="32">
        <v>80.67</v>
      </c>
      <c r="H25" s="13">
        <f t="shared" si="3"/>
        <v>40.335</v>
      </c>
      <c r="I25" s="32">
        <f t="shared" si="4"/>
        <v>68.46000000000001</v>
      </c>
      <c r="J25" s="26">
        <v>20</v>
      </c>
    </row>
    <row r="26" spans="1:10" ht="20.25" customHeight="1">
      <c r="A26" s="50" t="s">
        <v>68</v>
      </c>
      <c r="B26" s="26" t="s">
        <v>95</v>
      </c>
      <c r="C26" s="13">
        <f t="shared" si="0"/>
        <v>14.125</v>
      </c>
      <c r="D26" s="26" t="s">
        <v>94</v>
      </c>
      <c r="E26" s="18">
        <f t="shared" si="1"/>
        <v>14.25</v>
      </c>
      <c r="F26" s="13">
        <f t="shared" si="2"/>
        <v>28.375</v>
      </c>
      <c r="G26" s="32">
        <v>80.17</v>
      </c>
      <c r="H26" s="13">
        <f t="shared" si="3"/>
        <v>40.085</v>
      </c>
      <c r="I26" s="32">
        <f t="shared" si="4"/>
        <v>68.46000000000001</v>
      </c>
      <c r="J26" s="26">
        <v>21</v>
      </c>
    </row>
    <row r="27" spans="1:10" ht="20.25" customHeight="1">
      <c r="A27" s="50" t="s">
        <v>74</v>
      </c>
      <c r="B27" s="26" t="s">
        <v>98</v>
      </c>
      <c r="C27" s="13">
        <f t="shared" si="0"/>
        <v>12.625</v>
      </c>
      <c r="D27" s="26" t="s">
        <v>117</v>
      </c>
      <c r="E27" s="18">
        <f t="shared" si="1"/>
        <v>14.625</v>
      </c>
      <c r="F27" s="13">
        <f t="shared" si="2"/>
        <v>27.25</v>
      </c>
      <c r="G27" s="24">
        <v>81.83</v>
      </c>
      <c r="H27" s="13">
        <f t="shared" si="3"/>
        <v>40.915</v>
      </c>
      <c r="I27" s="32">
        <f t="shared" si="4"/>
        <v>68.16499999999999</v>
      </c>
      <c r="J27" s="26">
        <v>22</v>
      </c>
    </row>
    <row r="28" spans="1:10" ht="20.25" customHeight="1">
      <c r="A28" s="50" t="s">
        <v>75</v>
      </c>
      <c r="B28" s="26" t="s">
        <v>102</v>
      </c>
      <c r="C28" s="13">
        <f t="shared" si="0"/>
        <v>11.375</v>
      </c>
      <c r="D28" s="26" t="s">
        <v>115</v>
      </c>
      <c r="E28" s="18">
        <f t="shared" si="1"/>
        <v>15.75</v>
      </c>
      <c r="F28" s="13">
        <f t="shared" si="2"/>
        <v>27.125</v>
      </c>
      <c r="G28" s="24">
        <v>79.5</v>
      </c>
      <c r="H28" s="13">
        <f t="shared" si="3"/>
        <v>39.75</v>
      </c>
      <c r="I28" s="32">
        <f t="shared" si="4"/>
        <v>66.875</v>
      </c>
      <c r="J28" s="26">
        <v>23</v>
      </c>
    </row>
    <row r="29" spans="1:10" ht="20.25" customHeight="1">
      <c r="A29" s="50" t="s">
        <v>79</v>
      </c>
      <c r="B29" s="26" t="s">
        <v>105</v>
      </c>
      <c r="C29" s="13">
        <f t="shared" si="0"/>
        <v>11.625</v>
      </c>
      <c r="D29" s="26" t="s">
        <v>92</v>
      </c>
      <c r="E29" s="18">
        <f t="shared" si="1"/>
        <v>14.75</v>
      </c>
      <c r="F29" s="13">
        <f t="shared" si="2"/>
        <v>26.375</v>
      </c>
      <c r="G29" s="32">
        <v>79.83</v>
      </c>
      <c r="H29" s="13">
        <f t="shared" si="3"/>
        <v>39.915</v>
      </c>
      <c r="I29" s="32">
        <f t="shared" si="4"/>
        <v>66.28999999999999</v>
      </c>
      <c r="J29" s="26">
        <v>24</v>
      </c>
    </row>
    <row r="30" spans="1:10" ht="20.25" customHeight="1">
      <c r="A30" s="50" t="s">
        <v>78</v>
      </c>
      <c r="B30" s="26" t="s">
        <v>104</v>
      </c>
      <c r="C30" s="13">
        <f t="shared" si="0"/>
        <v>12</v>
      </c>
      <c r="D30" s="26" t="s">
        <v>111</v>
      </c>
      <c r="E30" s="18">
        <f t="shared" si="1"/>
        <v>14.5</v>
      </c>
      <c r="F30" s="13">
        <f t="shared" si="2"/>
        <v>26.5</v>
      </c>
      <c r="G30" s="32">
        <v>79.17</v>
      </c>
      <c r="H30" s="13">
        <f t="shared" si="3"/>
        <v>39.585</v>
      </c>
      <c r="I30" s="32">
        <f t="shared" si="4"/>
        <v>66.08500000000001</v>
      </c>
      <c r="J30" s="26">
        <v>25</v>
      </c>
    </row>
    <row r="31" spans="1:10" ht="20.25" customHeight="1">
      <c r="A31" s="50" t="s">
        <v>83</v>
      </c>
      <c r="B31" s="26" t="s">
        <v>107</v>
      </c>
      <c r="C31" s="13">
        <f t="shared" si="0"/>
        <v>11.875</v>
      </c>
      <c r="D31" s="26" t="s">
        <v>96</v>
      </c>
      <c r="E31" s="18">
        <f t="shared" si="1"/>
        <v>14</v>
      </c>
      <c r="F31" s="13">
        <f t="shared" si="2"/>
        <v>25.875</v>
      </c>
      <c r="G31" s="24">
        <v>79.67</v>
      </c>
      <c r="H31" s="13">
        <f t="shared" si="3"/>
        <v>39.835</v>
      </c>
      <c r="I31" s="32">
        <f t="shared" si="4"/>
        <v>65.71000000000001</v>
      </c>
      <c r="J31" s="26">
        <v>26</v>
      </c>
    </row>
    <row r="32" spans="1:10" ht="20.25" customHeight="1">
      <c r="A32" s="50" t="s">
        <v>82</v>
      </c>
      <c r="B32" s="26" t="s">
        <v>118</v>
      </c>
      <c r="C32" s="13">
        <f t="shared" si="0"/>
        <v>10.625</v>
      </c>
      <c r="D32" s="26">
        <v>61</v>
      </c>
      <c r="E32" s="18">
        <f t="shared" si="1"/>
        <v>15.25</v>
      </c>
      <c r="F32" s="13">
        <f t="shared" si="2"/>
        <v>25.875</v>
      </c>
      <c r="G32" s="30">
        <v>79.67</v>
      </c>
      <c r="H32" s="13">
        <f t="shared" si="3"/>
        <v>39.835</v>
      </c>
      <c r="I32" s="32">
        <f t="shared" si="4"/>
        <v>65.71000000000001</v>
      </c>
      <c r="J32" s="26">
        <v>27</v>
      </c>
    </row>
    <row r="33" spans="1:10" ht="20.25" customHeight="1">
      <c r="A33" s="50" t="s">
        <v>72</v>
      </c>
      <c r="B33" s="26" t="s">
        <v>101</v>
      </c>
      <c r="C33" s="13">
        <f t="shared" si="0"/>
        <v>12.375</v>
      </c>
      <c r="D33" s="26" t="s">
        <v>115</v>
      </c>
      <c r="E33" s="18">
        <f t="shared" si="1"/>
        <v>15.75</v>
      </c>
      <c r="F33" s="13">
        <f t="shared" si="2"/>
        <v>28.125</v>
      </c>
      <c r="G33" s="24">
        <v>75</v>
      </c>
      <c r="H33" s="13">
        <f t="shared" si="3"/>
        <v>37.5</v>
      </c>
      <c r="I33" s="32">
        <f t="shared" si="4"/>
        <v>65.625</v>
      </c>
      <c r="J33" s="26">
        <v>28</v>
      </c>
    </row>
    <row r="34" spans="1:10" ht="20.25" customHeight="1">
      <c r="A34" s="50" t="s">
        <v>80</v>
      </c>
      <c r="B34" s="26" t="s">
        <v>102</v>
      </c>
      <c r="C34" s="13">
        <f t="shared" si="0"/>
        <v>11.375</v>
      </c>
      <c r="D34" s="26" t="s">
        <v>112</v>
      </c>
      <c r="E34" s="18">
        <f t="shared" si="1"/>
        <v>14.875</v>
      </c>
      <c r="F34" s="13">
        <f t="shared" si="2"/>
        <v>26.25</v>
      </c>
      <c r="G34" s="24">
        <v>78.5</v>
      </c>
      <c r="H34" s="13">
        <f t="shared" si="3"/>
        <v>39.25</v>
      </c>
      <c r="I34" s="32">
        <f t="shared" si="4"/>
        <v>65.5</v>
      </c>
      <c r="J34" s="26">
        <v>29</v>
      </c>
    </row>
    <row r="35" spans="1:10" ht="20.25" customHeight="1">
      <c r="A35" s="50" t="s">
        <v>81</v>
      </c>
      <c r="B35" s="26" t="s">
        <v>106</v>
      </c>
      <c r="C35" s="13">
        <f t="shared" si="0"/>
        <v>11.5</v>
      </c>
      <c r="D35" s="26" t="s">
        <v>92</v>
      </c>
      <c r="E35" s="18">
        <f t="shared" si="1"/>
        <v>14.75</v>
      </c>
      <c r="F35" s="13">
        <f t="shared" si="2"/>
        <v>26.25</v>
      </c>
      <c r="G35" s="24">
        <v>76.33</v>
      </c>
      <c r="H35" s="13">
        <f t="shared" si="3"/>
        <v>38.165</v>
      </c>
      <c r="I35" s="32">
        <f t="shared" si="4"/>
        <v>64.41499999999999</v>
      </c>
      <c r="J35" s="26">
        <v>30</v>
      </c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L8" sqref="L8"/>
    </sheetView>
  </sheetViews>
  <sheetFormatPr defaultColWidth="9.00390625" defaultRowHeight="14.25"/>
  <cols>
    <col min="3" max="3" width="14.00390625" style="0" customWidth="1"/>
    <col min="4" max="4" width="11.125" style="0" customWidth="1"/>
    <col min="5" max="5" width="12.875" style="0" customWidth="1"/>
    <col min="6" max="6" width="13.00390625" style="0" customWidth="1"/>
    <col min="7" max="7" width="11.375" style="0" customWidth="1"/>
    <col min="8" max="8" width="14.875" style="0" customWidth="1"/>
    <col min="9" max="9" width="11.00390625" style="0" customWidth="1"/>
    <col min="10" max="10" width="10.625" style="0" customWidth="1"/>
  </cols>
  <sheetData>
    <row r="1" spans="1:10" ht="30.75" customHeight="1">
      <c r="A1" s="53" t="s">
        <v>225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5" customHeight="1">
      <c r="A2" t="s">
        <v>11</v>
      </c>
      <c r="F2" s="7"/>
      <c r="G2" s="8"/>
      <c r="H2" s="4"/>
      <c r="I2" s="33" t="s">
        <v>84</v>
      </c>
    </row>
    <row r="3" spans="1:10" ht="18.75" customHeight="1">
      <c r="A3" s="54" t="s">
        <v>8</v>
      </c>
      <c r="B3" s="55" t="s">
        <v>0</v>
      </c>
      <c r="C3" s="55"/>
      <c r="D3" s="55"/>
      <c r="E3" s="55"/>
      <c r="F3" s="55"/>
      <c r="G3" s="55" t="s">
        <v>6</v>
      </c>
      <c r="H3" s="55"/>
      <c r="I3" s="54" t="s">
        <v>4</v>
      </c>
      <c r="J3" s="54" t="s">
        <v>7</v>
      </c>
    </row>
    <row r="4" spans="1:10" ht="18.75" customHeight="1">
      <c r="A4" s="54"/>
      <c r="B4" s="54" t="s">
        <v>9</v>
      </c>
      <c r="C4" s="54"/>
      <c r="D4" s="54" t="s">
        <v>10</v>
      </c>
      <c r="E4" s="54"/>
      <c r="F4" s="57" t="s">
        <v>12</v>
      </c>
      <c r="G4" s="54" t="s">
        <v>5</v>
      </c>
      <c r="H4" s="54"/>
      <c r="I4" s="54"/>
      <c r="J4" s="54"/>
    </row>
    <row r="5" spans="1:11" ht="33.75" customHeight="1">
      <c r="A5" s="54"/>
      <c r="B5" s="21" t="s">
        <v>1</v>
      </c>
      <c r="C5" s="21" t="s">
        <v>2</v>
      </c>
      <c r="D5" s="21" t="s">
        <v>1</v>
      </c>
      <c r="E5" s="21" t="s">
        <v>2</v>
      </c>
      <c r="F5" s="57"/>
      <c r="G5" s="23" t="s">
        <v>1</v>
      </c>
      <c r="H5" s="23" t="s">
        <v>3</v>
      </c>
      <c r="I5" s="54"/>
      <c r="J5" s="54"/>
      <c r="K5" s="2"/>
    </row>
    <row r="6" spans="1:10" s="1" customFormat="1" ht="21.75" customHeight="1">
      <c r="A6" s="48" t="s">
        <v>120</v>
      </c>
      <c r="B6" s="42" t="s">
        <v>87</v>
      </c>
      <c r="C6" s="27">
        <f aca="true" t="shared" si="0" ref="C6:C35">B6*0.25</f>
        <v>17</v>
      </c>
      <c r="D6" s="42" t="s">
        <v>152</v>
      </c>
      <c r="E6" s="27">
        <f aca="true" t="shared" si="1" ref="E6:E35">D6*0.25</f>
        <v>13.125</v>
      </c>
      <c r="F6" s="27">
        <f aca="true" t="shared" si="2" ref="F6:F35">C6+E6</f>
        <v>30.125</v>
      </c>
      <c r="G6" s="28">
        <v>82.83</v>
      </c>
      <c r="H6" s="29">
        <f aca="true" t="shared" si="3" ref="H6:H35">G6*0.5</f>
        <v>41.415</v>
      </c>
      <c r="I6" s="30">
        <f aca="true" t="shared" si="4" ref="I6:I35">F6+H6</f>
        <v>71.53999999999999</v>
      </c>
      <c r="J6" s="26">
        <v>1</v>
      </c>
    </row>
    <row r="7" spans="1:10" s="1" customFormat="1" ht="21.75" customHeight="1">
      <c r="A7" s="48" t="s">
        <v>30</v>
      </c>
      <c r="B7" s="42" t="s">
        <v>143</v>
      </c>
      <c r="C7" s="27">
        <f t="shared" si="0"/>
        <v>18.5</v>
      </c>
      <c r="D7" s="42" t="s">
        <v>153</v>
      </c>
      <c r="E7" s="27">
        <f t="shared" si="1"/>
        <v>10.5</v>
      </c>
      <c r="F7" s="27">
        <f t="shared" si="2"/>
        <v>29</v>
      </c>
      <c r="G7" s="28">
        <v>85</v>
      </c>
      <c r="H7" s="29">
        <f t="shared" si="3"/>
        <v>42.5</v>
      </c>
      <c r="I7" s="30">
        <f t="shared" si="4"/>
        <v>71.5</v>
      </c>
      <c r="J7" s="26">
        <v>2</v>
      </c>
    </row>
    <row r="8" spans="1:10" s="1" customFormat="1" ht="21.75" customHeight="1">
      <c r="A8" s="48" t="s">
        <v>121</v>
      </c>
      <c r="B8" s="42" t="s">
        <v>142</v>
      </c>
      <c r="C8" s="27">
        <f t="shared" si="0"/>
        <v>16.875</v>
      </c>
      <c r="D8" s="42" t="s">
        <v>148</v>
      </c>
      <c r="E8" s="27">
        <f t="shared" si="1"/>
        <v>12.25</v>
      </c>
      <c r="F8" s="27">
        <f t="shared" si="2"/>
        <v>29.125</v>
      </c>
      <c r="G8" s="28">
        <v>82.83</v>
      </c>
      <c r="H8" s="29">
        <f t="shared" si="3"/>
        <v>41.415</v>
      </c>
      <c r="I8" s="30">
        <f t="shared" si="4"/>
        <v>70.53999999999999</v>
      </c>
      <c r="J8" s="26">
        <v>3</v>
      </c>
    </row>
    <row r="9" spans="1:10" s="1" customFormat="1" ht="21.75" customHeight="1">
      <c r="A9" s="48" t="s">
        <v>26</v>
      </c>
      <c r="B9" s="42" t="s">
        <v>144</v>
      </c>
      <c r="C9" s="27">
        <f t="shared" si="0"/>
        <v>14.375</v>
      </c>
      <c r="D9" s="42" t="s">
        <v>107</v>
      </c>
      <c r="E9" s="27">
        <f t="shared" si="1"/>
        <v>11.875</v>
      </c>
      <c r="F9" s="27">
        <f t="shared" si="2"/>
        <v>26.25</v>
      </c>
      <c r="G9" s="28">
        <v>84.17</v>
      </c>
      <c r="H9" s="29">
        <f t="shared" si="3"/>
        <v>42.085</v>
      </c>
      <c r="I9" s="30">
        <f t="shared" si="4"/>
        <v>68.33500000000001</v>
      </c>
      <c r="J9" s="26">
        <v>4</v>
      </c>
    </row>
    <row r="10" spans="1:10" s="1" customFormat="1" ht="21.75" customHeight="1">
      <c r="A10" s="48" t="s">
        <v>27</v>
      </c>
      <c r="B10" s="42" t="s">
        <v>109</v>
      </c>
      <c r="C10" s="27">
        <f t="shared" si="0"/>
        <v>16.125</v>
      </c>
      <c r="D10" s="42" t="s">
        <v>155</v>
      </c>
      <c r="E10" s="27">
        <f t="shared" si="1"/>
        <v>10.375</v>
      </c>
      <c r="F10" s="27">
        <f t="shared" si="2"/>
        <v>26.5</v>
      </c>
      <c r="G10" s="28">
        <v>82</v>
      </c>
      <c r="H10" s="29">
        <f t="shared" si="3"/>
        <v>41</v>
      </c>
      <c r="I10" s="30">
        <f t="shared" si="4"/>
        <v>67.5</v>
      </c>
      <c r="J10" s="26">
        <v>5</v>
      </c>
    </row>
    <row r="11" spans="1:10" s="1" customFormat="1" ht="21.75" customHeight="1">
      <c r="A11" s="48" t="s">
        <v>124</v>
      </c>
      <c r="B11" s="42" t="s">
        <v>145</v>
      </c>
      <c r="C11" s="27">
        <f t="shared" si="0"/>
        <v>13.625</v>
      </c>
      <c r="D11" s="42" t="s">
        <v>118</v>
      </c>
      <c r="E11" s="27">
        <f t="shared" si="1"/>
        <v>10.625</v>
      </c>
      <c r="F11" s="27">
        <f t="shared" si="2"/>
        <v>24.25</v>
      </c>
      <c r="G11" s="28">
        <v>86.33</v>
      </c>
      <c r="H11" s="29">
        <f t="shared" si="3"/>
        <v>43.165</v>
      </c>
      <c r="I11" s="30">
        <f t="shared" si="4"/>
        <v>67.41499999999999</v>
      </c>
      <c r="J11" s="26">
        <v>6</v>
      </c>
    </row>
    <row r="12" spans="1:10" s="1" customFormat="1" ht="21.75" customHeight="1">
      <c r="A12" s="48" t="s">
        <v>122</v>
      </c>
      <c r="B12" s="42" t="s">
        <v>99</v>
      </c>
      <c r="C12" s="27">
        <f t="shared" si="0"/>
        <v>12.75</v>
      </c>
      <c r="D12" s="42" t="s">
        <v>97</v>
      </c>
      <c r="E12" s="27">
        <f t="shared" si="1"/>
        <v>12.5</v>
      </c>
      <c r="F12" s="27">
        <f t="shared" si="2"/>
        <v>25.25</v>
      </c>
      <c r="G12" s="28">
        <v>83.67</v>
      </c>
      <c r="H12" s="29">
        <f t="shared" si="3"/>
        <v>41.835</v>
      </c>
      <c r="I12" s="30">
        <f t="shared" si="4"/>
        <v>67.08500000000001</v>
      </c>
      <c r="J12" s="26">
        <v>7</v>
      </c>
    </row>
    <row r="13" spans="1:10" s="1" customFormat="1" ht="21.75" customHeight="1">
      <c r="A13" s="48" t="s">
        <v>25</v>
      </c>
      <c r="B13" s="42" t="s">
        <v>86</v>
      </c>
      <c r="C13" s="27">
        <f t="shared" si="0"/>
        <v>16.5</v>
      </c>
      <c r="D13" s="42" t="s">
        <v>154</v>
      </c>
      <c r="E13" s="27">
        <f t="shared" si="1"/>
        <v>10.125</v>
      </c>
      <c r="F13" s="27">
        <f t="shared" si="2"/>
        <v>26.625</v>
      </c>
      <c r="G13" s="28">
        <v>80.33</v>
      </c>
      <c r="H13" s="29">
        <f t="shared" si="3"/>
        <v>40.165</v>
      </c>
      <c r="I13" s="30">
        <f t="shared" si="4"/>
        <v>66.78999999999999</v>
      </c>
      <c r="J13" s="26">
        <v>8</v>
      </c>
    </row>
    <row r="14" spans="1:10" s="1" customFormat="1" ht="21.75" customHeight="1">
      <c r="A14" s="48" t="s">
        <v>123</v>
      </c>
      <c r="B14" s="42" t="s">
        <v>94</v>
      </c>
      <c r="C14" s="27">
        <f t="shared" si="0"/>
        <v>14.25</v>
      </c>
      <c r="D14" s="42" t="s">
        <v>154</v>
      </c>
      <c r="E14" s="27">
        <f t="shared" si="1"/>
        <v>10.125</v>
      </c>
      <c r="F14" s="27">
        <f t="shared" si="2"/>
        <v>24.375</v>
      </c>
      <c r="G14" s="28">
        <v>84</v>
      </c>
      <c r="H14" s="29">
        <f t="shared" si="3"/>
        <v>42</v>
      </c>
      <c r="I14" s="30">
        <f t="shared" si="4"/>
        <v>66.375</v>
      </c>
      <c r="J14" s="26">
        <v>9</v>
      </c>
    </row>
    <row r="15" spans="1:10" s="1" customFormat="1" ht="21.75" customHeight="1">
      <c r="A15" s="48" t="s">
        <v>126</v>
      </c>
      <c r="B15" s="42" t="s">
        <v>146</v>
      </c>
      <c r="C15" s="27">
        <f t="shared" si="0"/>
        <v>13</v>
      </c>
      <c r="D15" s="42" t="s">
        <v>118</v>
      </c>
      <c r="E15" s="27">
        <f t="shared" si="1"/>
        <v>10.625</v>
      </c>
      <c r="F15" s="27">
        <f t="shared" si="2"/>
        <v>23.625</v>
      </c>
      <c r="G15" s="28">
        <v>84.83</v>
      </c>
      <c r="H15" s="29">
        <f t="shared" si="3"/>
        <v>42.415</v>
      </c>
      <c r="I15" s="30">
        <f t="shared" si="4"/>
        <v>66.03999999999999</v>
      </c>
      <c r="J15" s="26">
        <v>10</v>
      </c>
    </row>
    <row r="16" spans="1:10" s="1" customFormat="1" ht="21.75" customHeight="1">
      <c r="A16" s="48" t="s">
        <v>125</v>
      </c>
      <c r="B16" s="42" t="s">
        <v>107</v>
      </c>
      <c r="C16" s="27">
        <f t="shared" si="0"/>
        <v>11.875</v>
      </c>
      <c r="D16" s="42" t="s">
        <v>104</v>
      </c>
      <c r="E16" s="27">
        <f t="shared" si="1"/>
        <v>12</v>
      </c>
      <c r="F16" s="27">
        <f t="shared" si="2"/>
        <v>23.875</v>
      </c>
      <c r="G16" s="28">
        <v>84</v>
      </c>
      <c r="H16" s="29">
        <f t="shared" si="3"/>
        <v>42</v>
      </c>
      <c r="I16" s="30">
        <f t="shared" si="4"/>
        <v>65.875</v>
      </c>
      <c r="J16" s="26">
        <v>11</v>
      </c>
    </row>
    <row r="17" spans="1:10" s="1" customFormat="1" ht="21.75" customHeight="1">
      <c r="A17" s="48" t="s">
        <v>31</v>
      </c>
      <c r="B17" s="42" t="s">
        <v>95</v>
      </c>
      <c r="C17" s="27">
        <f t="shared" si="0"/>
        <v>14.125</v>
      </c>
      <c r="D17" s="42" t="s">
        <v>149</v>
      </c>
      <c r="E17" s="27">
        <f t="shared" si="1"/>
        <v>10</v>
      </c>
      <c r="F17" s="27">
        <f t="shared" si="2"/>
        <v>24.125</v>
      </c>
      <c r="G17" s="28">
        <v>83</v>
      </c>
      <c r="H17" s="29">
        <f t="shared" si="3"/>
        <v>41.5</v>
      </c>
      <c r="I17" s="30">
        <f t="shared" si="4"/>
        <v>65.625</v>
      </c>
      <c r="J17" s="26">
        <v>12</v>
      </c>
    </row>
    <row r="18" spans="1:10" s="1" customFormat="1" ht="21.75" customHeight="1">
      <c r="A18" s="48" t="s">
        <v>29</v>
      </c>
      <c r="B18" s="42" t="s">
        <v>148</v>
      </c>
      <c r="C18" s="27">
        <f t="shared" si="0"/>
        <v>12.25</v>
      </c>
      <c r="D18" s="42" t="s">
        <v>118</v>
      </c>
      <c r="E18" s="27">
        <f t="shared" si="1"/>
        <v>10.625</v>
      </c>
      <c r="F18" s="27">
        <f t="shared" si="2"/>
        <v>22.875</v>
      </c>
      <c r="G18" s="28">
        <v>84.33</v>
      </c>
      <c r="H18" s="29">
        <f t="shared" si="3"/>
        <v>42.165</v>
      </c>
      <c r="I18" s="30">
        <f t="shared" si="4"/>
        <v>65.03999999999999</v>
      </c>
      <c r="J18" s="26">
        <v>13</v>
      </c>
    </row>
    <row r="19" spans="1:10" s="1" customFormat="1" ht="21.75" customHeight="1">
      <c r="A19" s="48" t="s">
        <v>131</v>
      </c>
      <c r="B19" s="42" t="s">
        <v>99</v>
      </c>
      <c r="C19" s="27">
        <f t="shared" si="0"/>
        <v>12.75</v>
      </c>
      <c r="D19" s="42" t="s">
        <v>151</v>
      </c>
      <c r="E19" s="27">
        <f t="shared" si="1"/>
        <v>9.375</v>
      </c>
      <c r="F19" s="27">
        <f t="shared" si="2"/>
        <v>22.125</v>
      </c>
      <c r="G19" s="31">
        <v>85</v>
      </c>
      <c r="H19" s="29">
        <f t="shared" si="3"/>
        <v>42.5</v>
      </c>
      <c r="I19" s="30">
        <f t="shared" si="4"/>
        <v>64.625</v>
      </c>
      <c r="J19" s="26">
        <v>14</v>
      </c>
    </row>
    <row r="20" spans="1:10" s="1" customFormat="1" ht="21.75" customHeight="1">
      <c r="A20" s="48" t="s">
        <v>28</v>
      </c>
      <c r="B20" s="42" t="s">
        <v>147</v>
      </c>
      <c r="C20" s="27">
        <f t="shared" si="0"/>
        <v>12.125</v>
      </c>
      <c r="D20" s="42" t="s">
        <v>158</v>
      </c>
      <c r="E20" s="27">
        <f t="shared" si="1"/>
        <v>10.875</v>
      </c>
      <c r="F20" s="27">
        <f t="shared" si="2"/>
        <v>23</v>
      </c>
      <c r="G20" s="28">
        <v>82</v>
      </c>
      <c r="H20" s="29">
        <f t="shared" si="3"/>
        <v>41</v>
      </c>
      <c r="I20" s="30">
        <f t="shared" si="4"/>
        <v>64</v>
      </c>
      <c r="J20" s="26">
        <v>15</v>
      </c>
    </row>
    <row r="21" spans="1:10" s="1" customFormat="1" ht="21.75" customHeight="1">
      <c r="A21" s="48" t="s">
        <v>134</v>
      </c>
      <c r="B21" s="42" t="s">
        <v>95</v>
      </c>
      <c r="C21" s="27">
        <f t="shared" si="0"/>
        <v>14.125</v>
      </c>
      <c r="D21" s="42" t="s">
        <v>161</v>
      </c>
      <c r="E21" s="27">
        <f t="shared" si="1"/>
        <v>7.5</v>
      </c>
      <c r="F21" s="27">
        <f t="shared" si="2"/>
        <v>21.625</v>
      </c>
      <c r="G21" s="28">
        <v>84.67</v>
      </c>
      <c r="H21" s="29">
        <f t="shared" si="3"/>
        <v>42.335</v>
      </c>
      <c r="I21" s="30">
        <f t="shared" si="4"/>
        <v>63.96</v>
      </c>
      <c r="J21" s="26">
        <v>16</v>
      </c>
    </row>
    <row r="22" spans="1:10" s="1" customFormat="1" ht="21.75" customHeight="1">
      <c r="A22" s="48" t="s">
        <v>133</v>
      </c>
      <c r="B22" s="42" t="s">
        <v>104</v>
      </c>
      <c r="C22" s="27">
        <f t="shared" si="0"/>
        <v>12</v>
      </c>
      <c r="D22" s="42" t="s">
        <v>160</v>
      </c>
      <c r="E22" s="27">
        <f t="shared" si="1"/>
        <v>9.75</v>
      </c>
      <c r="F22" s="27">
        <f t="shared" si="2"/>
        <v>21.75</v>
      </c>
      <c r="G22" s="31">
        <v>84</v>
      </c>
      <c r="H22" s="29">
        <f t="shared" si="3"/>
        <v>42</v>
      </c>
      <c r="I22" s="30">
        <f t="shared" si="4"/>
        <v>63.75</v>
      </c>
      <c r="J22" s="26">
        <v>17</v>
      </c>
    </row>
    <row r="23" spans="1:10" s="1" customFormat="1" ht="21.75" customHeight="1">
      <c r="A23" s="48" t="s">
        <v>132</v>
      </c>
      <c r="B23" s="42" t="s">
        <v>147</v>
      </c>
      <c r="C23" s="27">
        <f t="shared" si="0"/>
        <v>12.125</v>
      </c>
      <c r="D23" s="42" t="s">
        <v>160</v>
      </c>
      <c r="E23" s="27">
        <f t="shared" si="1"/>
        <v>9.75</v>
      </c>
      <c r="F23" s="27">
        <f t="shared" si="2"/>
        <v>21.875</v>
      </c>
      <c r="G23" s="31">
        <v>83.67</v>
      </c>
      <c r="H23" s="29">
        <f t="shared" si="3"/>
        <v>41.835</v>
      </c>
      <c r="I23" s="30">
        <f t="shared" si="4"/>
        <v>63.71</v>
      </c>
      <c r="J23" s="26">
        <v>18</v>
      </c>
    </row>
    <row r="24" spans="1:10" s="1" customFormat="1" ht="21.75" customHeight="1">
      <c r="A24" s="48" t="s">
        <v>127</v>
      </c>
      <c r="B24" s="42" t="s">
        <v>112</v>
      </c>
      <c r="C24" s="27">
        <f t="shared" si="0"/>
        <v>14.875</v>
      </c>
      <c r="D24" s="42" t="s">
        <v>156</v>
      </c>
      <c r="E24" s="27">
        <f t="shared" si="1"/>
        <v>8.625</v>
      </c>
      <c r="F24" s="27">
        <f t="shared" si="2"/>
        <v>23.5</v>
      </c>
      <c r="G24" s="28">
        <v>80.33</v>
      </c>
      <c r="H24" s="29">
        <f t="shared" si="3"/>
        <v>40.165</v>
      </c>
      <c r="I24" s="30">
        <f t="shared" si="4"/>
        <v>63.665</v>
      </c>
      <c r="J24" s="26">
        <v>19</v>
      </c>
    </row>
    <row r="25" spans="1:10" s="1" customFormat="1" ht="21.75" customHeight="1">
      <c r="A25" s="48" t="s">
        <v>136</v>
      </c>
      <c r="B25" s="42" t="s">
        <v>103</v>
      </c>
      <c r="C25" s="27">
        <f t="shared" si="0"/>
        <v>13.25</v>
      </c>
      <c r="D25" s="42" t="s">
        <v>163</v>
      </c>
      <c r="E25" s="27">
        <f t="shared" si="1"/>
        <v>7.625</v>
      </c>
      <c r="F25" s="27">
        <f t="shared" si="2"/>
        <v>20.875</v>
      </c>
      <c r="G25" s="31">
        <v>85</v>
      </c>
      <c r="H25" s="29">
        <f t="shared" si="3"/>
        <v>42.5</v>
      </c>
      <c r="I25" s="30">
        <f t="shared" si="4"/>
        <v>63.375</v>
      </c>
      <c r="J25" s="26">
        <v>20</v>
      </c>
    </row>
    <row r="26" spans="1:10" s="1" customFormat="1" ht="21.75" customHeight="1">
      <c r="A26" s="48" t="s">
        <v>130</v>
      </c>
      <c r="B26" s="42" t="s">
        <v>99</v>
      </c>
      <c r="C26" s="27">
        <f t="shared" si="0"/>
        <v>12.75</v>
      </c>
      <c r="D26" s="42" t="s">
        <v>157</v>
      </c>
      <c r="E26" s="27">
        <f t="shared" si="1"/>
        <v>9.5</v>
      </c>
      <c r="F26" s="27">
        <f t="shared" si="2"/>
        <v>22.25</v>
      </c>
      <c r="G26" s="28">
        <v>82</v>
      </c>
      <c r="H26" s="29">
        <f t="shared" si="3"/>
        <v>41</v>
      </c>
      <c r="I26" s="30">
        <f t="shared" si="4"/>
        <v>63.25</v>
      </c>
      <c r="J26" s="26">
        <v>21</v>
      </c>
    </row>
    <row r="27" spans="1:10" s="1" customFormat="1" ht="21.75" customHeight="1">
      <c r="A27" s="48" t="s">
        <v>129</v>
      </c>
      <c r="B27" s="42" t="s">
        <v>100</v>
      </c>
      <c r="C27" s="27">
        <f t="shared" si="0"/>
        <v>13.5</v>
      </c>
      <c r="D27" s="42" t="s">
        <v>157</v>
      </c>
      <c r="E27" s="27">
        <f t="shared" si="1"/>
        <v>9.5</v>
      </c>
      <c r="F27" s="27">
        <f t="shared" si="2"/>
        <v>23</v>
      </c>
      <c r="G27" s="28">
        <v>80</v>
      </c>
      <c r="H27" s="29">
        <f t="shared" si="3"/>
        <v>40</v>
      </c>
      <c r="I27" s="30">
        <f t="shared" si="4"/>
        <v>63</v>
      </c>
      <c r="J27" s="26">
        <v>22</v>
      </c>
    </row>
    <row r="28" spans="1:10" s="1" customFormat="1" ht="21.75" customHeight="1">
      <c r="A28" s="48" t="s">
        <v>128</v>
      </c>
      <c r="B28" s="42" t="s">
        <v>117</v>
      </c>
      <c r="C28" s="27">
        <f t="shared" si="0"/>
        <v>14.625</v>
      </c>
      <c r="D28" s="42" t="s">
        <v>156</v>
      </c>
      <c r="E28" s="27">
        <f t="shared" si="1"/>
        <v>8.625</v>
      </c>
      <c r="F28" s="27">
        <f t="shared" si="2"/>
        <v>23.25</v>
      </c>
      <c r="G28" s="28">
        <v>78.83</v>
      </c>
      <c r="H28" s="29">
        <f t="shared" si="3"/>
        <v>39.415</v>
      </c>
      <c r="I28" s="30">
        <f t="shared" si="4"/>
        <v>62.665</v>
      </c>
      <c r="J28" s="26">
        <v>23</v>
      </c>
    </row>
    <row r="29" spans="1:10" s="1" customFormat="1" ht="21.75" customHeight="1">
      <c r="A29" s="48" t="s">
        <v>135</v>
      </c>
      <c r="B29" s="42" t="s">
        <v>149</v>
      </c>
      <c r="C29" s="27">
        <f t="shared" si="0"/>
        <v>10</v>
      </c>
      <c r="D29" s="42" t="s">
        <v>162</v>
      </c>
      <c r="E29" s="27">
        <f t="shared" si="1"/>
        <v>11.125</v>
      </c>
      <c r="F29" s="27">
        <f t="shared" si="2"/>
        <v>21.125</v>
      </c>
      <c r="G29" s="31">
        <v>81.83</v>
      </c>
      <c r="H29" s="29">
        <f t="shared" si="3"/>
        <v>40.915</v>
      </c>
      <c r="I29" s="30">
        <f t="shared" si="4"/>
        <v>62.04</v>
      </c>
      <c r="J29" s="26">
        <v>24</v>
      </c>
    </row>
    <row r="30" spans="1:10" s="1" customFormat="1" ht="21.75" customHeight="1">
      <c r="A30" s="48" t="s">
        <v>139</v>
      </c>
      <c r="B30" s="42" t="s">
        <v>107</v>
      </c>
      <c r="C30" s="27">
        <f t="shared" si="0"/>
        <v>11.875</v>
      </c>
      <c r="D30" s="42" t="s">
        <v>165</v>
      </c>
      <c r="E30" s="27">
        <f t="shared" si="1"/>
        <v>7.875</v>
      </c>
      <c r="F30" s="27">
        <f t="shared" si="2"/>
        <v>19.75</v>
      </c>
      <c r="G30" s="31">
        <v>82.67</v>
      </c>
      <c r="H30" s="29">
        <f t="shared" si="3"/>
        <v>41.335</v>
      </c>
      <c r="I30" s="30">
        <f t="shared" si="4"/>
        <v>61.085</v>
      </c>
      <c r="J30" s="26">
        <v>25</v>
      </c>
    </row>
    <row r="31" spans="1:10" s="1" customFormat="1" ht="21.75" customHeight="1">
      <c r="A31" s="48" t="s">
        <v>138</v>
      </c>
      <c r="B31" s="42" t="s">
        <v>150</v>
      </c>
      <c r="C31" s="27">
        <f t="shared" si="0"/>
        <v>9.875</v>
      </c>
      <c r="D31" s="42" t="s">
        <v>154</v>
      </c>
      <c r="E31" s="27">
        <f t="shared" si="1"/>
        <v>10.125</v>
      </c>
      <c r="F31" s="27">
        <f t="shared" si="2"/>
        <v>20</v>
      </c>
      <c r="G31" s="28">
        <v>81.5</v>
      </c>
      <c r="H31" s="29">
        <f t="shared" si="3"/>
        <v>40.75</v>
      </c>
      <c r="I31" s="30">
        <f t="shared" si="4"/>
        <v>60.75</v>
      </c>
      <c r="J31" s="26">
        <v>26</v>
      </c>
    </row>
    <row r="32" spans="1:10" s="1" customFormat="1" ht="21.75" customHeight="1">
      <c r="A32" s="48" t="s">
        <v>137</v>
      </c>
      <c r="B32" s="42" t="s">
        <v>105</v>
      </c>
      <c r="C32" s="27">
        <f t="shared" si="0"/>
        <v>11.625</v>
      </c>
      <c r="D32" s="42" t="s">
        <v>164</v>
      </c>
      <c r="E32" s="27">
        <f t="shared" si="1"/>
        <v>8.75</v>
      </c>
      <c r="F32" s="27">
        <f t="shared" si="2"/>
        <v>20.375</v>
      </c>
      <c r="G32" s="31">
        <v>78.67</v>
      </c>
      <c r="H32" s="29">
        <f t="shared" si="3"/>
        <v>39.335</v>
      </c>
      <c r="I32" s="30">
        <f t="shared" si="4"/>
        <v>59.71</v>
      </c>
      <c r="J32" s="26">
        <v>27</v>
      </c>
    </row>
    <row r="33" spans="1:10" s="1" customFormat="1" ht="21.75" customHeight="1">
      <c r="A33" s="48" t="s">
        <v>141</v>
      </c>
      <c r="B33" s="42" t="s">
        <v>151</v>
      </c>
      <c r="C33" s="27">
        <f t="shared" si="0"/>
        <v>9.375</v>
      </c>
      <c r="D33" s="42" t="s">
        <v>154</v>
      </c>
      <c r="E33" s="27">
        <f t="shared" si="1"/>
        <v>10.125</v>
      </c>
      <c r="F33" s="27">
        <f t="shared" si="2"/>
        <v>19.5</v>
      </c>
      <c r="G33" s="28">
        <v>80</v>
      </c>
      <c r="H33" s="29">
        <f t="shared" si="3"/>
        <v>40</v>
      </c>
      <c r="I33" s="30">
        <f t="shared" si="4"/>
        <v>59.5</v>
      </c>
      <c r="J33" s="26">
        <v>28</v>
      </c>
    </row>
    <row r="34" spans="1:10" s="1" customFormat="1" ht="21.75" customHeight="1">
      <c r="A34" s="51" t="s">
        <v>140</v>
      </c>
      <c r="B34" s="43" t="s">
        <v>106</v>
      </c>
      <c r="C34" s="59">
        <f t="shared" si="0"/>
        <v>11.5</v>
      </c>
      <c r="D34" s="43" t="s">
        <v>166</v>
      </c>
      <c r="E34" s="59">
        <f t="shared" si="1"/>
        <v>8.125</v>
      </c>
      <c r="F34" s="59">
        <f t="shared" si="2"/>
        <v>19.625</v>
      </c>
      <c r="G34" s="63">
        <v>76.67</v>
      </c>
      <c r="H34" s="60">
        <f t="shared" si="3"/>
        <v>38.335</v>
      </c>
      <c r="I34" s="61">
        <f t="shared" si="4"/>
        <v>57.96</v>
      </c>
      <c r="J34" s="62">
        <v>29</v>
      </c>
    </row>
    <row r="35" spans="1:10" ht="19.5" customHeight="1">
      <c r="A35" s="26" t="s">
        <v>226</v>
      </c>
      <c r="B35" s="26">
        <v>52</v>
      </c>
      <c r="C35" s="27">
        <f t="shared" si="0"/>
        <v>13</v>
      </c>
      <c r="D35" s="26">
        <v>38.5</v>
      </c>
      <c r="E35" s="27">
        <f t="shared" si="1"/>
        <v>9.625</v>
      </c>
      <c r="F35" s="27">
        <f t="shared" si="2"/>
        <v>22.625</v>
      </c>
      <c r="G35" s="26">
        <v>0</v>
      </c>
      <c r="H35" s="26">
        <f t="shared" si="3"/>
        <v>0</v>
      </c>
      <c r="I35" s="26">
        <f t="shared" si="4"/>
        <v>22.625</v>
      </c>
      <c r="J35" s="26">
        <v>30</v>
      </c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5" right="0.75" top="0.82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7">
      <selection activeCell="L8" sqref="L8"/>
    </sheetView>
  </sheetViews>
  <sheetFormatPr defaultColWidth="9.00390625" defaultRowHeight="14.25"/>
  <cols>
    <col min="1" max="1" width="10.25390625" style="0" customWidth="1"/>
    <col min="2" max="2" width="12.00390625" style="0" customWidth="1"/>
    <col min="3" max="3" width="13.625" style="0" customWidth="1"/>
    <col min="4" max="4" width="13.75390625" style="0" customWidth="1"/>
    <col min="5" max="5" width="12.00390625" style="0" customWidth="1"/>
    <col min="6" max="6" width="13.50390625" style="0" customWidth="1"/>
    <col min="7" max="9" width="12.00390625" style="0" customWidth="1"/>
    <col min="10" max="10" width="9.875" style="0" customWidth="1"/>
  </cols>
  <sheetData>
    <row r="1" spans="1:10" ht="30.75" customHeight="1">
      <c r="A1" s="53" t="s">
        <v>225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5" customHeight="1">
      <c r="A2" t="s">
        <v>13</v>
      </c>
      <c r="F2" s="7"/>
      <c r="G2" s="8"/>
      <c r="H2" s="7"/>
      <c r="I2" s="33" t="s">
        <v>84</v>
      </c>
    </row>
    <row r="3" spans="1:10" ht="23.25" customHeight="1">
      <c r="A3" s="54" t="s">
        <v>8</v>
      </c>
      <c r="B3" s="55" t="s">
        <v>0</v>
      </c>
      <c r="C3" s="55"/>
      <c r="D3" s="55"/>
      <c r="E3" s="55"/>
      <c r="F3" s="55"/>
      <c r="G3" s="55" t="s">
        <v>6</v>
      </c>
      <c r="H3" s="55"/>
      <c r="I3" s="58" t="s">
        <v>4</v>
      </c>
      <c r="J3" s="54" t="s">
        <v>7</v>
      </c>
    </row>
    <row r="4" spans="1:10" ht="26.25" customHeight="1">
      <c r="A4" s="54"/>
      <c r="B4" s="54" t="s">
        <v>9</v>
      </c>
      <c r="C4" s="54"/>
      <c r="D4" s="54" t="s">
        <v>10</v>
      </c>
      <c r="E4" s="54"/>
      <c r="F4" s="57" t="s">
        <v>12</v>
      </c>
      <c r="G4" s="54" t="s">
        <v>5</v>
      </c>
      <c r="H4" s="54"/>
      <c r="I4" s="58"/>
      <c r="J4" s="54"/>
    </row>
    <row r="5" spans="1:11" ht="29.25" customHeight="1">
      <c r="A5" s="54"/>
      <c r="B5" s="21" t="s">
        <v>1</v>
      </c>
      <c r="C5" s="21" t="s">
        <v>2</v>
      </c>
      <c r="D5" s="21" t="s">
        <v>1</v>
      </c>
      <c r="E5" s="21" t="s">
        <v>2</v>
      </c>
      <c r="F5" s="57"/>
      <c r="G5" s="23" t="s">
        <v>1</v>
      </c>
      <c r="H5" s="22" t="s">
        <v>3</v>
      </c>
      <c r="I5" s="58"/>
      <c r="J5" s="54"/>
      <c r="K5" s="2"/>
    </row>
    <row r="6" spans="1:10" s="1" customFormat="1" ht="22.5" customHeight="1">
      <c r="A6" s="48" t="s">
        <v>33</v>
      </c>
      <c r="B6" s="42" t="s">
        <v>187</v>
      </c>
      <c r="C6" s="13">
        <f aca="true" t="shared" si="0" ref="C6:C29">B6*0.25</f>
        <v>18.375</v>
      </c>
      <c r="D6" s="42" t="s">
        <v>195</v>
      </c>
      <c r="E6" s="18">
        <f aca="true" t="shared" si="1" ref="E6:E29">D6*0.25</f>
        <v>16.375</v>
      </c>
      <c r="F6" s="13">
        <f aca="true" t="shared" si="2" ref="F6:F29">C6+E6</f>
        <v>34.75</v>
      </c>
      <c r="G6" s="14">
        <v>91.47</v>
      </c>
      <c r="H6" s="20">
        <f aca="true" t="shared" si="3" ref="H6:H29">G6*0.5</f>
        <v>45.735</v>
      </c>
      <c r="I6" s="24">
        <f aca="true" t="shared" si="4" ref="I6:I29">F6+H6</f>
        <v>80.485</v>
      </c>
      <c r="J6" s="10">
        <v>1</v>
      </c>
    </row>
    <row r="7" spans="1:10" s="1" customFormat="1" ht="22.5" customHeight="1">
      <c r="A7" s="48" t="s">
        <v>168</v>
      </c>
      <c r="B7" s="42" t="s">
        <v>185</v>
      </c>
      <c r="C7" s="13">
        <f t="shared" si="0"/>
        <v>17.125</v>
      </c>
      <c r="D7" s="42" t="s">
        <v>192</v>
      </c>
      <c r="E7" s="18">
        <f t="shared" si="1"/>
        <v>18.625</v>
      </c>
      <c r="F7" s="13">
        <f t="shared" si="2"/>
        <v>35.75</v>
      </c>
      <c r="G7" s="14">
        <v>88.4</v>
      </c>
      <c r="H7" s="20">
        <f t="shared" si="3"/>
        <v>44.2</v>
      </c>
      <c r="I7" s="24">
        <f t="shared" si="4"/>
        <v>79.95</v>
      </c>
      <c r="J7" s="10">
        <v>2</v>
      </c>
    </row>
    <row r="8" spans="1:10" s="1" customFormat="1" ht="22.5" customHeight="1">
      <c r="A8" s="48" t="s">
        <v>32</v>
      </c>
      <c r="B8" s="42" t="s">
        <v>189</v>
      </c>
      <c r="C8" s="13">
        <f t="shared" si="0"/>
        <v>17.25</v>
      </c>
      <c r="D8" s="42" t="s">
        <v>142</v>
      </c>
      <c r="E8" s="18">
        <f t="shared" si="1"/>
        <v>16.875</v>
      </c>
      <c r="F8" s="13">
        <f t="shared" si="2"/>
        <v>34.125</v>
      </c>
      <c r="G8" s="14">
        <v>91.23</v>
      </c>
      <c r="H8" s="20">
        <f t="shared" si="3"/>
        <v>45.615</v>
      </c>
      <c r="I8" s="24">
        <f t="shared" si="4"/>
        <v>79.74000000000001</v>
      </c>
      <c r="J8" s="10">
        <v>3</v>
      </c>
    </row>
    <row r="9" spans="1:10" s="1" customFormat="1" ht="22.5" customHeight="1">
      <c r="A9" s="48" t="s">
        <v>170</v>
      </c>
      <c r="B9" s="42" t="s">
        <v>90</v>
      </c>
      <c r="C9" s="13">
        <f t="shared" si="0"/>
        <v>16.625</v>
      </c>
      <c r="D9" s="42" t="s">
        <v>194</v>
      </c>
      <c r="E9" s="18">
        <f t="shared" si="1"/>
        <v>18.75</v>
      </c>
      <c r="F9" s="13">
        <f t="shared" si="2"/>
        <v>35.375</v>
      </c>
      <c r="G9" s="14">
        <v>87.9</v>
      </c>
      <c r="H9" s="20">
        <f t="shared" si="3"/>
        <v>43.95</v>
      </c>
      <c r="I9" s="24">
        <f t="shared" si="4"/>
        <v>79.325</v>
      </c>
      <c r="J9" s="10">
        <v>4</v>
      </c>
    </row>
    <row r="10" spans="1:10" s="1" customFormat="1" ht="22.5" customHeight="1">
      <c r="A10" s="48" t="s">
        <v>174</v>
      </c>
      <c r="B10" s="42" t="s">
        <v>189</v>
      </c>
      <c r="C10" s="13">
        <f t="shared" si="0"/>
        <v>17.25</v>
      </c>
      <c r="D10" s="42" t="s">
        <v>115</v>
      </c>
      <c r="E10" s="18">
        <f t="shared" si="1"/>
        <v>15.75</v>
      </c>
      <c r="F10" s="13">
        <f t="shared" si="2"/>
        <v>33</v>
      </c>
      <c r="G10" s="14">
        <v>92.07</v>
      </c>
      <c r="H10" s="20">
        <f t="shared" si="3"/>
        <v>46.035</v>
      </c>
      <c r="I10" s="24">
        <f t="shared" si="4"/>
        <v>79.035</v>
      </c>
      <c r="J10" s="10">
        <v>5</v>
      </c>
    </row>
    <row r="11" spans="1:10" s="1" customFormat="1" ht="22.5" customHeight="1">
      <c r="A11" s="48" t="s">
        <v>171</v>
      </c>
      <c r="B11" s="42" t="s">
        <v>86</v>
      </c>
      <c r="C11" s="13">
        <f t="shared" si="0"/>
        <v>16.5</v>
      </c>
      <c r="D11" s="42" t="s">
        <v>189</v>
      </c>
      <c r="E11" s="18">
        <f t="shared" si="1"/>
        <v>17.25</v>
      </c>
      <c r="F11" s="13">
        <f t="shared" si="2"/>
        <v>33.75</v>
      </c>
      <c r="G11" s="14">
        <v>90.57</v>
      </c>
      <c r="H11" s="20">
        <f t="shared" si="3"/>
        <v>45.285</v>
      </c>
      <c r="I11" s="24">
        <f t="shared" si="4"/>
        <v>79.035</v>
      </c>
      <c r="J11" s="10">
        <v>6</v>
      </c>
    </row>
    <row r="12" spans="1:10" s="1" customFormat="1" ht="22.5" customHeight="1">
      <c r="A12" s="48" t="s">
        <v>169</v>
      </c>
      <c r="B12" s="42" t="s">
        <v>186</v>
      </c>
      <c r="C12" s="13">
        <f t="shared" si="0"/>
        <v>18</v>
      </c>
      <c r="D12" s="42" t="s">
        <v>193</v>
      </c>
      <c r="E12" s="18">
        <f t="shared" si="1"/>
        <v>17.625</v>
      </c>
      <c r="F12" s="13">
        <f t="shared" si="2"/>
        <v>35.625</v>
      </c>
      <c r="G12" s="14">
        <v>86.37</v>
      </c>
      <c r="H12" s="20">
        <f t="shared" si="3"/>
        <v>43.185</v>
      </c>
      <c r="I12" s="24">
        <f t="shared" si="4"/>
        <v>78.81</v>
      </c>
      <c r="J12" s="10">
        <v>7</v>
      </c>
    </row>
    <row r="13" spans="1:10" s="1" customFormat="1" ht="22.5" customHeight="1">
      <c r="A13" s="48" t="s">
        <v>167</v>
      </c>
      <c r="B13" s="42" t="s">
        <v>184</v>
      </c>
      <c r="C13" s="13">
        <f t="shared" si="0"/>
        <v>19</v>
      </c>
      <c r="D13" s="42" t="s">
        <v>142</v>
      </c>
      <c r="E13" s="18">
        <f t="shared" si="1"/>
        <v>16.875</v>
      </c>
      <c r="F13" s="13">
        <f t="shared" si="2"/>
        <v>35.875</v>
      </c>
      <c r="G13" s="14">
        <v>85.67</v>
      </c>
      <c r="H13" s="20">
        <f t="shared" si="3"/>
        <v>42.835</v>
      </c>
      <c r="I13" s="24">
        <f t="shared" si="4"/>
        <v>78.71000000000001</v>
      </c>
      <c r="J13" s="10">
        <v>8</v>
      </c>
    </row>
    <row r="14" spans="1:10" s="1" customFormat="1" ht="22.5" customHeight="1">
      <c r="A14" s="48" t="s">
        <v>35</v>
      </c>
      <c r="B14" s="42" t="s">
        <v>188</v>
      </c>
      <c r="C14" s="13">
        <f t="shared" si="0"/>
        <v>17.75</v>
      </c>
      <c r="D14" s="42" t="s">
        <v>142</v>
      </c>
      <c r="E14" s="18">
        <f t="shared" si="1"/>
        <v>16.875</v>
      </c>
      <c r="F14" s="13">
        <f t="shared" si="2"/>
        <v>34.625</v>
      </c>
      <c r="G14" s="14">
        <v>87.77</v>
      </c>
      <c r="H14" s="20">
        <f t="shared" si="3"/>
        <v>43.885</v>
      </c>
      <c r="I14" s="24">
        <f t="shared" si="4"/>
        <v>78.50999999999999</v>
      </c>
      <c r="J14" s="10">
        <v>9</v>
      </c>
    </row>
    <row r="15" spans="1:10" s="1" customFormat="1" ht="22.5" customHeight="1">
      <c r="A15" s="48" t="s">
        <v>177</v>
      </c>
      <c r="B15" s="42" t="s">
        <v>152</v>
      </c>
      <c r="C15" s="13">
        <f t="shared" si="0"/>
        <v>13.125</v>
      </c>
      <c r="D15" s="42" t="s">
        <v>89</v>
      </c>
      <c r="E15" s="18">
        <f t="shared" si="1"/>
        <v>17.875</v>
      </c>
      <c r="F15" s="13">
        <f t="shared" si="2"/>
        <v>31</v>
      </c>
      <c r="G15" s="14">
        <v>92.87</v>
      </c>
      <c r="H15" s="20">
        <f t="shared" si="3"/>
        <v>46.435</v>
      </c>
      <c r="I15" s="24">
        <f t="shared" si="4"/>
        <v>77.435</v>
      </c>
      <c r="J15" s="10">
        <v>10</v>
      </c>
    </row>
    <row r="16" spans="1:10" s="1" customFormat="1" ht="22.5" customHeight="1">
      <c r="A16" s="48" t="s">
        <v>36</v>
      </c>
      <c r="B16" s="42" t="s">
        <v>191</v>
      </c>
      <c r="C16" s="13">
        <f t="shared" si="0"/>
        <v>13.875</v>
      </c>
      <c r="D16" s="42" t="s">
        <v>197</v>
      </c>
      <c r="E16" s="18">
        <f t="shared" si="1"/>
        <v>17.375</v>
      </c>
      <c r="F16" s="13">
        <f t="shared" si="2"/>
        <v>31.25</v>
      </c>
      <c r="G16" s="14">
        <v>91.57</v>
      </c>
      <c r="H16" s="20">
        <f t="shared" si="3"/>
        <v>45.785</v>
      </c>
      <c r="I16" s="24">
        <f t="shared" si="4"/>
        <v>77.035</v>
      </c>
      <c r="J16" s="10">
        <v>11</v>
      </c>
    </row>
    <row r="17" spans="1:10" s="1" customFormat="1" ht="22.5" customHeight="1">
      <c r="A17" s="48" t="s">
        <v>178</v>
      </c>
      <c r="B17" s="42" t="s">
        <v>90</v>
      </c>
      <c r="C17" s="13">
        <f t="shared" si="0"/>
        <v>16.625</v>
      </c>
      <c r="D17" s="42" t="s">
        <v>94</v>
      </c>
      <c r="E17" s="18">
        <f t="shared" si="1"/>
        <v>14.25</v>
      </c>
      <c r="F17" s="13">
        <f t="shared" si="2"/>
        <v>30.875</v>
      </c>
      <c r="G17" s="14">
        <v>91.27</v>
      </c>
      <c r="H17" s="20">
        <f t="shared" si="3"/>
        <v>45.635</v>
      </c>
      <c r="I17" s="24">
        <f t="shared" si="4"/>
        <v>76.50999999999999</v>
      </c>
      <c r="J17" s="10">
        <v>12</v>
      </c>
    </row>
    <row r="18" spans="1:10" s="1" customFormat="1" ht="22.5" customHeight="1">
      <c r="A18" s="48" t="s">
        <v>34</v>
      </c>
      <c r="B18" s="42" t="s">
        <v>143</v>
      </c>
      <c r="C18" s="13">
        <f t="shared" si="0"/>
        <v>18.5</v>
      </c>
      <c r="D18" s="42" t="s">
        <v>116</v>
      </c>
      <c r="E18" s="18">
        <f t="shared" si="1"/>
        <v>15.375</v>
      </c>
      <c r="F18" s="13">
        <f t="shared" si="2"/>
        <v>33.875</v>
      </c>
      <c r="G18" s="14">
        <v>84.23</v>
      </c>
      <c r="H18" s="20">
        <f t="shared" si="3"/>
        <v>42.115</v>
      </c>
      <c r="I18" s="24">
        <f t="shared" si="4"/>
        <v>75.99000000000001</v>
      </c>
      <c r="J18" s="10">
        <v>13</v>
      </c>
    </row>
    <row r="19" spans="1:10" s="1" customFormat="1" ht="22.5" customHeight="1">
      <c r="A19" s="48" t="s">
        <v>173</v>
      </c>
      <c r="B19" s="42" t="s">
        <v>190</v>
      </c>
      <c r="C19" s="13">
        <f t="shared" si="0"/>
        <v>16.75</v>
      </c>
      <c r="D19" s="42" t="s">
        <v>195</v>
      </c>
      <c r="E19" s="18">
        <f t="shared" si="1"/>
        <v>16.375</v>
      </c>
      <c r="F19" s="13">
        <f t="shared" si="2"/>
        <v>33.125</v>
      </c>
      <c r="G19" s="14">
        <v>85.67</v>
      </c>
      <c r="H19" s="20">
        <f t="shared" si="3"/>
        <v>42.835</v>
      </c>
      <c r="I19" s="24">
        <f t="shared" si="4"/>
        <v>75.96000000000001</v>
      </c>
      <c r="J19" s="10">
        <v>14</v>
      </c>
    </row>
    <row r="20" spans="1:10" s="1" customFormat="1" ht="22.5" customHeight="1">
      <c r="A20" s="48" t="s">
        <v>175</v>
      </c>
      <c r="B20" s="42" t="s">
        <v>190</v>
      </c>
      <c r="C20" s="13">
        <f t="shared" si="0"/>
        <v>16.75</v>
      </c>
      <c r="D20" s="42" t="s">
        <v>116</v>
      </c>
      <c r="E20" s="18">
        <f t="shared" si="1"/>
        <v>15.375</v>
      </c>
      <c r="F20" s="13">
        <f t="shared" si="2"/>
        <v>32.125</v>
      </c>
      <c r="G20" s="14">
        <v>87.2</v>
      </c>
      <c r="H20" s="20">
        <f t="shared" si="3"/>
        <v>43.6</v>
      </c>
      <c r="I20" s="24">
        <f t="shared" si="4"/>
        <v>75.725</v>
      </c>
      <c r="J20" s="10">
        <v>15</v>
      </c>
    </row>
    <row r="21" spans="1:10" s="1" customFormat="1" ht="22.5" customHeight="1">
      <c r="A21" s="48" t="s">
        <v>176</v>
      </c>
      <c r="B21" s="42" t="s">
        <v>191</v>
      </c>
      <c r="C21" s="13">
        <f t="shared" si="0"/>
        <v>13.875</v>
      </c>
      <c r="D21" s="42" t="s">
        <v>193</v>
      </c>
      <c r="E21" s="18">
        <f t="shared" si="1"/>
        <v>17.625</v>
      </c>
      <c r="F21" s="13">
        <f t="shared" si="2"/>
        <v>31.5</v>
      </c>
      <c r="G21" s="14">
        <v>86.13</v>
      </c>
      <c r="H21" s="20">
        <f t="shared" si="3"/>
        <v>43.065</v>
      </c>
      <c r="I21" s="24">
        <f t="shared" si="4"/>
        <v>74.565</v>
      </c>
      <c r="J21" s="10">
        <v>16</v>
      </c>
    </row>
    <row r="22" spans="1:10" s="1" customFormat="1" ht="22.5" customHeight="1">
      <c r="A22" s="48" t="s">
        <v>179</v>
      </c>
      <c r="B22" s="42" t="s">
        <v>96</v>
      </c>
      <c r="C22" s="13">
        <f t="shared" si="0"/>
        <v>14</v>
      </c>
      <c r="D22" s="42" t="s">
        <v>190</v>
      </c>
      <c r="E22" s="18">
        <f t="shared" si="1"/>
        <v>16.75</v>
      </c>
      <c r="F22" s="13">
        <f t="shared" si="2"/>
        <v>30.75</v>
      </c>
      <c r="G22" s="14">
        <v>86.33</v>
      </c>
      <c r="H22" s="20">
        <f t="shared" si="3"/>
        <v>43.165</v>
      </c>
      <c r="I22" s="24">
        <f t="shared" si="4"/>
        <v>73.91499999999999</v>
      </c>
      <c r="J22" s="10">
        <v>17</v>
      </c>
    </row>
    <row r="23" spans="1:10" s="1" customFormat="1" ht="22.5" customHeight="1">
      <c r="A23" s="51" t="s">
        <v>182</v>
      </c>
      <c r="B23" s="43" t="s">
        <v>112</v>
      </c>
      <c r="C23" s="34">
        <f t="shared" si="0"/>
        <v>14.875</v>
      </c>
      <c r="D23" s="43" t="s">
        <v>198</v>
      </c>
      <c r="E23" s="36">
        <f t="shared" si="1"/>
        <v>15</v>
      </c>
      <c r="F23" s="34">
        <f t="shared" si="2"/>
        <v>29.875</v>
      </c>
      <c r="G23" s="37">
        <v>87.87</v>
      </c>
      <c r="H23" s="20">
        <f t="shared" si="3"/>
        <v>43.935</v>
      </c>
      <c r="I23" s="24">
        <f t="shared" si="4"/>
        <v>73.81</v>
      </c>
      <c r="J23" s="10">
        <v>18</v>
      </c>
    </row>
    <row r="24" spans="1:10" s="1" customFormat="1" ht="22.5" customHeight="1">
      <c r="A24" s="48" t="s">
        <v>172</v>
      </c>
      <c r="B24" s="42" t="s">
        <v>111</v>
      </c>
      <c r="C24" s="35">
        <f t="shared" si="0"/>
        <v>14.5</v>
      </c>
      <c r="D24" s="42" t="s">
        <v>196</v>
      </c>
      <c r="E24" s="38">
        <f t="shared" si="1"/>
        <v>19.125</v>
      </c>
      <c r="F24" s="35">
        <f t="shared" si="2"/>
        <v>33.625</v>
      </c>
      <c r="G24" s="39">
        <v>78.83</v>
      </c>
      <c r="H24" s="20">
        <f t="shared" si="3"/>
        <v>39.415</v>
      </c>
      <c r="I24" s="24">
        <f t="shared" si="4"/>
        <v>73.03999999999999</v>
      </c>
      <c r="J24" s="10">
        <v>19</v>
      </c>
    </row>
    <row r="25" spans="1:10" s="1" customFormat="1" ht="22.5" customHeight="1">
      <c r="A25" s="48" t="s">
        <v>183</v>
      </c>
      <c r="B25" s="42" t="s">
        <v>116</v>
      </c>
      <c r="C25" s="35">
        <f t="shared" si="0"/>
        <v>15.375</v>
      </c>
      <c r="D25" s="42" t="s">
        <v>111</v>
      </c>
      <c r="E25" s="38">
        <f t="shared" si="1"/>
        <v>14.5</v>
      </c>
      <c r="F25" s="35">
        <f t="shared" si="2"/>
        <v>29.875</v>
      </c>
      <c r="G25" s="39">
        <v>85.57</v>
      </c>
      <c r="H25" s="20">
        <f t="shared" si="3"/>
        <v>42.785</v>
      </c>
      <c r="I25" s="24">
        <f t="shared" si="4"/>
        <v>72.66</v>
      </c>
      <c r="J25" s="10">
        <v>20</v>
      </c>
    </row>
    <row r="26" spans="1:10" s="1" customFormat="1" ht="22.5" customHeight="1">
      <c r="A26" s="48" t="s">
        <v>181</v>
      </c>
      <c r="B26" s="42" t="s">
        <v>119</v>
      </c>
      <c r="C26" s="35">
        <f t="shared" si="0"/>
        <v>15.25</v>
      </c>
      <c r="D26" s="42" t="s">
        <v>92</v>
      </c>
      <c r="E26" s="38">
        <f t="shared" si="1"/>
        <v>14.75</v>
      </c>
      <c r="F26" s="35">
        <f t="shared" si="2"/>
        <v>30</v>
      </c>
      <c r="G26" s="39">
        <v>83.7</v>
      </c>
      <c r="H26" s="20">
        <f t="shared" si="3"/>
        <v>41.85</v>
      </c>
      <c r="I26" s="24">
        <f t="shared" si="4"/>
        <v>71.85</v>
      </c>
      <c r="J26" s="10">
        <v>21</v>
      </c>
    </row>
    <row r="27" spans="1:10" s="1" customFormat="1" ht="22.5" customHeight="1">
      <c r="A27" s="52" t="s">
        <v>200</v>
      </c>
      <c r="B27" s="42">
        <v>59.5</v>
      </c>
      <c r="C27" s="35">
        <f t="shared" si="0"/>
        <v>14.875</v>
      </c>
      <c r="D27" s="42">
        <v>58.5</v>
      </c>
      <c r="E27" s="38">
        <f t="shared" si="1"/>
        <v>14.625</v>
      </c>
      <c r="F27" s="35">
        <f t="shared" si="2"/>
        <v>29.5</v>
      </c>
      <c r="G27" s="45">
        <v>84.5</v>
      </c>
      <c r="H27" s="20">
        <f t="shared" si="3"/>
        <v>42.25</v>
      </c>
      <c r="I27" s="24">
        <f t="shared" si="4"/>
        <v>71.75</v>
      </c>
      <c r="J27" s="10">
        <v>22</v>
      </c>
    </row>
    <row r="28" spans="1:10" s="1" customFormat="1" ht="22.5" customHeight="1">
      <c r="A28" s="48" t="s">
        <v>180</v>
      </c>
      <c r="B28" s="42" t="s">
        <v>99</v>
      </c>
      <c r="C28" s="35">
        <f t="shared" si="0"/>
        <v>12.75</v>
      </c>
      <c r="D28" s="42" t="s">
        <v>188</v>
      </c>
      <c r="E28" s="38">
        <f t="shared" si="1"/>
        <v>17.75</v>
      </c>
      <c r="F28" s="35">
        <f t="shared" si="2"/>
        <v>30.5</v>
      </c>
      <c r="G28" s="39">
        <v>82.37</v>
      </c>
      <c r="H28" s="20">
        <f t="shared" si="3"/>
        <v>41.185</v>
      </c>
      <c r="I28" s="24">
        <f t="shared" si="4"/>
        <v>71.685</v>
      </c>
      <c r="J28" s="10">
        <v>23</v>
      </c>
    </row>
    <row r="29" spans="1:10" s="1" customFormat="1" ht="22.5" customHeight="1">
      <c r="A29" s="52" t="s">
        <v>199</v>
      </c>
      <c r="B29" s="42">
        <v>48</v>
      </c>
      <c r="C29" s="35">
        <f t="shared" si="0"/>
        <v>12</v>
      </c>
      <c r="D29" s="42">
        <v>71</v>
      </c>
      <c r="E29" s="38">
        <f t="shared" si="1"/>
        <v>17.75</v>
      </c>
      <c r="F29" s="35">
        <f t="shared" si="2"/>
        <v>29.75</v>
      </c>
      <c r="G29" s="45">
        <v>80.5</v>
      </c>
      <c r="H29" s="20">
        <f t="shared" si="3"/>
        <v>40.25</v>
      </c>
      <c r="I29" s="24">
        <f t="shared" si="4"/>
        <v>70</v>
      </c>
      <c r="J29" s="10">
        <v>24</v>
      </c>
    </row>
  </sheetData>
  <mergeCells count="10">
    <mergeCell ref="A1:J1"/>
    <mergeCell ref="A3:A5"/>
    <mergeCell ref="B3:F3"/>
    <mergeCell ref="G3:H3"/>
    <mergeCell ref="I3:I5"/>
    <mergeCell ref="J3:J5"/>
    <mergeCell ref="B4:C4"/>
    <mergeCell ref="D4:E4"/>
    <mergeCell ref="F4:F5"/>
    <mergeCell ref="G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D13" sqref="D13"/>
    </sheetView>
  </sheetViews>
  <sheetFormatPr defaultColWidth="9.00390625" defaultRowHeight="14.25"/>
  <cols>
    <col min="1" max="1" width="11.75390625" style="0" customWidth="1"/>
    <col min="2" max="5" width="12.125" style="0" customWidth="1"/>
    <col min="6" max="6" width="12.125" style="7" customWidth="1"/>
    <col min="7" max="7" width="12.125" style="0" customWidth="1"/>
    <col min="8" max="8" width="12.125" style="7" customWidth="1"/>
    <col min="9" max="10" width="12.125" style="0" customWidth="1"/>
  </cols>
  <sheetData>
    <row r="1" spans="1:10" ht="30.75" customHeight="1">
      <c r="A1" s="53" t="s">
        <v>225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3.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9" ht="15" customHeight="1">
      <c r="A3" t="s">
        <v>15</v>
      </c>
      <c r="G3" s="2"/>
      <c r="I3" s="33" t="s">
        <v>84</v>
      </c>
    </row>
    <row r="4" spans="1:10" ht="20.25" customHeight="1">
      <c r="A4" s="54" t="s">
        <v>8</v>
      </c>
      <c r="B4" s="55" t="s">
        <v>48</v>
      </c>
      <c r="C4" s="55"/>
      <c r="D4" s="55"/>
      <c r="E4" s="55"/>
      <c r="F4" s="55"/>
      <c r="G4" s="55" t="s">
        <v>49</v>
      </c>
      <c r="H4" s="55"/>
      <c r="I4" s="54" t="s">
        <v>50</v>
      </c>
      <c r="J4" s="54" t="s">
        <v>51</v>
      </c>
    </row>
    <row r="5" spans="1:10" ht="22.5" customHeight="1">
      <c r="A5" s="54"/>
      <c r="B5" s="54" t="s">
        <v>9</v>
      </c>
      <c r="C5" s="54"/>
      <c r="D5" s="54" t="s">
        <v>10</v>
      </c>
      <c r="E5" s="54"/>
      <c r="F5" s="57" t="s">
        <v>52</v>
      </c>
      <c r="G5" s="54" t="s">
        <v>53</v>
      </c>
      <c r="H5" s="54"/>
      <c r="I5" s="54"/>
      <c r="J5" s="54"/>
    </row>
    <row r="6" spans="1:11" ht="36" customHeight="1">
      <c r="A6" s="54"/>
      <c r="B6" s="21" t="s">
        <v>54</v>
      </c>
      <c r="C6" s="21" t="s">
        <v>55</v>
      </c>
      <c r="D6" s="21" t="s">
        <v>54</v>
      </c>
      <c r="E6" s="21" t="s">
        <v>55</v>
      </c>
      <c r="F6" s="57"/>
      <c r="G6" s="21" t="s">
        <v>54</v>
      </c>
      <c r="H6" s="22" t="s">
        <v>56</v>
      </c>
      <c r="I6" s="54"/>
      <c r="J6" s="54"/>
      <c r="K6" s="2"/>
    </row>
    <row r="7" spans="1:11" s="1" customFormat="1" ht="27" customHeight="1">
      <c r="A7" s="48" t="s">
        <v>21</v>
      </c>
      <c r="B7" s="42" t="s">
        <v>203</v>
      </c>
      <c r="C7" s="11">
        <f>B7*0.25</f>
        <v>13.375</v>
      </c>
      <c r="D7" s="42" t="s">
        <v>205</v>
      </c>
      <c r="E7" s="12">
        <f>D7*0.25</f>
        <v>14.325</v>
      </c>
      <c r="F7" s="11">
        <f>C7+E7</f>
        <v>27.7</v>
      </c>
      <c r="G7" s="24">
        <v>89</v>
      </c>
      <c r="H7" s="20">
        <f>G7*0.5</f>
        <v>44.5</v>
      </c>
      <c r="I7" s="24">
        <f>F7+H7</f>
        <v>72.2</v>
      </c>
      <c r="J7" s="10">
        <v>1</v>
      </c>
      <c r="K7" s="3"/>
    </row>
    <row r="8" spans="1:11" s="16" customFormat="1" ht="31.5" customHeight="1">
      <c r="A8" s="48" t="s">
        <v>201</v>
      </c>
      <c r="B8" s="42" t="s">
        <v>95</v>
      </c>
      <c r="C8" s="11">
        <f>B8*0.25</f>
        <v>14.125</v>
      </c>
      <c r="D8" s="42" t="s">
        <v>206</v>
      </c>
      <c r="E8" s="12">
        <f>D8*0.25</f>
        <v>9.25</v>
      </c>
      <c r="F8" s="11">
        <f>C8+E8</f>
        <v>23.375</v>
      </c>
      <c r="G8" s="24">
        <v>82.67</v>
      </c>
      <c r="H8" s="20">
        <f>G8*0.5</f>
        <v>41.335</v>
      </c>
      <c r="I8" s="24">
        <f>F8+H8</f>
        <v>64.71000000000001</v>
      </c>
      <c r="J8" s="10">
        <v>2</v>
      </c>
      <c r="K8" s="15"/>
    </row>
    <row r="9" spans="1:11" s="16" customFormat="1" ht="31.5" customHeight="1">
      <c r="A9" s="48" t="s">
        <v>202</v>
      </c>
      <c r="B9" s="42" t="s">
        <v>204</v>
      </c>
      <c r="C9" s="11">
        <f>B9*0.25</f>
        <v>8.5</v>
      </c>
      <c r="D9" s="42" t="s">
        <v>149</v>
      </c>
      <c r="E9" s="12">
        <f>D9*0.25</f>
        <v>10</v>
      </c>
      <c r="F9" s="11">
        <f>C9+E9</f>
        <v>18.5</v>
      </c>
      <c r="G9" s="24">
        <v>0</v>
      </c>
      <c r="H9" s="20">
        <f>G9*0.5</f>
        <v>0</v>
      </c>
      <c r="I9" s="24">
        <f>F9+H9</f>
        <v>18.5</v>
      </c>
      <c r="J9" s="10">
        <v>3</v>
      </c>
      <c r="K9" s="15"/>
    </row>
  </sheetData>
  <mergeCells count="10">
    <mergeCell ref="D5:E5"/>
    <mergeCell ref="F5:F6"/>
    <mergeCell ref="G5:H5"/>
    <mergeCell ref="A1:J1"/>
    <mergeCell ref="A4:A6"/>
    <mergeCell ref="B4:F4"/>
    <mergeCell ref="G4:H4"/>
    <mergeCell ref="I4:I6"/>
    <mergeCell ref="J4:J6"/>
    <mergeCell ref="B5:C5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13" sqref="D13"/>
    </sheetView>
  </sheetViews>
  <sheetFormatPr defaultColWidth="9.00390625" defaultRowHeight="14.25"/>
  <cols>
    <col min="1" max="1" width="13.25390625" style="0" customWidth="1"/>
    <col min="2" max="2" width="14.375" style="0" customWidth="1"/>
    <col min="3" max="4" width="11.875" style="0" customWidth="1"/>
    <col min="5" max="5" width="13.50390625" style="0" customWidth="1"/>
    <col min="6" max="6" width="11.875" style="7" customWidth="1"/>
    <col min="7" max="7" width="11.875" style="47" customWidth="1"/>
    <col min="8" max="8" width="11.875" style="4" customWidth="1"/>
    <col min="9" max="9" width="11.875" style="0" customWidth="1"/>
    <col min="10" max="10" width="10.375" style="0" customWidth="1"/>
  </cols>
  <sheetData>
    <row r="1" spans="1:10" ht="30.75" customHeight="1">
      <c r="A1" s="53" t="s">
        <v>225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21" customHeight="1">
      <c r="A2" t="s">
        <v>16</v>
      </c>
      <c r="G2" s="46"/>
      <c r="I2" s="33" t="s">
        <v>84</v>
      </c>
    </row>
    <row r="3" spans="1:10" ht="25.5" customHeight="1">
      <c r="A3" s="54" t="s">
        <v>8</v>
      </c>
      <c r="B3" s="55" t="s">
        <v>0</v>
      </c>
      <c r="C3" s="55"/>
      <c r="D3" s="55"/>
      <c r="E3" s="55"/>
      <c r="F3" s="55"/>
      <c r="G3" s="55" t="s">
        <v>6</v>
      </c>
      <c r="H3" s="55"/>
      <c r="I3" s="54" t="s">
        <v>4</v>
      </c>
      <c r="J3" s="54" t="s">
        <v>7</v>
      </c>
    </row>
    <row r="4" spans="1:10" ht="25.5" customHeight="1">
      <c r="A4" s="54"/>
      <c r="B4" s="54" t="s">
        <v>9</v>
      </c>
      <c r="C4" s="54"/>
      <c r="D4" s="54" t="s">
        <v>10</v>
      </c>
      <c r="E4" s="54"/>
      <c r="F4" s="57" t="s">
        <v>12</v>
      </c>
      <c r="G4" s="54" t="s">
        <v>5</v>
      </c>
      <c r="H4" s="54"/>
      <c r="I4" s="54"/>
      <c r="J4" s="54"/>
    </row>
    <row r="5" spans="1:11" ht="25.5" customHeight="1">
      <c r="A5" s="54"/>
      <c r="B5" s="21" t="s">
        <v>1</v>
      </c>
      <c r="C5" s="21" t="s">
        <v>2</v>
      </c>
      <c r="D5" s="21" t="s">
        <v>1</v>
      </c>
      <c r="E5" s="21" t="s">
        <v>2</v>
      </c>
      <c r="F5" s="57"/>
      <c r="G5" s="23" t="s">
        <v>1</v>
      </c>
      <c r="H5" s="23" t="s">
        <v>3</v>
      </c>
      <c r="I5" s="54"/>
      <c r="J5" s="54"/>
      <c r="K5" s="2"/>
    </row>
    <row r="6" spans="1:11" s="1" customFormat="1" ht="29.25" customHeight="1">
      <c r="A6" s="48" t="s">
        <v>207</v>
      </c>
      <c r="B6" s="42" t="s">
        <v>98</v>
      </c>
      <c r="C6" s="11">
        <f>B6*0.25</f>
        <v>12.625</v>
      </c>
      <c r="D6" s="42" t="s">
        <v>184</v>
      </c>
      <c r="E6" s="12">
        <f>D6*0.25</f>
        <v>19</v>
      </c>
      <c r="F6" s="13">
        <f>C6+E6</f>
        <v>31.625</v>
      </c>
      <c r="G6" s="14">
        <v>90</v>
      </c>
      <c r="H6" s="14">
        <f>G6*0.5</f>
        <v>45</v>
      </c>
      <c r="I6" s="49">
        <f>F6+H6</f>
        <v>76.625</v>
      </c>
      <c r="J6" s="10">
        <v>1</v>
      </c>
      <c r="K6" s="3"/>
    </row>
    <row r="7" spans="1:11" s="1" customFormat="1" ht="29.25" customHeight="1">
      <c r="A7" s="48" t="s">
        <v>208</v>
      </c>
      <c r="B7" s="42" t="s">
        <v>99</v>
      </c>
      <c r="C7" s="11">
        <f>B7*0.25</f>
        <v>12.75</v>
      </c>
      <c r="D7" s="42" t="s">
        <v>117</v>
      </c>
      <c r="E7" s="12">
        <f>D7*0.25</f>
        <v>14.625</v>
      </c>
      <c r="F7" s="13">
        <f>C7+E7</f>
        <v>27.375</v>
      </c>
      <c r="G7" s="14">
        <v>92.33</v>
      </c>
      <c r="H7" s="14">
        <f>G7*0.5</f>
        <v>46.165</v>
      </c>
      <c r="I7" s="49">
        <f>F7+H7</f>
        <v>73.53999999999999</v>
      </c>
      <c r="J7" s="10">
        <v>2</v>
      </c>
      <c r="K7" s="3"/>
    </row>
    <row r="8" spans="1:11" s="1" customFormat="1" ht="29.25" customHeight="1">
      <c r="A8" s="48" t="s">
        <v>209</v>
      </c>
      <c r="B8" s="42" t="s">
        <v>118</v>
      </c>
      <c r="C8" s="11">
        <f>B8*0.25</f>
        <v>10.625</v>
      </c>
      <c r="D8" s="42" t="s">
        <v>112</v>
      </c>
      <c r="E8" s="12">
        <f>D8*0.25</f>
        <v>14.875</v>
      </c>
      <c r="F8" s="13">
        <f>C8+E8</f>
        <v>25.5</v>
      </c>
      <c r="G8" s="14">
        <v>86</v>
      </c>
      <c r="H8" s="14">
        <f>G8*0.5</f>
        <v>43</v>
      </c>
      <c r="I8" s="49">
        <f>F8+H8</f>
        <v>68.5</v>
      </c>
      <c r="J8" s="10">
        <v>3</v>
      </c>
      <c r="K8" s="3"/>
    </row>
    <row r="9" spans="1:10" ht="29.25" customHeight="1">
      <c r="A9" s="48" t="s">
        <v>210</v>
      </c>
      <c r="B9" s="42" t="s">
        <v>212</v>
      </c>
      <c r="C9" s="11">
        <f>B9*0.25</f>
        <v>10.75</v>
      </c>
      <c r="D9" s="42" t="s">
        <v>104</v>
      </c>
      <c r="E9" s="12">
        <f>D9*0.25</f>
        <v>12</v>
      </c>
      <c r="F9" s="13">
        <f>C9+E9</f>
        <v>22.75</v>
      </c>
      <c r="G9" s="14">
        <v>90.33</v>
      </c>
      <c r="H9" s="14">
        <f>G9*0.5</f>
        <v>45.165</v>
      </c>
      <c r="I9" s="49">
        <f>F9+H9</f>
        <v>67.91499999999999</v>
      </c>
      <c r="J9" s="10">
        <v>4</v>
      </c>
    </row>
    <row r="10" spans="1:10" ht="29.25" customHeight="1">
      <c r="A10" s="48" t="s">
        <v>211</v>
      </c>
      <c r="B10" s="42" t="s">
        <v>213</v>
      </c>
      <c r="C10" s="11">
        <f>B10*0.25</f>
        <v>8</v>
      </c>
      <c r="D10" s="42" t="s">
        <v>214</v>
      </c>
      <c r="E10" s="12">
        <f>D10*0.25</f>
        <v>11.25</v>
      </c>
      <c r="F10" s="13">
        <f>C10+E10</f>
        <v>19.25</v>
      </c>
      <c r="G10" s="14">
        <v>0</v>
      </c>
      <c r="H10" s="14">
        <f>G10*0.5</f>
        <v>0</v>
      </c>
      <c r="I10" s="49">
        <f>F10+H10</f>
        <v>19.25</v>
      </c>
      <c r="J10" s="10">
        <v>5</v>
      </c>
    </row>
  </sheetData>
  <mergeCells count="10">
    <mergeCell ref="D4:E4"/>
    <mergeCell ref="F4:F5"/>
    <mergeCell ref="G4:H4"/>
    <mergeCell ref="A1:J1"/>
    <mergeCell ref="A3:A5"/>
    <mergeCell ref="B3:F3"/>
    <mergeCell ref="G3:H3"/>
    <mergeCell ref="I3:I5"/>
    <mergeCell ref="J3:J5"/>
    <mergeCell ref="B4:C4"/>
  </mergeCells>
  <printOptions/>
  <pageMargins left="0.75" right="0.39" top="0.78" bottom="1" header="0.5" footer="0.5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14" sqref="D14"/>
    </sheetView>
  </sheetViews>
  <sheetFormatPr defaultColWidth="9.00390625" defaultRowHeight="14.25"/>
  <cols>
    <col min="1" max="1" width="11.625" style="0" customWidth="1"/>
    <col min="2" max="5" width="12.50390625" style="0" customWidth="1"/>
    <col min="6" max="6" width="12.50390625" style="7" customWidth="1"/>
    <col min="7" max="8" width="12.50390625" style="4" customWidth="1"/>
    <col min="9" max="9" width="12.50390625" style="0" customWidth="1"/>
    <col min="10" max="10" width="11.00390625" style="0" customWidth="1"/>
  </cols>
  <sheetData>
    <row r="1" spans="1:10" ht="30.75" customHeight="1">
      <c r="A1" s="53" t="s">
        <v>225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2" customHeight="1">
      <c r="A2" s="5"/>
      <c r="B2" s="5"/>
      <c r="C2" s="5"/>
      <c r="D2" s="5"/>
      <c r="E2" s="5"/>
      <c r="F2" s="9"/>
      <c r="G2" s="19"/>
      <c r="H2" s="5"/>
      <c r="I2" s="5"/>
      <c r="J2" s="5"/>
    </row>
    <row r="3" spans="1:9" ht="15" customHeight="1">
      <c r="A3" t="s">
        <v>17</v>
      </c>
      <c r="G3" s="8"/>
      <c r="I3" s="33" t="s">
        <v>84</v>
      </c>
    </row>
    <row r="4" spans="1:10" ht="23.25" customHeight="1">
      <c r="A4" s="54" t="s">
        <v>8</v>
      </c>
      <c r="B4" s="55" t="s">
        <v>39</v>
      </c>
      <c r="C4" s="55"/>
      <c r="D4" s="55"/>
      <c r="E4" s="55"/>
      <c r="F4" s="55"/>
      <c r="G4" s="55" t="s">
        <v>40</v>
      </c>
      <c r="H4" s="55"/>
      <c r="I4" s="54" t="s">
        <v>41</v>
      </c>
      <c r="J4" s="54" t="s">
        <v>42</v>
      </c>
    </row>
    <row r="5" spans="1:10" ht="23.25" customHeight="1">
      <c r="A5" s="54"/>
      <c r="B5" s="54" t="s">
        <v>9</v>
      </c>
      <c r="C5" s="54"/>
      <c r="D5" s="54" t="s">
        <v>10</v>
      </c>
      <c r="E5" s="54"/>
      <c r="F5" s="57" t="s">
        <v>43</v>
      </c>
      <c r="G5" s="54" t="s">
        <v>44</v>
      </c>
      <c r="H5" s="54"/>
      <c r="I5" s="54"/>
      <c r="J5" s="54"/>
    </row>
    <row r="6" spans="1:11" ht="29.25" customHeight="1">
      <c r="A6" s="54"/>
      <c r="B6" s="21" t="s">
        <v>45</v>
      </c>
      <c r="C6" s="21" t="s">
        <v>46</v>
      </c>
      <c r="D6" s="21" t="s">
        <v>45</v>
      </c>
      <c r="E6" s="21" t="s">
        <v>46</v>
      </c>
      <c r="F6" s="57"/>
      <c r="G6" s="23" t="s">
        <v>45</v>
      </c>
      <c r="H6" s="23" t="s">
        <v>47</v>
      </c>
      <c r="I6" s="54"/>
      <c r="J6" s="54"/>
      <c r="K6" s="2"/>
    </row>
    <row r="7" spans="1:11" s="16" customFormat="1" ht="33.75" customHeight="1">
      <c r="A7" s="48" t="s">
        <v>215</v>
      </c>
      <c r="B7" s="42" t="s">
        <v>111</v>
      </c>
      <c r="C7" s="38">
        <f>B7*0.25</f>
        <v>14.5</v>
      </c>
      <c r="D7" s="42" t="s">
        <v>112</v>
      </c>
      <c r="E7" s="38">
        <f>D7*0.25</f>
        <v>14.875</v>
      </c>
      <c r="F7" s="35">
        <f>C7+E7</f>
        <v>29.375</v>
      </c>
      <c r="G7" s="39">
        <v>86</v>
      </c>
      <c r="H7" s="39">
        <f>G7*0.5</f>
        <v>43</v>
      </c>
      <c r="I7" s="40">
        <f>F7+H7</f>
        <v>72.375</v>
      </c>
      <c r="J7" s="41">
        <v>1</v>
      </c>
      <c r="K7" s="15"/>
    </row>
    <row r="8" spans="1:11" s="16" customFormat="1" ht="33.75" customHeight="1">
      <c r="A8" s="48" t="s">
        <v>38</v>
      </c>
      <c r="B8" s="42" t="s">
        <v>218</v>
      </c>
      <c r="C8" s="38">
        <f>B8*0.25</f>
        <v>9.125</v>
      </c>
      <c r="D8" s="42" t="s">
        <v>214</v>
      </c>
      <c r="E8" s="38">
        <f>D8*0.25</f>
        <v>11.25</v>
      </c>
      <c r="F8" s="35">
        <f>C8+E8</f>
        <v>20.375</v>
      </c>
      <c r="G8" s="39">
        <v>89.33</v>
      </c>
      <c r="H8" s="39">
        <f>G8*0.5</f>
        <v>44.665</v>
      </c>
      <c r="I8" s="40">
        <f>F8+H8</f>
        <v>65.03999999999999</v>
      </c>
      <c r="J8" s="41">
        <v>2</v>
      </c>
      <c r="K8" s="15"/>
    </row>
    <row r="9" spans="1:10" s="17" customFormat="1" ht="33.75" customHeight="1">
      <c r="A9" s="48" t="s">
        <v>216</v>
      </c>
      <c r="B9" s="42" t="s">
        <v>157</v>
      </c>
      <c r="C9" s="38">
        <f>B9*0.25</f>
        <v>9.5</v>
      </c>
      <c r="D9" s="42" t="s">
        <v>154</v>
      </c>
      <c r="E9" s="38">
        <f>D9*0.25</f>
        <v>10.125</v>
      </c>
      <c r="F9" s="35">
        <f>C9+E9</f>
        <v>19.625</v>
      </c>
      <c r="G9" s="39">
        <v>79</v>
      </c>
      <c r="H9" s="39">
        <f>G9*0.5</f>
        <v>39.5</v>
      </c>
      <c r="I9" s="40">
        <f>F9+H9</f>
        <v>59.125</v>
      </c>
      <c r="J9" s="41">
        <v>3</v>
      </c>
    </row>
    <row r="10" spans="1:10" ht="30.75" customHeight="1">
      <c r="A10" s="48" t="s">
        <v>217</v>
      </c>
      <c r="B10" s="42" t="s">
        <v>219</v>
      </c>
      <c r="C10" s="38">
        <f>B10*0.25</f>
        <v>10.25</v>
      </c>
      <c r="D10" s="42" t="s">
        <v>220</v>
      </c>
      <c r="E10" s="38">
        <f>D10*0.25</f>
        <v>6.875</v>
      </c>
      <c r="F10" s="35">
        <f>C10+E10</f>
        <v>17.125</v>
      </c>
      <c r="G10" s="45">
        <v>82.33</v>
      </c>
      <c r="H10" s="39">
        <f>G10*0.5</f>
        <v>41.165</v>
      </c>
      <c r="I10" s="40">
        <f>F10+H10</f>
        <v>58.29</v>
      </c>
      <c r="J10" s="48">
        <v>4</v>
      </c>
    </row>
  </sheetData>
  <mergeCells count="10">
    <mergeCell ref="D5:E5"/>
    <mergeCell ref="F5:F6"/>
    <mergeCell ref="G5:H5"/>
    <mergeCell ref="A1:J1"/>
    <mergeCell ref="A4:A6"/>
    <mergeCell ref="B4:F4"/>
    <mergeCell ref="G4:H4"/>
    <mergeCell ref="I4:I6"/>
    <mergeCell ref="J4:J6"/>
    <mergeCell ref="B5:C5"/>
  </mergeCells>
  <printOptions/>
  <pageMargins left="0.75" right="0.56" top="0.78" bottom="1" header="0.5" footer="0.5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7" sqref="K7"/>
    </sheetView>
  </sheetViews>
  <sheetFormatPr defaultColWidth="9.00390625" defaultRowHeight="14.25"/>
  <cols>
    <col min="1" max="1" width="12.25390625" style="0" customWidth="1"/>
    <col min="2" max="5" width="11.625" style="0" customWidth="1"/>
    <col min="6" max="6" width="11.625" style="7" customWidth="1"/>
    <col min="7" max="8" width="11.625" style="4" customWidth="1"/>
    <col min="9" max="10" width="11.625" style="0" customWidth="1"/>
  </cols>
  <sheetData>
    <row r="1" spans="1:10" ht="30.75" customHeight="1">
      <c r="A1" s="53" t="s">
        <v>225</v>
      </c>
      <c r="B1" s="53"/>
      <c r="C1" s="53"/>
      <c r="D1" s="53"/>
      <c r="E1" s="53"/>
      <c r="F1" s="53"/>
      <c r="G1" s="53"/>
      <c r="H1" s="53"/>
      <c r="I1" s="53"/>
      <c r="J1" s="53"/>
    </row>
    <row r="2" spans="1:9" ht="15" customHeight="1">
      <c r="A2" t="s">
        <v>20</v>
      </c>
      <c r="G2" s="8"/>
      <c r="I2" s="33" t="s">
        <v>84</v>
      </c>
    </row>
    <row r="3" spans="1:10" ht="23.25" customHeight="1">
      <c r="A3" s="54" t="s">
        <v>8</v>
      </c>
      <c r="B3" s="55" t="s">
        <v>0</v>
      </c>
      <c r="C3" s="55"/>
      <c r="D3" s="55"/>
      <c r="E3" s="55"/>
      <c r="F3" s="55"/>
      <c r="G3" s="55" t="s">
        <v>6</v>
      </c>
      <c r="H3" s="55"/>
      <c r="I3" s="54" t="s">
        <v>4</v>
      </c>
      <c r="J3" s="54" t="s">
        <v>7</v>
      </c>
    </row>
    <row r="4" spans="1:10" ht="23.25" customHeight="1">
      <c r="A4" s="54"/>
      <c r="B4" s="54" t="s">
        <v>9</v>
      </c>
      <c r="C4" s="54"/>
      <c r="D4" s="54" t="s">
        <v>10</v>
      </c>
      <c r="E4" s="54"/>
      <c r="F4" s="57" t="s">
        <v>12</v>
      </c>
      <c r="G4" s="54" t="s">
        <v>5</v>
      </c>
      <c r="H4" s="54"/>
      <c r="I4" s="54"/>
      <c r="J4" s="54"/>
    </row>
    <row r="5" spans="1:11" ht="34.5" customHeight="1">
      <c r="A5" s="54"/>
      <c r="B5" s="21" t="s">
        <v>1</v>
      </c>
      <c r="C5" s="21" t="s">
        <v>2</v>
      </c>
      <c r="D5" s="21" t="s">
        <v>1</v>
      </c>
      <c r="E5" s="21" t="s">
        <v>2</v>
      </c>
      <c r="F5" s="57"/>
      <c r="G5" s="23" t="s">
        <v>1</v>
      </c>
      <c r="H5" s="23" t="s">
        <v>3</v>
      </c>
      <c r="I5" s="54"/>
      <c r="J5" s="54"/>
      <c r="K5" s="2"/>
    </row>
    <row r="6" spans="1:11" s="1" customFormat="1" ht="36" customHeight="1">
      <c r="A6" s="48" t="s">
        <v>221</v>
      </c>
      <c r="B6" s="42" t="s">
        <v>224</v>
      </c>
      <c r="C6" s="13">
        <f>B6*0.25</f>
        <v>11</v>
      </c>
      <c r="D6" s="42" t="s">
        <v>94</v>
      </c>
      <c r="E6" s="13">
        <f>D6*0.25</f>
        <v>14.25</v>
      </c>
      <c r="F6" s="13">
        <f>C6+E6</f>
        <v>25.25</v>
      </c>
      <c r="G6" s="14">
        <v>80.33</v>
      </c>
      <c r="H6" s="14">
        <f>G6*0.5</f>
        <v>40.165</v>
      </c>
      <c r="I6" s="20">
        <f>F6+H6</f>
        <v>65.41499999999999</v>
      </c>
      <c r="J6" s="10">
        <v>1</v>
      </c>
      <c r="K6" s="3"/>
    </row>
    <row r="7" spans="1:11" s="1" customFormat="1" ht="36" customHeight="1">
      <c r="A7" s="48" t="s">
        <v>222</v>
      </c>
      <c r="B7" s="42" t="s">
        <v>206</v>
      </c>
      <c r="C7" s="13">
        <f>B7*0.25</f>
        <v>9.25</v>
      </c>
      <c r="D7" s="42" t="s">
        <v>154</v>
      </c>
      <c r="E7" s="13">
        <f>D7*0.25</f>
        <v>10.125</v>
      </c>
      <c r="F7" s="13">
        <f>C7+E7</f>
        <v>19.375</v>
      </c>
      <c r="G7" s="14">
        <v>83</v>
      </c>
      <c r="H7" s="14">
        <f>G7*0.5</f>
        <v>41.5</v>
      </c>
      <c r="I7" s="20">
        <f>F7+H7</f>
        <v>60.875</v>
      </c>
      <c r="J7" s="10">
        <v>2</v>
      </c>
      <c r="K7" s="3"/>
    </row>
    <row r="8" spans="1:11" s="1" customFormat="1" ht="36" customHeight="1">
      <c r="A8" s="48" t="s">
        <v>37</v>
      </c>
      <c r="B8" s="42" t="s">
        <v>164</v>
      </c>
      <c r="C8" s="13">
        <f>B8*0.25</f>
        <v>8.75</v>
      </c>
      <c r="D8" s="42" t="s">
        <v>159</v>
      </c>
      <c r="E8" s="13">
        <f>D8*0.25</f>
        <v>9.625</v>
      </c>
      <c r="F8" s="13">
        <f>C8+E8</f>
        <v>18.375</v>
      </c>
      <c r="G8" s="14">
        <v>75.33</v>
      </c>
      <c r="H8" s="14">
        <f>G8*0.5</f>
        <v>37.665</v>
      </c>
      <c r="I8" s="20">
        <f>F8+H8</f>
        <v>56.04</v>
      </c>
      <c r="J8" s="10">
        <v>3</v>
      </c>
      <c r="K8" s="3"/>
    </row>
    <row r="9" spans="1:11" s="1" customFormat="1" ht="36" customHeight="1">
      <c r="A9" s="48" t="s">
        <v>223</v>
      </c>
      <c r="B9" s="42" t="s">
        <v>204</v>
      </c>
      <c r="C9" s="13">
        <f>B9*0.25</f>
        <v>8.5</v>
      </c>
      <c r="D9" s="42" t="s">
        <v>154</v>
      </c>
      <c r="E9" s="13">
        <f>D9*0.25</f>
        <v>10.125</v>
      </c>
      <c r="F9" s="13">
        <f>C9+E9</f>
        <v>18.625</v>
      </c>
      <c r="G9" s="14">
        <v>0</v>
      </c>
      <c r="H9" s="14">
        <f>G9*0.5</f>
        <v>0</v>
      </c>
      <c r="I9" s="20">
        <f>F9+H9</f>
        <v>18.625</v>
      </c>
      <c r="J9" s="10">
        <v>4</v>
      </c>
      <c r="K9" s="3"/>
    </row>
  </sheetData>
  <mergeCells count="10">
    <mergeCell ref="D4:E4"/>
    <mergeCell ref="F4:F5"/>
    <mergeCell ref="G4:H4"/>
    <mergeCell ref="A1:J1"/>
    <mergeCell ref="A3:A5"/>
    <mergeCell ref="B3:F3"/>
    <mergeCell ref="G3:H3"/>
    <mergeCell ref="I3:I5"/>
    <mergeCell ref="J3:J5"/>
    <mergeCell ref="B4:C4"/>
  </mergeCells>
  <printOptions/>
  <pageMargins left="0.75" right="0.75" top="1" bottom="1" header="0.5" footer="0.5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jxwnrsg</dc:creator>
  <cp:keywords/>
  <dc:description/>
  <cp:lastModifiedBy>Windows 用户</cp:lastModifiedBy>
  <cp:lastPrinted>2016-08-05T09:58:32Z</cp:lastPrinted>
  <dcterms:created xsi:type="dcterms:W3CDTF">2010-08-18T11:35:14Z</dcterms:created>
  <dcterms:modified xsi:type="dcterms:W3CDTF">2016-08-05T10:02:57Z</dcterms:modified>
  <cp:category/>
  <cp:version/>
  <cp:contentType/>
  <cp:contentStatus/>
</cp:coreProperties>
</file>