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3"/>
  </bookViews>
  <sheets>
    <sheet name="国编" sheetId="1" r:id="rId1"/>
    <sheet name="特岗" sheetId="2" r:id="rId2"/>
    <sheet name="奉新一中" sheetId="3" r:id="rId3"/>
    <sheet name="Sheet3" sheetId="4" r:id="rId4"/>
  </sheets>
  <definedNames>
    <definedName name="_xlnm.Print_Titles" localSheetId="2">'奉新一中'!$4:$4</definedName>
    <definedName name="_xlnm.Print_Titles" localSheetId="0">'国编'!$4:$5</definedName>
    <definedName name="_xlnm.Print_Titles" localSheetId="1">'特岗'!$4:$5</definedName>
  </definedNames>
  <calcPr fullCalcOnLoad="1"/>
</workbook>
</file>

<file path=xl/sharedStrings.xml><?xml version="1.0" encoding="utf-8"?>
<sst xmlns="http://schemas.openxmlformats.org/spreadsheetml/2006/main" count="374" uniqueCount="174">
  <si>
    <t>序号</t>
  </si>
  <si>
    <t>招聘单位</t>
  </si>
  <si>
    <t>学科</t>
  </si>
  <si>
    <t>岗位数</t>
  </si>
  <si>
    <t>姓名</t>
  </si>
  <si>
    <t>笔试成绩</t>
  </si>
  <si>
    <t>面试成绩</t>
  </si>
  <si>
    <t>总分</t>
  </si>
  <si>
    <t>备注</t>
  </si>
  <si>
    <t>原始分</t>
  </si>
  <si>
    <t>折算分</t>
  </si>
  <si>
    <t>奉新一中</t>
  </si>
  <si>
    <t>化学</t>
  </si>
  <si>
    <t>余达卫</t>
  </si>
  <si>
    <t>信技</t>
  </si>
  <si>
    <t>魏彩虹</t>
  </si>
  <si>
    <t>奉新二中</t>
  </si>
  <si>
    <t>语文</t>
  </si>
  <si>
    <t>廖瑶</t>
  </si>
  <si>
    <t>求鹰</t>
  </si>
  <si>
    <t>刘银莹</t>
  </si>
  <si>
    <t>丁莎莎</t>
  </si>
  <si>
    <t>数学</t>
  </si>
  <si>
    <t>姚俊云</t>
  </si>
  <si>
    <t>胡茜茜</t>
  </si>
  <si>
    <t>徐艺</t>
  </si>
  <si>
    <t>王欣港</t>
  </si>
  <si>
    <t>英语</t>
  </si>
  <si>
    <t>熊新新</t>
  </si>
  <si>
    <t>吴发盈</t>
  </si>
  <si>
    <t>物理</t>
  </si>
  <si>
    <t>彭希夫</t>
  </si>
  <si>
    <t>体育</t>
  </si>
  <si>
    <t>潘洪恩</t>
  </si>
  <si>
    <t>城区小学</t>
  </si>
  <si>
    <t>音乐</t>
  </si>
  <si>
    <t>邓旦</t>
  </si>
  <si>
    <t>巢奉艳</t>
  </si>
  <si>
    <t>罗茜茜</t>
  </si>
  <si>
    <t>程凤婷</t>
  </si>
  <si>
    <t>147.5</t>
  </si>
  <si>
    <t>刘魏粼</t>
  </si>
  <si>
    <t>梁五林</t>
  </si>
  <si>
    <t>美术</t>
  </si>
  <si>
    <t>李星</t>
  </si>
  <si>
    <t>162</t>
  </si>
  <si>
    <t>邓苏苏</t>
  </si>
  <si>
    <t>139</t>
  </si>
  <si>
    <t>易婷</t>
  </si>
  <si>
    <t>刘洋</t>
  </si>
  <si>
    <t>农村初中</t>
  </si>
  <si>
    <t>肖东</t>
  </si>
  <si>
    <t>赵闽</t>
  </si>
  <si>
    <t>熊美玲</t>
  </si>
  <si>
    <t>张珊</t>
  </si>
  <si>
    <t>余璐璐</t>
  </si>
  <si>
    <t>罗莹</t>
  </si>
  <si>
    <t>赵文文</t>
  </si>
  <si>
    <t>牛露露</t>
  </si>
  <si>
    <t>金丽华</t>
  </si>
  <si>
    <t>闵燕燕</t>
  </si>
  <si>
    <t>廖扬</t>
  </si>
  <si>
    <t>欧阳欢欢</t>
  </si>
  <si>
    <t>农村小学</t>
  </si>
  <si>
    <t>黄婷</t>
  </si>
  <si>
    <t>南艳</t>
  </si>
  <si>
    <t>袁慧琼</t>
  </si>
  <si>
    <t>张姝</t>
  </si>
  <si>
    <t>黄笑绯</t>
  </si>
  <si>
    <t>邹雪晴</t>
  </si>
  <si>
    <t>余津</t>
  </si>
  <si>
    <t>刘燕</t>
  </si>
  <si>
    <t>陶思萍</t>
  </si>
  <si>
    <t>邓丽</t>
  </si>
  <si>
    <t>董佩</t>
  </si>
  <si>
    <t>魏文嘉</t>
  </si>
  <si>
    <t>周依</t>
  </si>
  <si>
    <t>特殊学校</t>
  </si>
  <si>
    <t>特殊教育</t>
  </si>
  <si>
    <t>卢霞</t>
  </si>
  <si>
    <t>农村幼教</t>
  </si>
  <si>
    <t>幼教</t>
  </si>
  <si>
    <t>周小倩</t>
  </si>
  <si>
    <t>王瑾</t>
  </si>
  <si>
    <t>初中思品</t>
  </si>
  <si>
    <t>吴瑶</t>
  </si>
  <si>
    <t>初中语文</t>
  </si>
  <si>
    <t>张新颖</t>
  </si>
  <si>
    <t>142</t>
  </si>
  <si>
    <t>鲁昌琴</t>
  </si>
  <si>
    <t>张琼文</t>
  </si>
  <si>
    <t>陈翠玲</t>
  </si>
  <si>
    <t>初中英语</t>
  </si>
  <si>
    <t>姚慧</t>
  </si>
  <si>
    <t>陈娇</t>
  </si>
  <si>
    <t>喻来</t>
  </si>
  <si>
    <t>初中历史</t>
  </si>
  <si>
    <t>廖细欢</t>
  </si>
  <si>
    <t>初中体育</t>
  </si>
  <si>
    <t>施琪</t>
  </si>
  <si>
    <t>温久智</t>
  </si>
  <si>
    <t>初中信技</t>
  </si>
  <si>
    <t>刘凤</t>
  </si>
  <si>
    <t>小学语文</t>
  </si>
  <si>
    <t>周婷</t>
  </si>
  <si>
    <t>徐承巧</t>
  </si>
  <si>
    <t>涂睿雯</t>
  </si>
  <si>
    <t>宋敏</t>
  </si>
  <si>
    <t>兰舒平</t>
  </si>
  <si>
    <t>桓淑芬</t>
  </si>
  <si>
    <t>许梦婷</t>
  </si>
  <si>
    <t>何玉婷</t>
  </si>
  <si>
    <t>张幸</t>
  </si>
  <si>
    <t>小学数学</t>
  </si>
  <si>
    <t>饶思敏</t>
  </si>
  <si>
    <t>彭琴</t>
  </si>
  <si>
    <t>帅杨</t>
  </si>
  <si>
    <t>150.5</t>
  </si>
  <si>
    <t>金瑶</t>
  </si>
  <si>
    <t>涂舒艳</t>
  </si>
  <si>
    <t>涂双双</t>
  </si>
  <si>
    <t>熊慧慧</t>
  </si>
  <si>
    <t>邹丽玲</t>
  </si>
  <si>
    <t>134</t>
  </si>
  <si>
    <t>陈厚英</t>
  </si>
  <si>
    <t>133.5</t>
  </si>
  <si>
    <t>2018年奉新县招聘中小学教师（特岗）体检名单</t>
  </si>
  <si>
    <t>2018年奉新县招聘中小学教师（国编）体检名单</t>
  </si>
  <si>
    <t>奉新一中2018年招聘教师体检名单</t>
  </si>
  <si>
    <t>姓名</t>
  </si>
  <si>
    <t>性别</t>
  </si>
  <si>
    <t>毕业学校</t>
  </si>
  <si>
    <t>专业</t>
  </si>
  <si>
    <t>学历</t>
  </si>
  <si>
    <t>蒋雪萍</t>
  </si>
  <si>
    <t>李苗</t>
  </si>
  <si>
    <t>朱慧</t>
  </si>
  <si>
    <t>黄凯</t>
  </si>
  <si>
    <t>熊媛琦</t>
  </si>
  <si>
    <t>赵安林</t>
  </si>
  <si>
    <t>朱禄禄</t>
  </si>
  <si>
    <t>王李俊</t>
  </si>
  <si>
    <t>廖璐</t>
  </si>
  <si>
    <t>胡静</t>
  </si>
  <si>
    <t>刘忠民</t>
  </si>
  <si>
    <t>沈嵩林</t>
  </si>
  <si>
    <t>潘荣</t>
  </si>
  <si>
    <t>周嘉麒</t>
  </si>
  <si>
    <t>王智颖</t>
  </si>
  <si>
    <t>漆挺</t>
  </si>
  <si>
    <t>女</t>
  </si>
  <si>
    <t>男</t>
  </si>
  <si>
    <t>江西师大</t>
  </si>
  <si>
    <t>西南大学</t>
  </si>
  <si>
    <t>河北师范大学</t>
  </si>
  <si>
    <t>宜春学院</t>
  </si>
  <si>
    <t>上饶师院</t>
  </si>
  <si>
    <t>江西科技师范大学</t>
  </si>
  <si>
    <t>汉语言文学</t>
  </si>
  <si>
    <t>生物</t>
  </si>
  <si>
    <t>英语</t>
  </si>
  <si>
    <t>教育技术学</t>
  </si>
  <si>
    <t>教育技术学</t>
  </si>
  <si>
    <t>化学</t>
  </si>
  <si>
    <t>思想政治教育</t>
  </si>
  <si>
    <t>数学</t>
  </si>
  <si>
    <t>语文</t>
  </si>
  <si>
    <t>地理</t>
  </si>
  <si>
    <t>硕士研究生</t>
  </si>
  <si>
    <t>本科</t>
  </si>
  <si>
    <t>免费师范生</t>
  </si>
  <si>
    <t>附件3</t>
  </si>
  <si>
    <t>附件1</t>
  </si>
  <si>
    <t>附件2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</si>
</sst>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5" ySplit="5" topLeftCell="F4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J55" sqref="J55"/>
    </sheetView>
  </sheetViews>
  <sheetFormatPr defaultColWidth="9.00390625" defaultRowHeight="15"/>
  <cols>
    <col min="1" max="1" width="5.00390625" style="0" customWidth="1"/>
    <col min="2" max="2" width="11.28125" style="0" customWidth="1"/>
    <col min="3" max="3" width="12.00390625" style="10" customWidth="1"/>
    <col min="4" max="4" width="5.8515625" style="0" customWidth="1"/>
    <col min="5" max="5" width="9.28125" style="0" customWidth="1"/>
    <col min="6" max="9" width="7.421875" style="0" customWidth="1"/>
    <col min="10" max="10" width="8.7109375" style="0" customWidth="1"/>
    <col min="11" max="11" width="5.7109375" style="0" customWidth="1"/>
  </cols>
  <sheetData>
    <row r="1" spans="1:3" s="16" customFormat="1" ht="20.25">
      <c r="A1" s="16" t="s">
        <v>172</v>
      </c>
      <c r="C1" s="17"/>
    </row>
    <row r="2" spans="1:11" ht="28.5" customHeight="1">
      <c r="A2" s="21" t="s">
        <v>127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0:11" ht="20.25" customHeight="1">
      <c r="J3" s="23">
        <v>43307</v>
      </c>
      <c r="K3" s="23"/>
    </row>
    <row r="4" spans="1:11" ht="18.75" customHeight="1">
      <c r="A4" s="19" t="s">
        <v>0</v>
      </c>
      <c r="B4" s="19" t="s">
        <v>1</v>
      </c>
      <c r="C4" s="24" t="s">
        <v>2</v>
      </c>
      <c r="D4" s="19" t="s">
        <v>3</v>
      </c>
      <c r="E4" s="19" t="s">
        <v>4</v>
      </c>
      <c r="F4" s="19" t="s">
        <v>5</v>
      </c>
      <c r="G4" s="19"/>
      <c r="H4" s="19" t="s">
        <v>6</v>
      </c>
      <c r="I4" s="19"/>
      <c r="J4" s="19" t="s">
        <v>7</v>
      </c>
      <c r="K4" s="19" t="s">
        <v>8</v>
      </c>
    </row>
    <row r="5" spans="1:11" ht="18.75" customHeight="1">
      <c r="A5" s="19"/>
      <c r="B5" s="19"/>
      <c r="C5" s="24"/>
      <c r="D5" s="19"/>
      <c r="E5" s="19"/>
      <c r="F5" s="3" t="s">
        <v>9</v>
      </c>
      <c r="G5" s="3" t="s">
        <v>10</v>
      </c>
      <c r="H5" s="3" t="s">
        <v>9</v>
      </c>
      <c r="I5" s="3" t="s">
        <v>10</v>
      </c>
      <c r="J5" s="19"/>
      <c r="K5" s="19"/>
    </row>
    <row r="6" spans="1:11" ht="19.5" customHeight="1">
      <c r="A6" s="4">
        <v>1</v>
      </c>
      <c r="B6" s="11" t="s">
        <v>11</v>
      </c>
      <c r="C6" s="11" t="s">
        <v>12</v>
      </c>
      <c r="D6" s="15">
        <v>1</v>
      </c>
      <c r="E6" s="12" t="s">
        <v>13</v>
      </c>
      <c r="F6" s="15">
        <v>145.5</v>
      </c>
      <c r="G6" s="7">
        <f aca="true" t="shared" si="0" ref="G6:G18">F6/4</f>
        <v>36.375</v>
      </c>
      <c r="H6" s="7">
        <v>82.5</v>
      </c>
      <c r="I6" s="7">
        <f aca="true" t="shared" si="1" ref="I6:I18">H6/2</f>
        <v>41.25</v>
      </c>
      <c r="J6" s="7">
        <f aca="true" t="shared" si="2" ref="J6:J17">SUM(G6,I6)</f>
        <v>77.625</v>
      </c>
      <c r="K6" s="4"/>
    </row>
    <row r="7" spans="1:11" ht="19.5" customHeight="1">
      <c r="A7" s="4">
        <v>2</v>
      </c>
      <c r="B7" s="11" t="s">
        <v>11</v>
      </c>
      <c r="C7" s="11" t="s">
        <v>14</v>
      </c>
      <c r="D7" s="15">
        <v>1</v>
      </c>
      <c r="E7" s="12" t="s">
        <v>15</v>
      </c>
      <c r="F7" s="15">
        <v>132.5</v>
      </c>
      <c r="G7" s="7">
        <f t="shared" si="0"/>
        <v>33.125</v>
      </c>
      <c r="H7" s="7">
        <v>82.33</v>
      </c>
      <c r="I7" s="7">
        <f t="shared" si="1"/>
        <v>41.165</v>
      </c>
      <c r="J7" s="7">
        <f t="shared" si="2"/>
        <v>74.28999999999999</v>
      </c>
      <c r="K7" s="4"/>
    </row>
    <row r="8" spans="1:11" ht="19.5" customHeight="1">
      <c r="A8" s="4">
        <v>3</v>
      </c>
      <c r="B8" s="11" t="s">
        <v>16</v>
      </c>
      <c r="C8" s="11" t="s">
        <v>17</v>
      </c>
      <c r="D8" s="20">
        <v>4</v>
      </c>
      <c r="E8" s="12" t="s">
        <v>18</v>
      </c>
      <c r="F8" s="15">
        <v>154.5</v>
      </c>
      <c r="G8" s="7">
        <f t="shared" si="0"/>
        <v>38.625</v>
      </c>
      <c r="H8" s="7">
        <v>84.4</v>
      </c>
      <c r="I8" s="7">
        <f t="shared" si="1"/>
        <v>42.2</v>
      </c>
      <c r="J8" s="7">
        <f t="shared" si="2"/>
        <v>80.825</v>
      </c>
      <c r="K8" s="4"/>
    </row>
    <row r="9" spans="1:11" ht="19.5" customHeight="1">
      <c r="A9" s="4">
        <v>4</v>
      </c>
      <c r="B9" s="11" t="s">
        <v>16</v>
      </c>
      <c r="C9" s="11" t="s">
        <v>17</v>
      </c>
      <c r="D9" s="20"/>
      <c r="E9" s="12" t="s">
        <v>19</v>
      </c>
      <c r="F9" s="15">
        <v>142</v>
      </c>
      <c r="G9" s="7">
        <f t="shared" si="0"/>
        <v>35.5</v>
      </c>
      <c r="H9" s="7">
        <v>82.8</v>
      </c>
      <c r="I9" s="7">
        <f t="shared" si="1"/>
        <v>41.4</v>
      </c>
      <c r="J9" s="7">
        <f t="shared" si="2"/>
        <v>76.9</v>
      </c>
      <c r="K9" s="4"/>
    </row>
    <row r="10" spans="1:11" ht="19.5" customHeight="1">
      <c r="A10" s="4">
        <v>5</v>
      </c>
      <c r="B10" s="11" t="s">
        <v>16</v>
      </c>
      <c r="C10" s="11" t="s">
        <v>17</v>
      </c>
      <c r="D10" s="20"/>
      <c r="E10" s="12" t="s">
        <v>20</v>
      </c>
      <c r="F10" s="15">
        <v>132.5</v>
      </c>
      <c r="G10" s="7">
        <f t="shared" si="0"/>
        <v>33.125</v>
      </c>
      <c r="H10" s="7">
        <v>80.9</v>
      </c>
      <c r="I10" s="7">
        <f t="shared" si="1"/>
        <v>40.45</v>
      </c>
      <c r="J10" s="7">
        <f t="shared" si="2"/>
        <v>73.575</v>
      </c>
      <c r="K10" s="4"/>
    </row>
    <row r="11" spans="1:11" ht="19.5" customHeight="1">
      <c r="A11" s="4">
        <v>6</v>
      </c>
      <c r="B11" s="11" t="s">
        <v>16</v>
      </c>
      <c r="C11" s="11" t="s">
        <v>17</v>
      </c>
      <c r="D11" s="20"/>
      <c r="E11" s="12" t="s">
        <v>21</v>
      </c>
      <c r="F11" s="15">
        <v>119.5</v>
      </c>
      <c r="G11" s="7">
        <f t="shared" si="0"/>
        <v>29.875</v>
      </c>
      <c r="H11" s="7">
        <v>85.5</v>
      </c>
      <c r="I11" s="7">
        <f t="shared" si="1"/>
        <v>42.75</v>
      </c>
      <c r="J11" s="7">
        <f t="shared" si="2"/>
        <v>72.625</v>
      </c>
      <c r="K11" s="4"/>
    </row>
    <row r="12" spans="1:11" ht="19.5" customHeight="1">
      <c r="A12" s="4">
        <v>7</v>
      </c>
      <c r="B12" s="11" t="s">
        <v>16</v>
      </c>
      <c r="C12" s="11" t="s">
        <v>22</v>
      </c>
      <c r="D12" s="20">
        <v>4</v>
      </c>
      <c r="E12" s="12" t="s">
        <v>24</v>
      </c>
      <c r="F12" s="15">
        <v>168</v>
      </c>
      <c r="G12" s="7">
        <f t="shared" si="0"/>
        <v>42</v>
      </c>
      <c r="H12" s="7">
        <v>84.5</v>
      </c>
      <c r="I12" s="7">
        <f t="shared" si="1"/>
        <v>42.25</v>
      </c>
      <c r="J12" s="7">
        <f t="shared" si="2"/>
        <v>84.25</v>
      </c>
      <c r="K12" s="4"/>
    </row>
    <row r="13" spans="1:11" ht="19.5" customHeight="1">
      <c r="A13" s="4">
        <v>8</v>
      </c>
      <c r="B13" s="11" t="s">
        <v>16</v>
      </c>
      <c r="C13" s="11" t="s">
        <v>22</v>
      </c>
      <c r="D13" s="20"/>
      <c r="E13" s="12" t="s">
        <v>23</v>
      </c>
      <c r="F13" s="15">
        <v>169</v>
      </c>
      <c r="G13" s="7">
        <f t="shared" si="0"/>
        <v>42.25</v>
      </c>
      <c r="H13" s="7">
        <v>82.25</v>
      </c>
      <c r="I13" s="7">
        <f t="shared" si="1"/>
        <v>41.125</v>
      </c>
      <c r="J13" s="7">
        <f t="shared" si="2"/>
        <v>83.375</v>
      </c>
      <c r="K13" s="4"/>
    </row>
    <row r="14" spans="1:11" ht="19.5" customHeight="1">
      <c r="A14" s="4">
        <v>9</v>
      </c>
      <c r="B14" s="11" t="s">
        <v>16</v>
      </c>
      <c r="C14" s="11" t="s">
        <v>22</v>
      </c>
      <c r="D14" s="20"/>
      <c r="E14" s="12" t="s">
        <v>25</v>
      </c>
      <c r="F14" s="15">
        <v>161.5</v>
      </c>
      <c r="G14" s="7">
        <f t="shared" si="0"/>
        <v>40.375</v>
      </c>
      <c r="H14" s="7">
        <v>84</v>
      </c>
      <c r="I14" s="7">
        <f t="shared" si="1"/>
        <v>42</v>
      </c>
      <c r="J14" s="7">
        <f t="shared" si="2"/>
        <v>82.375</v>
      </c>
      <c r="K14" s="4"/>
    </row>
    <row r="15" spans="1:11" ht="19.5" customHeight="1">
      <c r="A15" s="4">
        <v>10</v>
      </c>
      <c r="B15" s="11" t="s">
        <v>16</v>
      </c>
      <c r="C15" s="11" t="s">
        <v>22</v>
      </c>
      <c r="D15" s="20"/>
      <c r="E15" s="12" t="s">
        <v>26</v>
      </c>
      <c r="F15" s="15">
        <v>153.5</v>
      </c>
      <c r="G15" s="7">
        <f t="shared" si="0"/>
        <v>38.375</v>
      </c>
      <c r="H15" s="7">
        <v>83</v>
      </c>
      <c r="I15" s="7">
        <f t="shared" si="1"/>
        <v>41.5</v>
      </c>
      <c r="J15" s="7">
        <f t="shared" si="2"/>
        <v>79.875</v>
      </c>
      <c r="K15" s="4"/>
    </row>
    <row r="16" spans="1:11" ht="19.5" customHeight="1">
      <c r="A16" s="4">
        <v>11</v>
      </c>
      <c r="B16" s="11" t="s">
        <v>16</v>
      </c>
      <c r="C16" s="11" t="s">
        <v>27</v>
      </c>
      <c r="D16" s="20">
        <v>2</v>
      </c>
      <c r="E16" s="12" t="s">
        <v>28</v>
      </c>
      <c r="F16" s="15">
        <v>161.5</v>
      </c>
      <c r="G16" s="7">
        <f t="shared" si="0"/>
        <v>40.375</v>
      </c>
      <c r="H16" s="7">
        <v>88.67</v>
      </c>
      <c r="I16" s="7">
        <f t="shared" si="1"/>
        <v>44.335</v>
      </c>
      <c r="J16" s="7">
        <f t="shared" si="2"/>
        <v>84.71000000000001</v>
      </c>
      <c r="K16" s="4"/>
    </row>
    <row r="17" spans="1:11" ht="19.5" customHeight="1">
      <c r="A17" s="4">
        <v>12</v>
      </c>
      <c r="B17" s="11" t="s">
        <v>16</v>
      </c>
      <c r="C17" s="11" t="s">
        <v>27</v>
      </c>
      <c r="D17" s="20"/>
      <c r="E17" s="12" t="s">
        <v>29</v>
      </c>
      <c r="F17" s="15">
        <v>160</v>
      </c>
      <c r="G17" s="7">
        <f t="shared" si="0"/>
        <v>40</v>
      </c>
      <c r="H17" s="7">
        <v>85</v>
      </c>
      <c r="I17" s="7">
        <f t="shared" si="1"/>
        <v>42.5</v>
      </c>
      <c r="J17" s="7">
        <f t="shared" si="2"/>
        <v>82.5</v>
      </c>
      <c r="K17" s="4"/>
    </row>
    <row r="18" spans="1:11" ht="19.5" customHeight="1">
      <c r="A18" s="4">
        <v>13</v>
      </c>
      <c r="B18" s="11" t="s">
        <v>16</v>
      </c>
      <c r="C18" s="11" t="s">
        <v>30</v>
      </c>
      <c r="D18" s="15">
        <v>1</v>
      </c>
      <c r="E18" s="12" t="s">
        <v>31</v>
      </c>
      <c r="F18" s="15">
        <v>121.5</v>
      </c>
      <c r="G18" s="7">
        <f t="shared" si="0"/>
        <v>30.375</v>
      </c>
      <c r="H18" s="7">
        <v>82.5</v>
      </c>
      <c r="I18" s="7">
        <f t="shared" si="1"/>
        <v>41.25</v>
      </c>
      <c r="J18" s="7">
        <f aca="true" t="shared" si="3" ref="J18:J36">SUM(G18,I18)</f>
        <v>71.625</v>
      </c>
      <c r="K18" s="4"/>
    </row>
    <row r="19" spans="1:11" ht="19.5" customHeight="1">
      <c r="A19" s="4">
        <v>14</v>
      </c>
      <c r="B19" s="11" t="s">
        <v>16</v>
      </c>
      <c r="C19" s="11" t="s">
        <v>32</v>
      </c>
      <c r="D19" s="15">
        <v>1</v>
      </c>
      <c r="E19" s="12" t="s">
        <v>33</v>
      </c>
      <c r="F19" s="15">
        <v>122.5</v>
      </c>
      <c r="G19" s="7">
        <f aca="true" t="shared" si="4" ref="G19:G33">F19/4</f>
        <v>30.625</v>
      </c>
      <c r="H19" s="7">
        <v>84.67</v>
      </c>
      <c r="I19" s="7">
        <f aca="true" t="shared" si="5" ref="I19:I33">H19/2</f>
        <v>42.335</v>
      </c>
      <c r="J19" s="7">
        <f t="shared" si="3"/>
        <v>72.96000000000001</v>
      </c>
      <c r="K19" s="4"/>
    </row>
    <row r="20" spans="1:11" ht="19.5" customHeight="1">
      <c r="A20" s="4">
        <v>15</v>
      </c>
      <c r="B20" s="11" t="s">
        <v>34</v>
      </c>
      <c r="C20" s="11" t="s">
        <v>35</v>
      </c>
      <c r="D20" s="20">
        <v>3</v>
      </c>
      <c r="E20" s="12" t="s">
        <v>36</v>
      </c>
      <c r="F20" s="15">
        <v>115</v>
      </c>
      <c r="G20" s="7">
        <f>F20/4</f>
        <v>28.75</v>
      </c>
      <c r="H20" s="7">
        <v>87.75</v>
      </c>
      <c r="I20" s="7">
        <f>H20/2</f>
        <v>43.875</v>
      </c>
      <c r="J20" s="7">
        <f t="shared" si="3"/>
        <v>72.625</v>
      </c>
      <c r="K20" s="4"/>
    </row>
    <row r="21" spans="1:11" ht="19.5" customHeight="1">
      <c r="A21" s="4">
        <v>16</v>
      </c>
      <c r="B21" s="11" t="s">
        <v>34</v>
      </c>
      <c r="C21" s="11" t="s">
        <v>35</v>
      </c>
      <c r="D21" s="20"/>
      <c r="E21" s="12" t="s">
        <v>37</v>
      </c>
      <c r="F21" s="15">
        <v>102.5</v>
      </c>
      <c r="G21" s="7">
        <f>F21/4</f>
        <v>25.625</v>
      </c>
      <c r="H21" s="7">
        <v>83.75</v>
      </c>
      <c r="I21" s="7">
        <f>H21/2</f>
        <v>41.875</v>
      </c>
      <c r="J21" s="7">
        <f t="shared" si="3"/>
        <v>67.5</v>
      </c>
      <c r="K21" s="4"/>
    </row>
    <row r="22" spans="1:11" ht="19.5" customHeight="1">
      <c r="A22" s="4">
        <v>17</v>
      </c>
      <c r="B22" s="11" t="s">
        <v>34</v>
      </c>
      <c r="C22" s="11" t="s">
        <v>35</v>
      </c>
      <c r="D22" s="20"/>
      <c r="E22" s="12" t="s">
        <v>38</v>
      </c>
      <c r="F22" s="15">
        <v>92</v>
      </c>
      <c r="G22" s="7">
        <f>F22/4</f>
        <v>23</v>
      </c>
      <c r="H22" s="7">
        <v>88.5</v>
      </c>
      <c r="I22" s="7">
        <f>H22/2</f>
        <v>44.25</v>
      </c>
      <c r="J22" s="7">
        <f t="shared" si="3"/>
        <v>67.25</v>
      </c>
      <c r="K22" s="4"/>
    </row>
    <row r="23" spans="1:11" ht="19.5" customHeight="1">
      <c r="A23" s="4">
        <v>18</v>
      </c>
      <c r="B23" s="11" t="s">
        <v>34</v>
      </c>
      <c r="C23" s="11" t="s">
        <v>32</v>
      </c>
      <c r="D23" s="20">
        <v>3</v>
      </c>
      <c r="E23" s="12" t="s">
        <v>39</v>
      </c>
      <c r="F23" s="8" t="s">
        <v>40</v>
      </c>
      <c r="G23" s="7">
        <f t="shared" si="4"/>
        <v>36.875</v>
      </c>
      <c r="H23" s="7">
        <v>84.33</v>
      </c>
      <c r="I23" s="7">
        <f t="shared" si="5"/>
        <v>42.165</v>
      </c>
      <c r="J23" s="7">
        <f t="shared" si="3"/>
        <v>79.03999999999999</v>
      </c>
      <c r="K23" s="4"/>
    </row>
    <row r="24" spans="1:11" ht="19.5" customHeight="1">
      <c r="A24" s="4">
        <v>19</v>
      </c>
      <c r="B24" s="11" t="s">
        <v>34</v>
      </c>
      <c r="C24" s="11" t="s">
        <v>32</v>
      </c>
      <c r="D24" s="20"/>
      <c r="E24" s="12" t="s">
        <v>41</v>
      </c>
      <c r="F24" s="15">
        <v>128.5</v>
      </c>
      <c r="G24" s="7">
        <f t="shared" si="4"/>
        <v>32.125</v>
      </c>
      <c r="H24" s="7">
        <v>86.33</v>
      </c>
      <c r="I24" s="7">
        <f t="shared" si="5"/>
        <v>43.165</v>
      </c>
      <c r="J24" s="7">
        <f t="shared" si="3"/>
        <v>75.28999999999999</v>
      </c>
      <c r="K24" s="4"/>
    </row>
    <row r="25" spans="1:11" ht="19.5" customHeight="1">
      <c r="A25" s="4">
        <v>20</v>
      </c>
      <c r="B25" s="11" t="s">
        <v>34</v>
      </c>
      <c r="C25" s="11" t="s">
        <v>32</v>
      </c>
      <c r="D25" s="20"/>
      <c r="E25" s="12" t="s">
        <v>42</v>
      </c>
      <c r="F25" s="15">
        <v>119</v>
      </c>
      <c r="G25" s="7">
        <f t="shared" si="4"/>
        <v>29.75</v>
      </c>
      <c r="H25" s="7">
        <v>73.67</v>
      </c>
      <c r="I25" s="7">
        <f t="shared" si="5"/>
        <v>36.835</v>
      </c>
      <c r="J25" s="7">
        <f t="shared" si="3"/>
        <v>66.58500000000001</v>
      </c>
      <c r="K25" s="4"/>
    </row>
    <row r="26" spans="1:11" ht="19.5" customHeight="1">
      <c r="A26" s="4">
        <v>21</v>
      </c>
      <c r="B26" s="11" t="s">
        <v>34</v>
      </c>
      <c r="C26" s="11" t="s">
        <v>43</v>
      </c>
      <c r="D26" s="20">
        <v>2</v>
      </c>
      <c r="E26" s="12" t="s">
        <v>44</v>
      </c>
      <c r="F26" s="8" t="s">
        <v>45</v>
      </c>
      <c r="G26" s="7">
        <f t="shared" si="4"/>
        <v>40.5</v>
      </c>
      <c r="H26" s="7">
        <v>85.75</v>
      </c>
      <c r="I26" s="7">
        <f t="shared" si="5"/>
        <v>42.875</v>
      </c>
      <c r="J26" s="7">
        <f t="shared" si="3"/>
        <v>83.375</v>
      </c>
      <c r="K26" s="4"/>
    </row>
    <row r="27" spans="1:11" ht="19.5" customHeight="1">
      <c r="A27" s="4">
        <v>22</v>
      </c>
      <c r="B27" s="11" t="s">
        <v>34</v>
      </c>
      <c r="C27" s="11" t="s">
        <v>43</v>
      </c>
      <c r="D27" s="20"/>
      <c r="E27" s="12" t="s">
        <v>46</v>
      </c>
      <c r="F27" s="8" t="s">
        <v>47</v>
      </c>
      <c r="G27" s="7">
        <f t="shared" si="4"/>
        <v>34.75</v>
      </c>
      <c r="H27" s="7">
        <v>88.75</v>
      </c>
      <c r="I27" s="7">
        <f t="shared" si="5"/>
        <v>44.375</v>
      </c>
      <c r="J27" s="7">
        <f t="shared" si="3"/>
        <v>79.125</v>
      </c>
      <c r="K27" s="4"/>
    </row>
    <row r="28" spans="1:11" ht="19.5" customHeight="1">
      <c r="A28" s="4">
        <v>23</v>
      </c>
      <c r="B28" s="11" t="s">
        <v>34</v>
      </c>
      <c r="C28" s="11" t="s">
        <v>14</v>
      </c>
      <c r="D28" s="20">
        <v>2</v>
      </c>
      <c r="E28" s="12" t="s">
        <v>48</v>
      </c>
      <c r="F28" s="15">
        <v>153</v>
      </c>
      <c r="G28" s="7">
        <f t="shared" si="4"/>
        <v>38.25</v>
      </c>
      <c r="H28" s="7">
        <v>79</v>
      </c>
      <c r="I28" s="7">
        <f t="shared" si="5"/>
        <v>39.5</v>
      </c>
      <c r="J28" s="7">
        <f t="shared" si="3"/>
        <v>77.75</v>
      </c>
      <c r="K28" s="4"/>
    </row>
    <row r="29" spans="1:11" ht="19.5" customHeight="1">
      <c r="A29" s="4">
        <v>24</v>
      </c>
      <c r="B29" s="11" t="s">
        <v>34</v>
      </c>
      <c r="C29" s="11" t="s">
        <v>14</v>
      </c>
      <c r="D29" s="20"/>
      <c r="E29" s="12" t="s">
        <v>49</v>
      </c>
      <c r="F29" s="15">
        <v>110.5</v>
      </c>
      <c r="G29" s="7">
        <f t="shared" si="4"/>
        <v>27.625</v>
      </c>
      <c r="H29" s="7">
        <v>83</v>
      </c>
      <c r="I29" s="7">
        <f t="shared" si="5"/>
        <v>41.5</v>
      </c>
      <c r="J29" s="7">
        <f t="shared" si="3"/>
        <v>69.125</v>
      </c>
      <c r="K29" s="4"/>
    </row>
    <row r="30" spans="1:11" ht="19.5" customHeight="1">
      <c r="A30" s="4">
        <v>25</v>
      </c>
      <c r="B30" s="11" t="s">
        <v>50</v>
      </c>
      <c r="C30" s="11" t="s">
        <v>17</v>
      </c>
      <c r="D30" s="20">
        <v>2</v>
      </c>
      <c r="E30" s="12" t="s">
        <v>52</v>
      </c>
      <c r="F30" s="15">
        <v>120.5</v>
      </c>
      <c r="G30" s="7">
        <f>F30/4</f>
        <v>30.125</v>
      </c>
      <c r="H30" s="7">
        <v>83.6</v>
      </c>
      <c r="I30" s="7">
        <f>H30/2</f>
        <v>41.8</v>
      </c>
      <c r="J30" s="7">
        <f t="shared" si="3"/>
        <v>71.925</v>
      </c>
      <c r="K30" s="4"/>
    </row>
    <row r="31" spans="1:11" ht="19.5" customHeight="1">
      <c r="A31" s="4">
        <v>26</v>
      </c>
      <c r="B31" s="11" t="s">
        <v>50</v>
      </c>
      <c r="C31" s="11" t="s">
        <v>17</v>
      </c>
      <c r="D31" s="20"/>
      <c r="E31" s="12" t="s">
        <v>51</v>
      </c>
      <c r="F31" s="15">
        <v>123</v>
      </c>
      <c r="G31" s="7">
        <f>F31/4</f>
        <v>30.75</v>
      </c>
      <c r="H31" s="7">
        <v>77.9</v>
      </c>
      <c r="I31" s="7">
        <f>H31/2</f>
        <v>38.95</v>
      </c>
      <c r="J31" s="7">
        <f t="shared" si="3"/>
        <v>69.7</v>
      </c>
      <c r="K31" s="4"/>
    </row>
    <row r="32" spans="1:11" ht="19.5" customHeight="1">
      <c r="A32" s="4">
        <v>27</v>
      </c>
      <c r="B32" s="11" t="s">
        <v>50</v>
      </c>
      <c r="C32" s="11" t="s">
        <v>22</v>
      </c>
      <c r="D32" s="20">
        <v>2</v>
      </c>
      <c r="E32" s="12" t="s">
        <v>53</v>
      </c>
      <c r="F32" s="15">
        <v>148</v>
      </c>
      <c r="G32" s="7">
        <f t="shared" si="4"/>
        <v>37</v>
      </c>
      <c r="H32" s="7">
        <v>82</v>
      </c>
      <c r="I32" s="7">
        <f t="shared" si="5"/>
        <v>41</v>
      </c>
      <c r="J32" s="7">
        <f t="shared" si="3"/>
        <v>78</v>
      </c>
      <c r="K32" s="4"/>
    </row>
    <row r="33" spans="1:11" ht="19.5" customHeight="1">
      <c r="A33" s="4">
        <v>28</v>
      </c>
      <c r="B33" s="11" t="s">
        <v>50</v>
      </c>
      <c r="C33" s="11" t="s">
        <v>22</v>
      </c>
      <c r="D33" s="20"/>
      <c r="E33" s="12" t="s">
        <v>54</v>
      </c>
      <c r="F33" s="15">
        <v>136</v>
      </c>
      <c r="G33" s="7">
        <f t="shared" si="4"/>
        <v>34</v>
      </c>
      <c r="H33" s="7">
        <v>83.5</v>
      </c>
      <c r="I33" s="7">
        <f t="shared" si="5"/>
        <v>41.75</v>
      </c>
      <c r="J33" s="7">
        <f t="shared" si="3"/>
        <v>75.75</v>
      </c>
      <c r="K33" s="4"/>
    </row>
    <row r="34" spans="1:11" ht="19.5" customHeight="1">
      <c r="A34" s="4">
        <v>29</v>
      </c>
      <c r="B34" s="11" t="s">
        <v>50</v>
      </c>
      <c r="C34" s="11" t="s">
        <v>27</v>
      </c>
      <c r="D34" s="20">
        <v>3</v>
      </c>
      <c r="E34" s="12" t="s">
        <v>56</v>
      </c>
      <c r="F34" s="15">
        <v>149</v>
      </c>
      <c r="G34" s="7">
        <f aca="true" t="shared" si="6" ref="G34:G47">F34/4</f>
        <v>37.25</v>
      </c>
      <c r="H34" s="7">
        <v>87.33</v>
      </c>
      <c r="I34" s="7">
        <f aca="true" t="shared" si="7" ref="I34:I47">H34/2</f>
        <v>43.665</v>
      </c>
      <c r="J34" s="7">
        <f t="shared" si="3"/>
        <v>80.91499999999999</v>
      </c>
      <c r="K34" s="4"/>
    </row>
    <row r="35" spans="1:11" ht="19.5" customHeight="1">
      <c r="A35" s="4">
        <v>30</v>
      </c>
      <c r="B35" s="11" t="s">
        <v>50</v>
      </c>
      <c r="C35" s="11" t="s">
        <v>27</v>
      </c>
      <c r="D35" s="20"/>
      <c r="E35" s="12" t="s">
        <v>55</v>
      </c>
      <c r="F35" s="15">
        <v>150</v>
      </c>
      <c r="G35" s="7">
        <f t="shared" si="6"/>
        <v>37.5</v>
      </c>
      <c r="H35" s="7">
        <v>85.83</v>
      </c>
      <c r="I35" s="7">
        <f t="shared" si="7"/>
        <v>42.915</v>
      </c>
      <c r="J35" s="7">
        <f t="shared" si="3"/>
        <v>80.41499999999999</v>
      </c>
      <c r="K35" s="4"/>
    </row>
    <row r="36" spans="1:11" ht="19.5" customHeight="1">
      <c r="A36" s="4">
        <v>31</v>
      </c>
      <c r="B36" s="11" t="s">
        <v>50</v>
      </c>
      <c r="C36" s="11" t="s">
        <v>27</v>
      </c>
      <c r="D36" s="20"/>
      <c r="E36" s="12" t="s">
        <v>57</v>
      </c>
      <c r="F36" s="15">
        <v>146.5</v>
      </c>
      <c r="G36" s="7">
        <f t="shared" si="6"/>
        <v>36.625</v>
      </c>
      <c r="H36" s="7">
        <v>86</v>
      </c>
      <c r="I36" s="7">
        <f t="shared" si="7"/>
        <v>43</v>
      </c>
      <c r="J36" s="7">
        <f t="shared" si="3"/>
        <v>79.625</v>
      </c>
      <c r="K36" s="4"/>
    </row>
    <row r="37" spans="1:11" ht="18.75" customHeight="1">
      <c r="A37" s="4">
        <v>32</v>
      </c>
      <c r="B37" s="11" t="s">
        <v>50</v>
      </c>
      <c r="C37" s="11" t="s">
        <v>30</v>
      </c>
      <c r="D37" s="15">
        <v>2</v>
      </c>
      <c r="E37" s="11" t="s">
        <v>58</v>
      </c>
      <c r="F37" s="15">
        <v>82</v>
      </c>
      <c r="G37" s="7">
        <f t="shared" si="6"/>
        <v>20.5</v>
      </c>
      <c r="H37" s="7">
        <v>79</v>
      </c>
      <c r="I37" s="7">
        <f t="shared" si="7"/>
        <v>39.5</v>
      </c>
      <c r="J37" s="7">
        <f aca="true" t="shared" si="8" ref="J37:J50">SUM(G37,I37)</f>
        <v>60</v>
      </c>
      <c r="K37" s="4"/>
    </row>
    <row r="38" spans="1:11" ht="19.5" customHeight="1">
      <c r="A38" s="4">
        <v>33</v>
      </c>
      <c r="B38" s="11" t="s">
        <v>50</v>
      </c>
      <c r="C38" s="11" t="s">
        <v>12</v>
      </c>
      <c r="D38" s="20">
        <v>2</v>
      </c>
      <c r="E38" s="12" t="s">
        <v>59</v>
      </c>
      <c r="F38" s="15">
        <v>160.5</v>
      </c>
      <c r="G38" s="7">
        <f t="shared" si="6"/>
        <v>40.125</v>
      </c>
      <c r="H38" s="7">
        <v>82</v>
      </c>
      <c r="I38" s="7">
        <f t="shared" si="7"/>
        <v>41</v>
      </c>
      <c r="J38" s="7">
        <f t="shared" si="8"/>
        <v>81.125</v>
      </c>
      <c r="K38" s="4"/>
    </row>
    <row r="39" spans="1:11" ht="19.5" customHeight="1">
      <c r="A39" s="4">
        <v>34</v>
      </c>
      <c r="B39" s="11" t="s">
        <v>50</v>
      </c>
      <c r="C39" s="11" t="s">
        <v>12</v>
      </c>
      <c r="D39" s="20"/>
      <c r="E39" s="12" t="s">
        <v>60</v>
      </c>
      <c r="F39" s="15">
        <v>154.5</v>
      </c>
      <c r="G39" s="7">
        <f t="shared" si="6"/>
        <v>38.625</v>
      </c>
      <c r="H39" s="7">
        <v>83.75</v>
      </c>
      <c r="I39" s="7">
        <f t="shared" si="7"/>
        <v>41.875</v>
      </c>
      <c r="J39" s="7">
        <f t="shared" si="8"/>
        <v>80.5</v>
      </c>
      <c r="K39" s="4"/>
    </row>
    <row r="40" spans="1:11" ht="19.5" customHeight="1">
      <c r="A40" s="4">
        <v>35</v>
      </c>
      <c r="B40" s="11" t="s">
        <v>50</v>
      </c>
      <c r="C40" s="11" t="s">
        <v>43</v>
      </c>
      <c r="D40" s="20">
        <v>2</v>
      </c>
      <c r="E40" s="12" t="s">
        <v>61</v>
      </c>
      <c r="F40" s="15">
        <v>128.5</v>
      </c>
      <c r="G40" s="7">
        <f t="shared" si="6"/>
        <v>32.125</v>
      </c>
      <c r="H40" s="7">
        <v>88.5</v>
      </c>
      <c r="I40" s="7">
        <f t="shared" si="7"/>
        <v>44.25</v>
      </c>
      <c r="J40" s="7">
        <f t="shared" si="8"/>
        <v>76.375</v>
      </c>
      <c r="K40" s="4"/>
    </row>
    <row r="41" spans="1:11" ht="19.5" customHeight="1">
      <c r="A41" s="4">
        <v>36</v>
      </c>
      <c r="B41" s="11" t="s">
        <v>50</v>
      </c>
      <c r="C41" s="11" t="s">
        <v>43</v>
      </c>
      <c r="D41" s="20"/>
      <c r="E41" s="12" t="s">
        <v>62</v>
      </c>
      <c r="F41" s="15">
        <v>126</v>
      </c>
      <c r="G41" s="7">
        <f t="shared" si="6"/>
        <v>31.5</v>
      </c>
      <c r="H41" s="7">
        <v>85</v>
      </c>
      <c r="I41" s="7">
        <f t="shared" si="7"/>
        <v>42.5</v>
      </c>
      <c r="J41" s="7">
        <f t="shared" si="8"/>
        <v>74</v>
      </c>
      <c r="K41" s="4"/>
    </row>
    <row r="42" spans="1:11" ht="19.5" customHeight="1">
      <c r="A42" s="4">
        <v>37</v>
      </c>
      <c r="B42" s="11" t="s">
        <v>63</v>
      </c>
      <c r="C42" s="11" t="s">
        <v>17</v>
      </c>
      <c r="D42" s="20">
        <v>4</v>
      </c>
      <c r="E42" s="12" t="s">
        <v>64</v>
      </c>
      <c r="F42" s="15">
        <v>141.5</v>
      </c>
      <c r="G42" s="7">
        <f t="shared" si="6"/>
        <v>35.375</v>
      </c>
      <c r="H42" s="7">
        <v>82</v>
      </c>
      <c r="I42" s="7">
        <f t="shared" si="7"/>
        <v>41</v>
      </c>
      <c r="J42" s="7">
        <f t="shared" si="8"/>
        <v>76.375</v>
      </c>
      <c r="K42" s="4"/>
    </row>
    <row r="43" spans="1:11" ht="19.5" customHeight="1">
      <c r="A43" s="4">
        <v>38</v>
      </c>
      <c r="B43" s="11" t="s">
        <v>63</v>
      </c>
      <c r="C43" s="11" t="s">
        <v>17</v>
      </c>
      <c r="D43" s="20"/>
      <c r="E43" s="12" t="s">
        <v>66</v>
      </c>
      <c r="F43" s="15">
        <v>127.5</v>
      </c>
      <c r="G43" s="7">
        <f t="shared" si="6"/>
        <v>31.875</v>
      </c>
      <c r="H43" s="7">
        <v>87.33</v>
      </c>
      <c r="I43" s="7">
        <f t="shared" si="7"/>
        <v>43.665</v>
      </c>
      <c r="J43" s="7">
        <f t="shared" si="8"/>
        <v>75.53999999999999</v>
      </c>
      <c r="K43" s="4"/>
    </row>
    <row r="44" spans="1:11" ht="19.5" customHeight="1">
      <c r="A44" s="4">
        <v>39</v>
      </c>
      <c r="B44" s="11" t="s">
        <v>63</v>
      </c>
      <c r="C44" s="11" t="s">
        <v>17</v>
      </c>
      <c r="D44" s="20"/>
      <c r="E44" s="12" t="s">
        <v>65</v>
      </c>
      <c r="F44" s="15">
        <v>137.5</v>
      </c>
      <c r="G44" s="7">
        <f t="shared" si="6"/>
        <v>34.375</v>
      </c>
      <c r="H44" s="7">
        <v>81.17</v>
      </c>
      <c r="I44" s="7">
        <f t="shared" si="7"/>
        <v>40.585</v>
      </c>
      <c r="J44" s="7">
        <f t="shared" si="8"/>
        <v>74.96000000000001</v>
      </c>
      <c r="K44" s="4"/>
    </row>
    <row r="45" spans="1:11" ht="19.5" customHeight="1">
      <c r="A45" s="4">
        <v>40</v>
      </c>
      <c r="B45" s="11" t="s">
        <v>63</v>
      </c>
      <c r="C45" s="11" t="s">
        <v>17</v>
      </c>
      <c r="D45" s="20"/>
      <c r="E45" s="12" t="s">
        <v>67</v>
      </c>
      <c r="F45" s="15">
        <v>121</v>
      </c>
      <c r="G45" s="7">
        <f t="shared" si="6"/>
        <v>30.25</v>
      </c>
      <c r="H45" s="7">
        <v>86.5</v>
      </c>
      <c r="I45" s="7">
        <f t="shared" si="7"/>
        <v>43.25</v>
      </c>
      <c r="J45" s="7">
        <f t="shared" si="8"/>
        <v>73.5</v>
      </c>
      <c r="K45" s="4"/>
    </row>
    <row r="46" spans="1:11" ht="19.5" customHeight="1">
      <c r="A46" s="4">
        <v>41</v>
      </c>
      <c r="B46" s="11" t="s">
        <v>63</v>
      </c>
      <c r="C46" s="11" t="s">
        <v>22</v>
      </c>
      <c r="D46" s="20">
        <v>5</v>
      </c>
      <c r="E46" s="12" t="s">
        <v>68</v>
      </c>
      <c r="F46" s="15">
        <v>168</v>
      </c>
      <c r="G46" s="7">
        <f t="shared" si="6"/>
        <v>42</v>
      </c>
      <c r="H46" s="7">
        <v>82.33</v>
      </c>
      <c r="I46" s="7">
        <f t="shared" si="7"/>
        <v>41.165</v>
      </c>
      <c r="J46" s="7">
        <f t="shared" si="8"/>
        <v>83.16499999999999</v>
      </c>
      <c r="K46" s="4"/>
    </row>
    <row r="47" spans="1:11" ht="19.5" customHeight="1">
      <c r="A47" s="4">
        <v>42</v>
      </c>
      <c r="B47" s="11" t="s">
        <v>63</v>
      </c>
      <c r="C47" s="11" t="s">
        <v>22</v>
      </c>
      <c r="D47" s="20"/>
      <c r="E47" s="12" t="s">
        <v>69</v>
      </c>
      <c r="F47" s="15">
        <v>167.5</v>
      </c>
      <c r="G47" s="7">
        <f t="shared" si="6"/>
        <v>41.875</v>
      </c>
      <c r="H47" s="7">
        <v>81</v>
      </c>
      <c r="I47" s="7">
        <f t="shared" si="7"/>
        <v>40.5</v>
      </c>
      <c r="J47" s="7">
        <f t="shared" si="8"/>
        <v>82.375</v>
      </c>
      <c r="K47" s="4"/>
    </row>
    <row r="48" spans="1:11" ht="19.5" customHeight="1">
      <c r="A48" s="4">
        <v>43</v>
      </c>
      <c r="B48" s="11" t="s">
        <v>63</v>
      </c>
      <c r="C48" s="11" t="s">
        <v>22</v>
      </c>
      <c r="D48" s="20"/>
      <c r="E48" s="12" t="s">
        <v>70</v>
      </c>
      <c r="F48" s="15">
        <v>155</v>
      </c>
      <c r="G48" s="7">
        <f aca="true" t="shared" si="9" ref="G48:G55">F48/4</f>
        <v>38.75</v>
      </c>
      <c r="H48" s="7">
        <v>82.66</v>
      </c>
      <c r="I48" s="7">
        <f aca="true" t="shared" si="10" ref="I48:I55">H48/2</f>
        <v>41.33</v>
      </c>
      <c r="J48" s="7">
        <f t="shared" si="8"/>
        <v>80.08</v>
      </c>
      <c r="K48" s="4"/>
    </row>
    <row r="49" spans="1:11" ht="19.5" customHeight="1">
      <c r="A49" s="4">
        <v>44</v>
      </c>
      <c r="B49" s="11" t="s">
        <v>63</v>
      </c>
      <c r="C49" s="11" t="s">
        <v>22</v>
      </c>
      <c r="D49" s="20"/>
      <c r="E49" s="12" t="s">
        <v>71</v>
      </c>
      <c r="F49" s="15">
        <v>152.5</v>
      </c>
      <c r="G49" s="7">
        <f t="shared" si="9"/>
        <v>38.125</v>
      </c>
      <c r="H49" s="7">
        <v>83</v>
      </c>
      <c r="I49" s="7">
        <f t="shared" si="10"/>
        <v>41.5</v>
      </c>
      <c r="J49" s="7">
        <f t="shared" si="8"/>
        <v>79.625</v>
      </c>
      <c r="K49" s="4"/>
    </row>
    <row r="50" spans="1:11" ht="19.5" customHeight="1">
      <c r="A50" s="4">
        <v>45</v>
      </c>
      <c r="B50" s="11" t="s">
        <v>63</v>
      </c>
      <c r="C50" s="11" t="s">
        <v>22</v>
      </c>
      <c r="D50" s="20"/>
      <c r="E50" s="12" t="s">
        <v>72</v>
      </c>
      <c r="F50" s="15">
        <v>141</v>
      </c>
      <c r="G50" s="7">
        <f t="shared" si="9"/>
        <v>35.25</v>
      </c>
      <c r="H50" s="7">
        <v>84.66</v>
      </c>
      <c r="I50" s="7">
        <f t="shared" si="10"/>
        <v>42.33</v>
      </c>
      <c r="J50" s="7">
        <f t="shared" si="8"/>
        <v>77.58</v>
      </c>
      <c r="K50" s="4"/>
    </row>
    <row r="51" spans="1:11" ht="19.5" customHeight="1">
      <c r="A51" s="4">
        <v>46</v>
      </c>
      <c r="B51" s="11" t="s">
        <v>63</v>
      </c>
      <c r="C51" s="11" t="s">
        <v>27</v>
      </c>
      <c r="D51" s="20">
        <v>4</v>
      </c>
      <c r="E51" s="12" t="s">
        <v>73</v>
      </c>
      <c r="F51" s="15">
        <v>156</v>
      </c>
      <c r="G51" s="7">
        <f t="shared" si="9"/>
        <v>39</v>
      </c>
      <c r="H51" s="7">
        <v>83.33</v>
      </c>
      <c r="I51" s="7">
        <f t="shared" si="10"/>
        <v>41.665</v>
      </c>
      <c r="J51" s="7">
        <f aca="true" t="shared" si="11" ref="J51:J57">SUM(G51,I51)</f>
        <v>80.66499999999999</v>
      </c>
      <c r="K51" s="4"/>
    </row>
    <row r="52" spans="1:11" ht="19.5" customHeight="1">
      <c r="A52" s="4">
        <v>47</v>
      </c>
      <c r="B52" s="11" t="s">
        <v>63</v>
      </c>
      <c r="C52" s="11" t="s">
        <v>27</v>
      </c>
      <c r="D52" s="20"/>
      <c r="E52" s="12" t="s">
        <v>74</v>
      </c>
      <c r="F52" s="15">
        <v>149.5</v>
      </c>
      <c r="G52" s="7">
        <f t="shared" si="9"/>
        <v>37.375</v>
      </c>
      <c r="H52" s="7">
        <v>84</v>
      </c>
      <c r="I52" s="7">
        <f t="shared" si="10"/>
        <v>42</v>
      </c>
      <c r="J52" s="7">
        <f t="shared" si="11"/>
        <v>79.375</v>
      </c>
      <c r="K52" s="4"/>
    </row>
    <row r="53" spans="1:11" ht="19.5" customHeight="1">
      <c r="A53" s="4">
        <v>48</v>
      </c>
      <c r="B53" s="11" t="s">
        <v>63</v>
      </c>
      <c r="C53" s="11" t="s">
        <v>27</v>
      </c>
      <c r="D53" s="20"/>
      <c r="E53" s="12" t="s">
        <v>75</v>
      </c>
      <c r="F53" s="15">
        <v>141.5</v>
      </c>
      <c r="G53" s="7">
        <f t="shared" si="9"/>
        <v>35.375</v>
      </c>
      <c r="H53" s="7">
        <v>87</v>
      </c>
      <c r="I53" s="7">
        <f t="shared" si="10"/>
        <v>43.5</v>
      </c>
      <c r="J53" s="7">
        <f t="shared" si="11"/>
        <v>78.875</v>
      </c>
      <c r="K53" s="4"/>
    </row>
    <row r="54" spans="1:11" ht="19.5" customHeight="1">
      <c r="A54" s="4">
        <v>49</v>
      </c>
      <c r="B54" s="11" t="s">
        <v>63</v>
      </c>
      <c r="C54" s="11" t="s">
        <v>27</v>
      </c>
      <c r="D54" s="20"/>
      <c r="E54" s="12" t="s">
        <v>76</v>
      </c>
      <c r="F54" s="15">
        <v>139</v>
      </c>
      <c r="G54" s="7">
        <f t="shared" si="9"/>
        <v>34.75</v>
      </c>
      <c r="H54" s="7">
        <v>87</v>
      </c>
      <c r="I54" s="7">
        <f t="shared" si="10"/>
        <v>43.5</v>
      </c>
      <c r="J54" s="7">
        <f t="shared" si="11"/>
        <v>78.25</v>
      </c>
      <c r="K54" s="4"/>
    </row>
    <row r="55" spans="1:11" ht="19.5" customHeight="1">
      <c r="A55" s="4">
        <v>50</v>
      </c>
      <c r="B55" s="11" t="s">
        <v>77</v>
      </c>
      <c r="C55" s="11" t="s">
        <v>78</v>
      </c>
      <c r="D55" s="15">
        <v>1</v>
      </c>
      <c r="E55" s="12" t="s">
        <v>79</v>
      </c>
      <c r="F55" s="15">
        <v>133.5</v>
      </c>
      <c r="G55" s="7">
        <f t="shared" si="9"/>
        <v>33.375</v>
      </c>
      <c r="H55" s="7">
        <v>82.67</v>
      </c>
      <c r="I55" s="7">
        <f t="shared" si="10"/>
        <v>41.335</v>
      </c>
      <c r="J55" s="7">
        <f t="shared" si="11"/>
        <v>74.71000000000001</v>
      </c>
      <c r="K55" s="4"/>
    </row>
    <row r="56" spans="1:11" ht="19.5" customHeight="1">
      <c r="A56" s="4">
        <v>51</v>
      </c>
      <c r="B56" s="11" t="s">
        <v>80</v>
      </c>
      <c r="C56" s="11" t="s">
        <v>81</v>
      </c>
      <c r="D56" s="20">
        <v>2</v>
      </c>
      <c r="E56" s="12" t="s">
        <v>83</v>
      </c>
      <c r="F56" s="15">
        <v>77.5</v>
      </c>
      <c r="G56" s="7">
        <f>F56*0.4</f>
        <v>31</v>
      </c>
      <c r="H56" s="7">
        <v>86.5</v>
      </c>
      <c r="I56" s="7">
        <f>H56*0.6</f>
        <v>51.9</v>
      </c>
      <c r="J56" s="7">
        <f t="shared" si="11"/>
        <v>82.9</v>
      </c>
      <c r="K56" s="4"/>
    </row>
    <row r="57" spans="1:11" ht="19.5" customHeight="1">
      <c r="A57" s="4">
        <v>52</v>
      </c>
      <c r="B57" s="11" t="s">
        <v>80</v>
      </c>
      <c r="C57" s="11" t="s">
        <v>81</v>
      </c>
      <c r="D57" s="20"/>
      <c r="E57" s="12" t="s">
        <v>82</v>
      </c>
      <c r="F57" s="15">
        <v>82</v>
      </c>
      <c r="G57" s="7">
        <f>F57*0.4</f>
        <v>32.800000000000004</v>
      </c>
      <c r="H57" s="7">
        <v>83.25</v>
      </c>
      <c r="I57" s="7">
        <f>H57*0.6</f>
        <v>49.949999999999996</v>
      </c>
      <c r="J57" s="7">
        <f t="shared" si="11"/>
        <v>82.75</v>
      </c>
      <c r="K57" s="4"/>
    </row>
  </sheetData>
  <sheetProtection/>
  <mergeCells count="27">
    <mergeCell ref="D56:D57"/>
    <mergeCell ref="D23:D25"/>
    <mergeCell ref="D51:D54"/>
    <mergeCell ref="D28:D29"/>
    <mergeCell ref="D30:D31"/>
    <mergeCell ref="D32:D33"/>
    <mergeCell ref="D34:D36"/>
    <mergeCell ref="J4:J5"/>
    <mergeCell ref="E4:E5"/>
    <mergeCell ref="D38:D39"/>
    <mergeCell ref="D40:D41"/>
    <mergeCell ref="D42:D45"/>
    <mergeCell ref="D46:D50"/>
    <mergeCell ref="D8:D11"/>
    <mergeCell ref="D12:D15"/>
    <mergeCell ref="D16:D17"/>
    <mergeCell ref="D20:D22"/>
    <mergeCell ref="K4:K5"/>
    <mergeCell ref="D26:D27"/>
    <mergeCell ref="A2:K2"/>
    <mergeCell ref="J3:K3"/>
    <mergeCell ref="F4:G4"/>
    <mergeCell ref="H4:I4"/>
    <mergeCell ref="A4:A5"/>
    <mergeCell ref="B4:B5"/>
    <mergeCell ref="C4:C5"/>
    <mergeCell ref="D4:D5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5" ySplit="5" topLeftCell="F6" activePane="bottomRight" state="frozen"/>
      <selection pane="topLeft" activeCell="I4" sqref="I4"/>
      <selection pane="topRight" activeCell="I4" sqref="I4"/>
      <selection pane="bottomLeft" activeCell="I4" sqref="I4"/>
      <selection pane="bottomRight" activeCell="L6" sqref="L6"/>
    </sheetView>
  </sheetViews>
  <sheetFormatPr defaultColWidth="9.00390625" defaultRowHeight="15"/>
  <cols>
    <col min="1" max="1" width="5.00390625" style="0" customWidth="1"/>
    <col min="2" max="2" width="11.00390625" style="0" customWidth="1"/>
    <col min="3" max="3" width="10.8515625" style="2" customWidth="1"/>
    <col min="4" max="4" width="5.8515625" style="0" customWidth="1"/>
    <col min="5" max="9" width="7.421875" style="0" customWidth="1"/>
    <col min="10" max="10" width="8.7109375" style="0" customWidth="1"/>
    <col min="11" max="11" width="5.7109375" style="0" customWidth="1"/>
  </cols>
  <sheetData>
    <row r="1" spans="1:3" s="16" customFormat="1" ht="20.25">
      <c r="A1" s="16" t="s">
        <v>173</v>
      </c>
      <c r="C1" s="17"/>
    </row>
    <row r="2" spans="1:11" ht="28.5" customHeight="1">
      <c r="A2" s="21" t="s">
        <v>126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0:11" ht="20.25" customHeight="1">
      <c r="J3" s="23">
        <v>43307</v>
      </c>
      <c r="K3" s="23"/>
    </row>
    <row r="4" spans="1:11" ht="18.75" customHeight="1">
      <c r="A4" s="19" t="s">
        <v>0</v>
      </c>
      <c r="B4" s="19" t="s">
        <v>1</v>
      </c>
      <c r="C4" s="24" t="s">
        <v>2</v>
      </c>
      <c r="D4" s="19" t="s">
        <v>3</v>
      </c>
      <c r="E4" s="19" t="s">
        <v>4</v>
      </c>
      <c r="F4" s="19" t="s">
        <v>5</v>
      </c>
      <c r="G4" s="19"/>
      <c r="H4" s="19" t="s">
        <v>6</v>
      </c>
      <c r="I4" s="19"/>
      <c r="J4" s="19" t="s">
        <v>7</v>
      </c>
      <c r="K4" s="19" t="s">
        <v>8</v>
      </c>
    </row>
    <row r="5" spans="1:11" ht="18.75" customHeight="1">
      <c r="A5" s="19"/>
      <c r="B5" s="19"/>
      <c r="C5" s="24"/>
      <c r="D5" s="19"/>
      <c r="E5" s="19"/>
      <c r="F5" s="3" t="s">
        <v>9</v>
      </c>
      <c r="G5" s="3" t="s">
        <v>10</v>
      </c>
      <c r="H5" s="3" t="s">
        <v>9</v>
      </c>
      <c r="I5" s="3" t="s">
        <v>10</v>
      </c>
      <c r="J5" s="19"/>
      <c r="K5" s="19"/>
    </row>
    <row r="6" spans="1:11" ht="18" customHeight="1">
      <c r="A6" s="4">
        <v>1</v>
      </c>
      <c r="B6" s="5" t="s">
        <v>50</v>
      </c>
      <c r="C6" s="6" t="s">
        <v>84</v>
      </c>
      <c r="D6" s="5">
        <v>2</v>
      </c>
      <c r="E6" s="6" t="s">
        <v>85</v>
      </c>
      <c r="F6" s="5">
        <v>164</v>
      </c>
      <c r="G6" s="7">
        <f aca="true" t="shared" si="0" ref="G6:G26">F6/4</f>
        <v>41</v>
      </c>
      <c r="H6" s="7">
        <v>78.5</v>
      </c>
      <c r="I6" s="7">
        <f aca="true" t="shared" si="1" ref="I6:I26">H6/2</f>
        <v>39.25</v>
      </c>
      <c r="J6" s="7">
        <f aca="true" t="shared" si="2" ref="J6:J26">SUM(G6,I6)</f>
        <v>80.25</v>
      </c>
      <c r="K6" s="4"/>
    </row>
    <row r="7" spans="1:11" ht="18" customHeight="1">
      <c r="A7" s="4">
        <v>2</v>
      </c>
      <c r="B7" s="5" t="s">
        <v>50</v>
      </c>
      <c r="C7" s="6" t="s">
        <v>86</v>
      </c>
      <c r="D7" s="25">
        <v>4</v>
      </c>
      <c r="E7" s="6" t="s">
        <v>87</v>
      </c>
      <c r="F7" s="8" t="s">
        <v>88</v>
      </c>
      <c r="G7" s="7">
        <f t="shared" si="0"/>
        <v>35.5</v>
      </c>
      <c r="H7" s="7">
        <v>83.2</v>
      </c>
      <c r="I7" s="7">
        <f t="shared" si="1"/>
        <v>41.6</v>
      </c>
      <c r="J7" s="7">
        <f t="shared" si="2"/>
        <v>77.1</v>
      </c>
      <c r="K7" s="4"/>
    </row>
    <row r="8" spans="1:11" ht="18" customHeight="1">
      <c r="A8" s="4">
        <v>3</v>
      </c>
      <c r="B8" s="5" t="s">
        <v>50</v>
      </c>
      <c r="C8" s="9" t="s">
        <v>86</v>
      </c>
      <c r="D8" s="26"/>
      <c r="E8" s="9" t="s">
        <v>89</v>
      </c>
      <c r="F8" s="5">
        <v>139.5</v>
      </c>
      <c r="G8" s="7">
        <f t="shared" si="0"/>
        <v>34.875</v>
      </c>
      <c r="H8" s="7">
        <v>83.2</v>
      </c>
      <c r="I8" s="7">
        <f t="shared" si="1"/>
        <v>41.6</v>
      </c>
      <c r="J8" s="7">
        <f t="shared" si="2"/>
        <v>76.475</v>
      </c>
      <c r="K8" s="4"/>
    </row>
    <row r="9" spans="1:11" ht="18" customHeight="1">
      <c r="A9" s="4">
        <v>4</v>
      </c>
      <c r="B9" s="5" t="s">
        <v>50</v>
      </c>
      <c r="C9" s="9" t="s">
        <v>86</v>
      </c>
      <c r="D9" s="26"/>
      <c r="E9" s="9" t="s">
        <v>90</v>
      </c>
      <c r="F9" s="5">
        <v>136.5</v>
      </c>
      <c r="G9" s="7">
        <f t="shared" si="0"/>
        <v>34.125</v>
      </c>
      <c r="H9" s="7">
        <v>83.6</v>
      </c>
      <c r="I9" s="7">
        <f t="shared" si="1"/>
        <v>41.8</v>
      </c>
      <c r="J9" s="7">
        <f t="shared" si="2"/>
        <v>75.925</v>
      </c>
      <c r="K9" s="4"/>
    </row>
    <row r="10" spans="1:11" ht="18" customHeight="1">
      <c r="A10" s="4">
        <v>5</v>
      </c>
      <c r="B10" s="5" t="s">
        <v>50</v>
      </c>
      <c r="C10" s="9" t="s">
        <v>86</v>
      </c>
      <c r="D10" s="26"/>
      <c r="E10" s="9" t="s">
        <v>91</v>
      </c>
      <c r="F10" s="5">
        <v>125.5</v>
      </c>
      <c r="G10" s="7">
        <f t="shared" si="0"/>
        <v>31.375</v>
      </c>
      <c r="H10" s="7">
        <v>81.2</v>
      </c>
      <c r="I10" s="7">
        <f t="shared" si="1"/>
        <v>40.6</v>
      </c>
      <c r="J10" s="7">
        <f t="shared" si="2"/>
        <v>71.975</v>
      </c>
      <c r="K10" s="4"/>
    </row>
    <row r="11" spans="1:11" ht="18" customHeight="1">
      <c r="A11" s="4">
        <v>6</v>
      </c>
      <c r="B11" s="5" t="s">
        <v>50</v>
      </c>
      <c r="C11" s="9" t="s">
        <v>92</v>
      </c>
      <c r="D11" s="25">
        <v>3</v>
      </c>
      <c r="E11" s="9" t="s">
        <v>94</v>
      </c>
      <c r="F11" s="5">
        <v>135.5</v>
      </c>
      <c r="G11" s="7">
        <f t="shared" si="0"/>
        <v>33.875</v>
      </c>
      <c r="H11" s="7">
        <v>84</v>
      </c>
      <c r="I11" s="7">
        <f t="shared" si="1"/>
        <v>42</v>
      </c>
      <c r="J11" s="7">
        <f t="shared" si="2"/>
        <v>75.875</v>
      </c>
      <c r="K11" s="4"/>
    </row>
    <row r="12" spans="1:11" ht="18" customHeight="1">
      <c r="A12" s="4">
        <v>7</v>
      </c>
      <c r="B12" s="5" t="s">
        <v>50</v>
      </c>
      <c r="C12" s="9" t="s">
        <v>92</v>
      </c>
      <c r="D12" s="26"/>
      <c r="E12" s="9" t="s">
        <v>93</v>
      </c>
      <c r="F12" s="5">
        <v>135.5</v>
      </c>
      <c r="G12" s="7">
        <f t="shared" si="0"/>
        <v>33.875</v>
      </c>
      <c r="H12" s="7">
        <v>80.67</v>
      </c>
      <c r="I12" s="7">
        <f t="shared" si="1"/>
        <v>40.335</v>
      </c>
      <c r="J12" s="7">
        <f t="shared" si="2"/>
        <v>74.21000000000001</v>
      </c>
      <c r="K12" s="4"/>
    </row>
    <row r="13" spans="1:11" ht="18" customHeight="1">
      <c r="A13" s="4">
        <v>8</v>
      </c>
      <c r="B13" s="5" t="s">
        <v>50</v>
      </c>
      <c r="C13" s="9" t="s">
        <v>92</v>
      </c>
      <c r="D13" s="26"/>
      <c r="E13" s="9" t="s">
        <v>95</v>
      </c>
      <c r="F13" s="5">
        <v>121</v>
      </c>
      <c r="G13" s="7">
        <f t="shared" si="0"/>
        <v>30.25</v>
      </c>
      <c r="H13" s="7">
        <v>82.67</v>
      </c>
      <c r="I13" s="7">
        <f t="shared" si="1"/>
        <v>41.335</v>
      </c>
      <c r="J13" s="7">
        <f t="shared" si="2"/>
        <v>71.58500000000001</v>
      </c>
      <c r="K13" s="4"/>
    </row>
    <row r="14" spans="1:11" ht="18" customHeight="1">
      <c r="A14" s="4">
        <v>9</v>
      </c>
      <c r="B14" s="5" t="s">
        <v>50</v>
      </c>
      <c r="C14" s="9" t="s">
        <v>96</v>
      </c>
      <c r="D14" s="5">
        <v>2</v>
      </c>
      <c r="E14" s="9" t="s">
        <v>97</v>
      </c>
      <c r="F14" s="5">
        <v>118.5</v>
      </c>
      <c r="G14" s="7">
        <f t="shared" si="0"/>
        <v>29.625</v>
      </c>
      <c r="H14" s="7">
        <v>83.2</v>
      </c>
      <c r="I14" s="7">
        <f t="shared" si="1"/>
        <v>41.6</v>
      </c>
      <c r="J14" s="7">
        <f t="shared" si="2"/>
        <v>71.225</v>
      </c>
      <c r="K14" s="4"/>
    </row>
    <row r="15" spans="1:11" ht="18" customHeight="1">
      <c r="A15" s="4">
        <v>10</v>
      </c>
      <c r="B15" s="5" t="s">
        <v>50</v>
      </c>
      <c r="C15" s="9" t="s">
        <v>98</v>
      </c>
      <c r="D15" s="25">
        <v>2</v>
      </c>
      <c r="E15" s="9" t="s">
        <v>99</v>
      </c>
      <c r="F15" s="5">
        <v>89.5</v>
      </c>
      <c r="G15" s="7">
        <f t="shared" si="0"/>
        <v>22.375</v>
      </c>
      <c r="H15" s="7">
        <v>82.33</v>
      </c>
      <c r="I15" s="7">
        <f t="shared" si="1"/>
        <v>41.165</v>
      </c>
      <c r="J15" s="7">
        <f t="shared" si="2"/>
        <v>63.54</v>
      </c>
      <c r="K15" s="4"/>
    </row>
    <row r="16" spans="1:11" ht="18" customHeight="1">
      <c r="A16" s="4">
        <v>11</v>
      </c>
      <c r="B16" s="5" t="s">
        <v>50</v>
      </c>
      <c r="C16" s="9" t="s">
        <v>98</v>
      </c>
      <c r="D16" s="27"/>
      <c r="E16" s="9" t="s">
        <v>100</v>
      </c>
      <c r="F16" s="5">
        <v>81.5</v>
      </c>
      <c r="G16" s="7">
        <f t="shared" si="0"/>
        <v>20.375</v>
      </c>
      <c r="H16" s="7">
        <v>81.67</v>
      </c>
      <c r="I16" s="7">
        <f t="shared" si="1"/>
        <v>40.835</v>
      </c>
      <c r="J16" s="7">
        <f t="shared" si="2"/>
        <v>61.21</v>
      </c>
      <c r="K16" s="4"/>
    </row>
    <row r="17" spans="1:11" ht="18" customHeight="1">
      <c r="A17" s="4">
        <v>12</v>
      </c>
      <c r="B17" s="5" t="s">
        <v>50</v>
      </c>
      <c r="C17" s="9" t="s">
        <v>101</v>
      </c>
      <c r="D17" s="5">
        <v>1</v>
      </c>
      <c r="E17" s="9" t="s">
        <v>102</v>
      </c>
      <c r="F17" s="5">
        <v>95</v>
      </c>
      <c r="G17" s="7">
        <f t="shared" si="0"/>
        <v>23.75</v>
      </c>
      <c r="H17" s="7">
        <v>85</v>
      </c>
      <c r="I17" s="7">
        <f t="shared" si="1"/>
        <v>42.5</v>
      </c>
      <c r="J17" s="7">
        <f t="shared" si="2"/>
        <v>66.25</v>
      </c>
      <c r="K17" s="4"/>
    </row>
    <row r="18" spans="1:11" ht="18" customHeight="1">
      <c r="A18" s="4">
        <v>13</v>
      </c>
      <c r="B18" s="5" t="s">
        <v>63</v>
      </c>
      <c r="C18" s="9" t="s">
        <v>103</v>
      </c>
      <c r="D18" s="28">
        <v>9</v>
      </c>
      <c r="E18" s="9" t="s">
        <v>105</v>
      </c>
      <c r="F18" s="5">
        <v>149</v>
      </c>
      <c r="G18" s="7">
        <f t="shared" si="0"/>
        <v>37.25</v>
      </c>
      <c r="H18" s="7">
        <v>83.17</v>
      </c>
      <c r="I18" s="7">
        <f t="shared" si="1"/>
        <v>41.585</v>
      </c>
      <c r="J18" s="7">
        <f t="shared" si="2"/>
        <v>78.83500000000001</v>
      </c>
      <c r="K18" s="4"/>
    </row>
    <row r="19" spans="1:11" ht="18" customHeight="1">
      <c r="A19" s="4">
        <v>14</v>
      </c>
      <c r="B19" s="5" t="s">
        <v>63</v>
      </c>
      <c r="C19" s="9" t="s">
        <v>103</v>
      </c>
      <c r="D19" s="29"/>
      <c r="E19" s="9" t="s">
        <v>106</v>
      </c>
      <c r="F19" s="5">
        <v>145.5</v>
      </c>
      <c r="G19" s="7">
        <f t="shared" si="0"/>
        <v>36.375</v>
      </c>
      <c r="H19" s="7">
        <v>84.23</v>
      </c>
      <c r="I19" s="7">
        <f t="shared" si="1"/>
        <v>42.115</v>
      </c>
      <c r="J19" s="7">
        <f t="shared" si="2"/>
        <v>78.49000000000001</v>
      </c>
      <c r="K19" s="4"/>
    </row>
    <row r="20" spans="1:11" ht="18" customHeight="1">
      <c r="A20" s="4">
        <v>15</v>
      </c>
      <c r="B20" s="5" t="s">
        <v>63</v>
      </c>
      <c r="C20" s="9" t="s">
        <v>103</v>
      </c>
      <c r="D20" s="29"/>
      <c r="E20" s="9" t="s">
        <v>104</v>
      </c>
      <c r="F20" s="5">
        <v>151</v>
      </c>
      <c r="G20" s="7">
        <f t="shared" si="0"/>
        <v>37.75</v>
      </c>
      <c r="H20" s="7">
        <v>80</v>
      </c>
      <c r="I20" s="7">
        <f t="shared" si="1"/>
        <v>40</v>
      </c>
      <c r="J20" s="7">
        <f t="shared" si="2"/>
        <v>77.75</v>
      </c>
      <c r="K20" s="4"/>
    </row>
    <row r="21" spans="1:11" ht="18" customHeight="1">
      <c r="A21" s="4">
        <v>16</v>
      </c>
      <c r="B21" s="5" t="s">
        <v>63</v>
      </c>
      <c r="C21" s="9" t="s">
        <v>103</v>
      </c>
      <c r="D21" s="29"/>
      <c r="E21" s="9" t="s">
        <v>109</v>
      </c>
      <c r="F21" s="5">
        <v>138</v>
      </c>
      <c r="G21" s="7">
        <f t="shared" si="0"/>
        <v>34.5</v>
      </c>
      <c r="H21" s="7">
        <v>85.67</v>
      </c>
      <c r="I21" s="7">
        <f t="shared" si="1"/>
        <v>42.835</v>
      </c>
      <c r="J21" s="7">
        <f t="shared" si="2"/>
        <v>77.33500000000001</v>
      </c>
      <c r="K21" s="4"/>
    </row>
    <row r="22" spans="1:11" ht="18" customHeight="1">
      <c r="A22" s="4">
        <v>17</v>
      </c>
      <c r="B22" s="5" t="s">
        <v>63</v>
      </c>
      <c r="C22" s="9" t="s">
        <v>103</v>
      </c>
      <c r="D22" s="29"/>
      <c r="E22" s="9" t="s">
        <v>111</v>
      </c>
      <c r="F22" s="5">
        <v>135</v>
      </c>
      <c r="G22" s="7">
        <f t="shared" si="0"/>
        <v>33.75</v>
      </c>
      <c r="H22" s="7">
        <v>86.7</v>
      </c>
      <c r="I22" s="7">
        <f t="shared" si="1"/>
        <v>43.35</v>
      </c>
      <c r="J22" s="7">
        <f t="shared" si="2"/>
        <v>77.1</v>
      </c>
      <c r="K22" s="4"/>
    </row>
    <row r="23" spans="1:11" ht="18" customHeight="1">
      <c r="A23" s="4">
        <v>18</v>
      </c>
      <c r="B23" s="5" t="s">
        <v>63</v>
      </c>
      <c r="C23" s="9" t="s">
        <v>103</v>
      </c>
      <c r="D23" s="29"/>
      <c r="E23" s="9" t="s">
        <v>108</v>
      </c>
      <c r="F23" s="5">
        <v>143</v>
      </c>
      <c r="G23" s="7">
        <f t="shared" si="0"/>
        <v>35.75</v>
      </c>
      <c r="H23" s="7">
        <v>82.67</v>
      </c>
      <c r="I23" s="7">
        <f t="shared" si="1"/>
        <v>41.335</v>
      </c>
      <c r="J23" s="7">
        <f t="shared" si="2"/>
        <v>77.08500000000001</v>
      </c>
      <c r="K23" s="4"/>
    </row>
    <row r="24" spans="1:11" ht="18" customHeight="1">
      <c r="A24" s="4">
        <v>19</v>
      </c>
      <c r="B24" s="5" t="s">
        <v>63</v>
      </c>
      <c r="C24" s="9" t="s">
        <v>103</v>
      </c>
      <c r="D24" s="29"/>
      <c r="E24" s="9" t="s">
        <v>107</v>
      </c>
      <c r="F24" s="5">
        <v>143.5</v>
      </c>
      <c r="G24" s="7">
        <f t="shared" si="0"/>
        <v>35.875</v>
      </c>
      <c r="H24" s="7">
        <v>82.27</v>
      </c>
      <c r="I24" s="7">
        <f t="shared" si="1"/>
        <v>41.135</v>
      </c>
      <c r="J24" s="7">
        <f t="shared" si="2"/>
        <v>77.00999999999999</v>
      </c>
      <c r="K24" s="4"/>
    </row>
    <row r="25" spans="1:11" ht="18" customHeight="1">
      <c r="A25" s="4">
        <v>20</v>
      </c>
      <c r="B25" s="5" t="s">
        <v>63</v>
      </c>
      <c r="C25" s="9" t="s">
        <v>103</v>
      </c>
      <c r="D25" s="29"/>
      <c r="E25" s="9" t="s">
        <v>110</v>
      </c>
      <c r="F25" s="5">
        <v>137</v>
      </c>
      <c r="G25" s="7">
        <f t="shared" si="0"/>
        <v>34.25</v>
      </c>
      <c r="H25" s="7">
        <v>83.53</v>
      </c>
      <c r="I25" s="7">
        <f t="shared" si="1"/>
        <v>41.765</v>
      </c>
      <c r="J25" s="7">
        <f t="shared" si="2"/>
        <v>76.015</v>
      </c>
      <c r="K25" s="4"/>
    </row>
    <row r="26" spans="1:11" ht="18" customHeight="1">
      <c r="A26" s="4">
        <v>21</v>
      </c>
      <c r="B26" s="5" t="s">
        <v>63</v>
      </c>
      <c r="C26" s="9" t="s">
        <v>103</v>
      </c>
      <c r="D26" s="29"/>
      <c r="E26" s="9" t="s">
        <v>112</v>
      </c>
      <c r="F26" s="5">
        <v>130</v>
      </c>
      <c r="G26" s="7">
        <f t="shared" si="0"/>
        <v>32.5</v>
      </c>
      <c r="H26" s="7">
        <v>86.67</v>
      </c>
      <c r="I26" s="7">
        <f t="shared" si="1"/>
        <v>43.335</v>
      </c>
      <c r="J26" s="7">
        <f t="shared" si="2"/>
        <v>75.83500000000001</v>
      </c>
      <c r="K26" s="4"/>
    </row>
    <row r="27" spans="1:11" ht="18" customHeight="1">
      <c r="A27" s="4">
        <v>22</v>
      </c>
      <c r="B27" s="5" t="s">
        <v>63</v>
      </c>
      <c r="C27" s="14" t="s">
        <v>113</v>
      </c>
      <c r="D27" s="20">
        <v>9</v>
      </c>
      <c r="E27" s="9" t="s">
        <v>115</v>
      </c>
      <c r="F27" s="5">
        <v>153</v>
      </c>
      <c r="G27" s="7">
        <f aca="true" t="shared" si="3" ref="G27:G35">F27/4</f>
        <v>38.25</v>
      </c>
      <c r="H27" s="7">
        <v>87</v>
      </c>
      <c r="I27" s="7">
        <f aca="true" t="shared" si="4" ref="I27:I35">H27/2</f>
        <v>43.5</v>
      </c>
      <c r="J27" s="7">
        <f aca="true" t="shared" si="5" ref="J27:J35">SUM(G27,I27)</f>
        <v>81.75</v>
      </c>
      <c r="K27" s="4"/>
    </row>
    <row r="28" spans="1:11" ht="18" customHeight="1">
      <c r="A28" s="4">
        <v>23</v>
      </c>
      <c r="B28" s="5" t="s">
        <v>63</v>
      </c>
      <c r="C28" s="14" t="s">
        <v>113</v>
      </c>
      <c r="D28" s="20"/>
      <c r="E28" s="9" t="s">
        <v>114</v>
      </c>
      <c r="F28" s="5">
        <v>156</v>
      </c>
      <c r="G28" s="7">
        <f t="shared" si="3"/>
        <v>39</v>
      </c>
      <c r="H28" s="7">
        <v>81</v>
      </c>
      <c r="I28" s="7">
        <f t="shared" si="4"/>
        <v>40.5</v>
      </c>
      <c r="J28" s="7">
        <f t="shared" si="5"/>
        <v>79.5</v>
      </c>
      <c r="K28" s="4"/>
    </row>
    <row r="29" spans="1:11" ht="18" customHeight="1">
      <c r="A29" s="4">
        <v>24</v>
      </c>
      <c r="B29" s="5" t="s">
        <v>63</v>
      </c>
      <c r="C29" s="14" t="s">
        <v>113</v>
      </c>
      <c r="D29" s="20"/>
      <c r="E29" s="9" t="s">
        <v>120</v>
      </c>
      <c r="F29" s="5">
        <v>142</v>
      </c>
      <c r="G29" s="7">
        <f t="shared" si="3"/>
        <v>35.5</v>
      </c>
      <c r="H29" s="7">
        <v>83.66</v>
      </c>
      <c r="I29" s="7">
        <f t="shared" si="4"/>
        <v>41.83</v>
      </c>
      <c r="J29" s="7">
        <f t="shared" si="5"/>
        <v>77.33</v>
      </c>
      <c r="K29" s="4"/>
    </row>
    <row r="30" spans="1:11" ht="18" customHeight="1">
      <c r="A30" s="4">
        <v>25</v>
      </c>
      <c r="B30" s="5" t="s">
        <v>63</v>
      </c>
      <c r="C30" s="14" t="s">
        <v>113</v>
      </c>
      <c r="D30" s="20"/>
      <c r="E30" s="9" t="s">
        <v>122</v>
      </c>
      <c r="F30" s="8" t="s">
        <v>123</v>
      </c>
      <c r="G30" s="7">
        <f t="shared" si="3"/>
        <v>33.5</v>
      </c>
      <c r="H30" s="7">
        <v>86.33</v>
      </c>
      <c r="I30" s="7">
        <f t="shared" si="4"/>
        <v>43.165</v>
      </c>
      <c r="J30" s="7">
        <f t="shared" si="5"/>
        <v>76.66499999999999</v>
      </c>
      <c r="K30" s="4"/>
    </row>
    <row r="31" spans="1:11" ht="18" customHeight="1">
      <c r="A31" s="4">
        <v>26</v>
      </c>
      <c r="B31" s="5" t="s">
        <v>63</v>
      </c>
      <c r="C31" s="14" t="s">
        <v>113</v>
      </c>
      <c r="D31" s="20"/>
      <c r="E31" s="9" t="s">
        <v>118</v>
      </c>
      <c r="F31" s="5">
        <v>149.5</v>
      </c>
      <c r="G31" s="7">
        <f t="shared" si="3"/>
        <v>37.375</v>
      </c>
      <c r="H31" s="7">
        <v>77.33</v>
      </c>
      <c r="I31" s="7">
        <f t="shared" si="4"/>
        <v>38.665</v>
      </c>
      <c r="J31" s="7">
        <f t="shared" si="5"/>
        <v>76.03999999999999</v>
      </c>
      <c r="K31" s="4"/>
    </row>
    <row r="32" spans="1:11" ht="18" customHeight="1">
      <c r="A32" s="4">
        <v>27</v>
      </c>
      <c r="B32" s="5" t="s">
        <v>63</v>
      </c>
      <c r="C32" s="14" t="s">
        <v>113</v>
      </c>
      <c r="D32" s="20"/>
      <c r="E32" s="9" t="s">
        <v>116</v>
      </c>
      <c r="F32" s="8" t="s">
        <v>117</v>
      </c>
      <c r="G32" s="7">
        <f t="shared" si="3"/>
        <v>37.625</v>
      </c>
      <c r="H32" s="7">
        <v>76.66</v>
      </c>
      <c r="I32" s="7">
        <f t="shared" si="4"/>
        <v>38.33</v>
      </c>
      <c r="J32" s="7">
        <f t="shared" si="5"/>
        <v>75.955</v>
      </c>
      <c r="K32" s="4"/>
    </row>
    <row r="33" spans="1:11" ht="18" customHeight="1">
      <c r="A33" s="4">
        <v>28</v>
      </c>
      <c r="B33" s="5" t="s">
        <v>63</v>
      </c>
      <c r="C33" s="14" t="s">
        <v>113</v>
      </c>
      <c r="D33" s="20"/>
      <c r="E33" s="9" t="s">
        <v>124</v>
      </c>
      <c r="F33" s="8" t="s">
        <v>125</v>
      </c>
      <c r="G33" s="7">
        <f t="shared" si="3"/>
        <v>33.375</v>
      </c>
      <c r="H33" s="7">
        <v>84</v>
      </c>
      <c r="I33" s="7">
        <f t="shared" si="4"/>
        <v>42</v>
      </c>
      <c r="J33" s="7">
        <f t="shared" si="5"/>
        <v>75.375</v>
      </c>
      <c r="K33" s="4"/>
    </row>
    <row r="34" spans="1:11" ht="18" customHeight="1">
      <c r="A34" s="4">
        <v>29</v>
      </c>
      <c r="B34" s="5" t="s">
        <v>63</v>
      </c>
      <c r="C34" s="14" t="s">
        <v>113</v>
      </c>
      <c r="D34" s="20"/>
      <c r="E34" s="9" t="s">
        <v>121</v>
      </c>
      <c r="F34" s="5">
        <v>135</v>
      </c>
      <c r="G34" s="7">
        <f t="shared" si="3"/>
        <v>33.75</v>
      </c>
      <c r="H34" s="7">
        <v>82.66</v>
      </c>
      <c r="I34" s="7">
        <f t="shared" si="4"/>
        <v>41.33</v>
      </c>
      <c r="J34" s="7">
        <f t="shared" si="5"/>
        <v>75.08</v>
      </c>
      <c r="K34" s="4"/>
    </row>
    <row r="35" spans="1:11" ht="18" customHeight="1">
      <c r="A35" s="4">
        <v>30</v>
      </c>
      <c r="B35" s="5" t="s">
        <v>63</v>
      </c>
      <c r="C35" s="14" t="s">
        <v>113</v>
      </c>
      <c r="D35" s="20"/>
      <c r="E35" s="9" t="s">
        <v>119</v>
      </c>
      <c r="F35" s="5">
        <v>142.5</v>
      </c>
      <c r="G35" s="7">
        <f t="shared" si="3"/>
        <v>35.625</v>
      </c>
      <c r="H35" s="7">
        <v>77.33</v>
      </c>
      <c r="I35" s="7">
        <f t="shared" si="4"/>
        <v>38.665</v>
      </c>
      <c r="J35" s="7">
        <f t="shared" si="5"/>
        <v>74.28999999999999</v>
      </c>
      <c r="K35" s="4"/>
    </row>
  </sheetData>
  <sheetProtection/>
  <mergeCells count="16">
    <mergeCell ref="K4:K5"/>
    <mergeCell ref="D7:D10"/>
    <mergeCell ref="D11:D13"/>
    <mergeCell ref="D15:D16"/>
    <mergeCell ref="D18:D26"/>
    <mergeCell ref="J4:J5"/>
    <mergeCell ref="D27:D35"/>
    <mergeCell ref="A2:K2"/>
    <mergeCell ref="J3:K3"/>
    <mergeCell ref="F4:G4"/>
    <mergeCell ref="H4:I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6.421875" style="0" customWidth="1"/>
    <col min="2" max="2" width="11.00390625" style="0" customWidth="1"/>
    <col min="3" max="3" width="7.00390625" style="2" customWidth="1"/>
    <col min="4" max="4" width="22.57421875" style="0" customWidth="1"/>
    <col min="5" max="5" width="14.7109375" style="0" customWidth="1"/>
    <col min="6" max="6" width="15.57421875" style="0" customWidth="1"/>
    <col min="7" max="7" width="12.28125" style="0" customWidth="1"/>
  </cols>
  <sheetData>
    <row r="1" spans="1:3" s="16" customFormat="1" ht="20.25">
      <c r="A1" s="16" t="s">
        <v>171</v>
      </c>
      <c r="C1" s="17"/>
    </row>
    <row r="2" spans="1:7" ht="28.5" customHeight="1">
      <c r="A2" s="21" t="s">
        <v>128</v>
      </c>
      <c r="B2" s="22"/>
      <c r="C2" s="22"/>
      <c r="D2" s="22"/>
      <c r="E2" s="22"/>
      <c r="F2" s="22"/>
      <c r="G2" s="22"/>
    </row>
    <row r="3" spans="5:7" ht="20.25" customHeight="1">
      <c r="E3" s="23">
        <v>43307</v>
      </c>
      <c r="F3" s="23"/>
      <c r="G3" s="23"/>
    </row>
    <row r="4" spans="1:7" ht="24" customHeight="1">
      <c r="A4" s="3" t="s">
        <v>0</v>
      </c>
      <c r="B4" s="3" t="s">
        <v>129</v>
      </c>
      <c r="C4" s="13" t="s">
        <v>130</v>
      </c>
      <c r="D4" s="3" t="s">
        <v>131</v>
      </c>
      <c r="E4" s="3" t="s">
        <v>132</v>
      </c>
      <c r="F4" s="3" t="s">
        <v>133</v>
      </c>
      <c r="G4" s="3" t="s">
        <v>8</v>
      </c>
    </row>
    <row r="5" spans="1:7" ht="24" customHeight="1">
      <c r="A5" s="4">
        <v>1</v>
      </c>
      <c r="B5" s="15" t="s">
        <v>134</v>
      </c>
      <c r="C5" s="6" t="s">
        <v>150</v>
      </c>
      <c r="D5" s="6" t="s">
        <v>152</v>
      </c>
      <c r="E5" s="7" t="s">
        <v>158</v>
      </c>
      <c r="F5" s="7" t="s">
        <v>168</v>
      </c>
      <c r="G5" s="4"/>
    </row>
    <row r="6" spans="1:7" ht="24" customHeight="1">
      <c r="A6" s="4">
        <v>2</v>
      </c>
      <c r="B6" s="15" t="s">
        <v>135</v>
      </c>
      <c r="C6" s="6" t="s">
        <v>150</v>
      </c>
      <c r="D6" s="6" t="s">
        <v>152</v>
      </c>
      <c r="E6" s="7" t="s">
        <v>159</v>
      </c>
      <c r="F6" s="7" t="s">
        <v>168</v>
      </c>
      <c r="G6" s="4"/>
    </row>
    <row r="7" spans="1:7" ht="24" customHeight="1">
      <c r="A7" s="4">
        <v>3</v>
      </c>
      <c r="B7" s="15" t="s">
        <v>136</v>
      </c>
      <c r="C7" s="9" t="s">
        <v>150</v>
      </c>
      <c r="D7" s="9" t="s">
        <v>152</v>
      </c>
      <c r="E7" s="7" t="s">
        <v>160</v>
      </c>
      <c r="F7" s="7" t="s">
        <v>169</v>
      </c>
      <c r="G7" s="4"/>
    </row>
    <row r="8" spans="1:7" ht="24" customHeight="1">
      <c r="A8" s="4">
        <v>4</v>
      </c>
      <c r="B8" s="15" t="s">
        <v>137</v>
      </c>
      <c r="C8" s="9" t="s">
        <v>150</v>
      </c>
      <c r="D8" s="9" t="s">
        <v>152</v>
      </c>
      <c r="E8" s="7" t="s">
        <v>161</v>
      </c>
      <c r="F8" s="7" t="s">
        <v>169</v>
      </c>
      <c r="G8" s="4"/>
    </row>
    <row r="9" spans="1:7" ht="24" customHeight="1">
      <c r="A9" s="4">
        <v>5</v>
      </c>
      <c r="B9" s="15" t="s">
        <v>138</v>
      </c>
      <c r="C9" s="9" t="s">
        <v>150</v>
      </c>
      <c r="D9" s="9" t="s">
        <v>152</v>
      </c>
      <c r="E9" s="7" t="s">
        <v>162</v>
      </c>
      <c r="F9" s="7" t="s">
        <v>168</v>
      </c>
      <c r="G9" s="4"/>
    </row>
    <row r="10" spans="1:7" ht="24" customHeight="1">
      <c r="A10" s="4">
        <v>6</v>
      </c>
      <c r="B10" s="15" t="s">
        <v>139</v>
      </c>
      <c r="C10" s="9" t="s">
        <v>151</v>
      </c>
      <c r="D10" s="9" t="s">
        <v>152</v>
      </c>
      <c r="E10" s="7" t="s">
        <v>163</v>
      </c>
      <c r="F10" s="7" t="s">
        <v>168</v>
      </c>
      <c r="G10" s="4"/>
    </row>
    <row r="11" spans="1:7" ht="24" customHeight="1">
      <c r="A11" s="4">
        <v>7</v>
      </c>
      <c r="B11" s="15" t="s">
        <v>140</v>
      </c>
      <c r="C11" s="9" t="s">
        <v>150</v>
      </c>
      <c r="D11" s="9" t="s">
        <v>152</v>
      </c>
      <c r="E11" s="7" t="s">
        <v>163</v>
      </c>
      <c r="F11" s="7" t="s">
        <v>168</v>
      </c>
      <c r="G11" s="4"/>
    </row>
    <row r="12" spans="1:7" ht="24" customHeight="1">
      <c r="A12" s="4">
        <v>8</v>
      </c>
      <c r="B12" s="15" t="s">
        <v>141</v>
      </c>
      <c r="C12" s="9" t="s">
        <v>151</v>
      </c>
      <c r="D12" s="9" t="s">
        <v>152</v>
      </c>
      <c r="E12" s="7" t="s">
        <v>164</v>
      </c>
      <c r="F12" s="7" t="s">
        <v>168</v>
      </c>
      <c r="G12" s="4"/>
    </row>
    <row r="13" spans="1:7" ht="24" customHeight="1">
      <c r="A13" s="4">
        <v>9</v>
      </c>
      <c r="B13" s="15" t="s">
        <v>142</v>
      </c>
      <c r="C13" s="9" t="s">
        <v>150</v>
      </c>
      <c r="D13" s="9" t="s">
        <v>153</v>
      </c>
      <c r="E13" s="7" t="s">
        <v>160</v>
      </c>
      <c r="F13" s="7" t="s">
        <v>169</v>
      </c>
      <c r="G13" s="4" t="s">
        <v>170</v>
      </c>
    </row>
    <row r="14" spans="1:7" ht="24" customHeight="1">
      <c r="A14" s="4">
        <v>10</v>
      </c>
      <c r="B14" s="15" t="s">
        <v>143</v>
      </c>
      <c r="C14" s="9" t="s">
        <v>150</v>
      </c>
      <c r="D14" s="9" t="s">
        <v>153</v>
      </c>
      <c r="E14" s="7" t="s">
        <v>165</v>
      </c>
      <c r="F14" s="7" t="s">
        <v>169</v>
      </c>
      <c r="G14" s="4" t="s">
        <v>170</v>
      </c>
    </row>
    <row r="15" spans="1:7" ht="24" customHeight="1">
      <c r="A15" s="4">
        <v>11</v>
      </c>
      <c r="B15" s="15" t="s">
        <v>144</v>
      </c>
      <c r="C15" s="9" t="s">
        <v>151</v>
      </c>
      <c r="D15" s="9" t="s">
        <v>154</v>
      </c>
      <c r="E15" s="7" t="s">
        <v>165</v>
      </c>
      <c r="F15" s="7" t="s">
        <v>169</v>
      </c>
      <c r="G15" s="4"/>
    </row>
    <row r="16" spans="1:7" ht="24" customHeight="1">
      <c r="A16" s="4">
        <v>12</v>
      </c>
      <c r="B16" s="15" t="s">
        <v>145</v>
      </c>
      <c r="C16" s="9" t="s">
        <v>151</v>
      </c>
      <c r="D16" s="9" t="s">
        <v>155</v>
      </c>
      <c r="E16" s="7" t="s">
        <v>166</v>
      </c>
      <c r="F16" s="7" t="s">
        <v>169</v>
      </c>
      <c r="G16" s="4"/>
    </row>
    <row r="17" spans="1:7" ht="24" customHeight="1">
      <c r="A17" s="4">
        <v>13</v>
      </c>
      <c r="B17" s="15" t="s">
        <v>146</v>
      </c>
      <c r="C17" s="9" t="s">
        <v>151</v>
      </c>
      <c r="D17" s="9" t="s">
        <v>156</v>
      </c>
      <c r="E17" s="7" t="s">
        <v>167</v>
      </c>
      <c r="F17" s="7" t="s">
        <v>169</v>
      </c>
      <c r="G17" s="4"/>
    </row>
    <row r="18" spans="1:7" ht="24" customHeight="1">
      <c r="A18" s="4">
        <v>14</v>
      </c>
      <c r="B18" s="15" t="s">
        <v>147</v>
      </c>
      <c r="C18" s="9" t="s">
        <v>151</v>
      </c>
      <c r="D18" s="9" t="s">
        <v>157</v>
      </c>
      <c r="E18" s="18" t="s">
        <v>167</v>
      </c>
      <c r="F18" s="7" t="s">
        <v>169</v>
      </c>
      <c r="G18" s="4"/>
    </row>
    <row r="19" spans="1:7" ht="24" customHeight="1">
      <c r="A19" s="4">
        <v>15</v>
      </c>
      <c r="B19" s="15" t="s">
        <v>148</v>
      </c>
      <c r="C19" s="9" t="s">
        <v>151</v>
      </c>
      <c r="D19" s="9" t="s">
        <v>157</v>
      </c>
      <c r="E19" s="7" t="s">
        <v>159</v>
      </c>
      <c r="F19" s="7" t="s">
        <v>169</v>
      </c>
      <c r="G19" s="4"/>
    </row>
    <row r="20" spans="1:7" ht="24" customHeight="1">
      <c r="A20" s="4">
        <v>16</v>
      </c>
      <c r="B20" s="15" t="s">
        <v>149</v>
      </c>
      <c r="C20" s="9" t="s">
        <v>151</v>
      </c>
      <c r="D20" s="9" t="s">
        <v>157</v>
      </c>
      <c r="E20" s="7" t="s">
        <v>159</v>
      </c>
      <c r="F20" s="7" t="s">
        <v>169</v>
      </c>
      <c r="G20" s="4"/>
    </row>
  </sheetData>
  <sheetProtection/>
  <mergeCells count="2">
    <mergeCell ref="A2:G2"/>
    <mergeCell ref="E3:G3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3"/>
  <sheetViews>
    <sheetView tabSelected="1" zoomScalePageLayoutView="0" workbookViewId="0" topLeftCell="A1">
      <selection activeCell="H18" sqref="H18"/>
    </sheetView>
  </sheetViews>
  <sheetFormatPr defaultColWidth="9.00390625" defaultRowHeight="15"/>
  <sheetData>
    <row r="3" ht="14.25">
      <c r="B3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2018-07-26T09:05:54Z</cp:lastPrinted>
  <dcterms:created xsi:type="dcterms:W3CDTF">2016-06-23T08:39:40Z</dcterms:created>
  <dcterms:modified xsi:type="dcterms:W3CDTF">2018-07-26T09:31:46Z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