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711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<sst xmlns="http://schemas.openxmlformats.org/spreadsheetml/2006/main" count="258" uniqueCount="233">
  <si>
    <t>岗  位</t>
  </si>
  <si>
    <t>姓 名</t>
  </si>
  <si>
    <t>笔试成绩</t>
  </si>
  <si>
    <t>笔试折算后成绩</t>
  </si>
  <si>
    <t>面试成绩</t>
  </si>
  <si>
    <t>面试折算后成绩</t>
  </si>
  <si>
    <t>总成绩</t>
  </si>
  <si>
    <t>限昌江籍小学语文</t>
  </si>
  <si>
    <t>金惠莹</t>
  </si>
  <si>
    <t>小学语文</t>
  </si>
  <si>
    <t>余紫君</t>
  </si>
  <si>
    <t>闵舒丽</t>
  </si>
  <si>
    <t>汪淑薇</t>
  </si>
  <si>
    <t>程慧楠</t>
  </si>
  <si>
    <t>刘裕姝</t>
  </si>
  <si>
    <t>陈燕君</t>
  </si>
  <si>
    <t>王梦霞</t>
  </si>
  <si>
    <t>徐盼盼</t>
  </si>
  <si>
    <t>黄薇婷</t>
  </si>
  <si>
    <t>特岗小学语文        特岗小学语文</t>
  </si>
  <si>
    <t>缪亦真</t>
  </si>
  <si>
    <t>145.5</t>
  </si>
  <si>
    <t>史小丹</t>
  </si>
  <si>
    <t>145</t>
  </si>
  <si>
    <t>徐月敏</t>
  </si>
  <si>
    <t>144.5</t>
  </si>
  <si>
    <t>徐雪菲</t>
  </si>
  <si>
    <t>144</t>
  </si>
  <si>
    <t>王文敏</t>
  </si>
  <si>
    <t>140.5</t>
  </si>
  <si>
    <t>余梦璐</t>
  </si>
  <si>
    <t>139</t>
  </si>
  <si>
    <t>恒余晶莹</t>
  </si>
  <si>
    <t>138.5</t>
  </si>
  <si>
    <t>龚欢媛</t>
  </si>
  <si>
    <t>137.5</t>
  </si>
  <si>
    <t>余心悦</t>
  </si>
  <si>
    <t>137</t>
  </si>
  <si>
    <t>郑雯婷</t>
  </si>
  <si>
    <t>苏晶</t>
  </si>
  <si>
    <t>136.5</t>
  </si>
  <si>
    <t>周琳</t>
  </si>
  <si>
    <t>134.5</t>
  </si>
  <si>
    <t>吴海英</t>
  </si>
  <si>
    <t>江艺欢</t>
  </si>
  <si>
    <t>134</t>
  </si>
  <si>
    <t>刘春燕</t>
  </si>
  <si>
    <t>宁朱轩</t>
  </si>
  <si>
    <t>131.5</t>
  </si>
  <si>
    <t>曹玉甜</t>
  </si>
  <si>
    <t>131</t>
  </si>
  <si>
    <t>舒颖</t>
  </si>
  <si>
    <t>余华英</t>
  </si>
  <si>
    <t>130.5</t>
  </si>
  <si>
    <t>徐桂芳</t>
  </si>
  <si>
    <t>130</t>
  </si>
  <si>
    <t>王慧玲</t>
  </si>
  <si>
    <t>曹梦霞</t>
  </si>
  <si>
    <t>限昌江籍小学数学</t>
  </si>
  <si>
    <t>彭婕</t>
  </si>
  <si>
    <t>朱相雨</t>
  </si>
  <si>
    <t>129</t>
  </si>
  <si>
    <t>李童</t>
  </si>
  <si>
    <t>120</t>
  </si>
  <si>
    <t>小学数学</t>
  </si>
  <si>
    <t>熊燕</t>
  </si>
  <si>
    <t>156</t>
  </si>
  <si>
    <t>郑依婷</t>
  </si>
  <si>
    <t>149.5</t>
  </si>
  <si>
    <t>江蕾</t>
  </si>
  <si>
    <t>149</t>
  </si>
  <si>
    <t>朱华</t>
  </si>
  <si>
    <t>147</t>
  </si>
  <si>
    <t>王艳萍</t>
  </si>
  <si>
    <t>何华珍</t>
  </si>
  <si>
    <t>143</t>
  </si>
  <si>
    <t>刘斌</t>
  </si>
  <si>
    <t>135.5</t>
  </si>
  <si>
    <t>马美英</t>
  </si>
  <si>
    <t>李玫</t>
  </si>
  <si>
    <t>129.5</t>
  </si>
  <si>
    <t>特岗小学数学</t>
  </si>
  <si>
    <t>徐海萍</t>
  </si>
  <si>
    <t>程扶一</t>
  </si>
  <si>
    <t>徐婷</t>
  </si>
  <si>
    <t>许景霞</t>
  </si>
  <si>
    <t>熊殷丽</t>
  </si>
  <si>
    <t>程露霞</t>
  </si>
  <si>
    <t>敖文轩</t>
  </si>
  <si>
    <t>徐婉菁</t>
  </si>
  <si>
    <t>史伊伊</t>
  </si>
  <si>
    <t>程秀球</t>
  </si>
  <si>
    <t>岳鹭</t>
  </si>
  <si>
    <t>江鹤</t>
  </si>
  <si>
    <t>苏婷</t>
  </si>
  <si>
    <t>徐荣</t>
  </si>
  <si>
    <t>侯静鹏</t>
  </si>
  <si>
    <t>黄意萍</t>
  </si>
  <si>
    <t>刘韵婷</t>
  </si>
  <si>
    <t>刘璐</t>
  </si>
  <si>
    <t>翁子贤</t>
  </si>
  <si>
    <t>李倩颖</t>
  </si>
  <si>
    <t>江秋梦</t>
  </si>
  <si>
    <t>限昌江籍小学英语</t>
  </si>
  <si>
    <t>王佩琦</t>
  </si>
  <si>
    <t>154</t>
  </si>
  <si>
    <t>谢菲</t>
  </si>
  <si>
    <t>124</t>
  </si>
  <si>
    <t>罗旋</t>
  </si>
  <si>
    <t>114</t>
  </si>
  <si>
    <t>小学英语</t>
  </si>
  <si>
    <t>刘心宇</t>
  </si>
  <si>
    <t>171.5</t>
  </si>
  <si>
    <t>赵倩文</t>
  </si>
  <si>
    <t>157.5</t>
  </si>
  <si>
    <t>吴伟芳</t>
  </si>
  <si>
    <t>148</t>
  </si>
  <si>
    <t>特岗小学英语</t>
  </si>
  <si>
    <t>吴梦婕</t>
  </si>
  <si>
    <t>160.5</t>
  </si>
  <si>
    <t>汪红云</t>
  </si>
  <si>
    <t>155.5</t>
  </si>
  <si>
    <t>张发莲</t>
  </si>
  <si>
    <t>152.5</t>
  </si>
  <si>
    <t>朱颖红</t>
  </si>
  <si>
    <t>147.5</t>
  </si>
  <si>
    <t>王珊</t>
  </si>
  <si>
    <t>姚赛君</t>
  </si>
  <si>
    <t>朱园婷</t>
  </si>
  <si>
    <t>刘梦婷</t>
  </si>
  <si>
    <t>张美玲</t>
  </si>
  <si>
    <t>章巧玲</t>
  </si>
  <si>
    <t>135</t>
  </si>
  <si>
    <t>邹美玲</t>
  </si>
  <si>
    <t>于婷</t>
  </si>
  <si>
    <t>程智莉</t>
  </si>
  <si>
    <t>126.5</t>
  </si>
  <si>
    <t>吴林籽</t>
  </si>
  <si>
    <t>126</t>
  </si>
  <si>
    <t>许胜男</t>
  </si>
  <si>
    <t>124.5</t>
  </si>
  <si>
    <t>小学音乐</t>
  </si>
  <si>
    <t>徐雯</t>
  </si>
  <si>
    <t>120.5</t>
  </si>
  <si>
    <t>李馨雅</t>
  </si>
  <si>
    <t>118.5</t>
  </si>
  <si>
    <t>孙杜娟</t>
  </si>
  <si>
    <t>胡佩璇</t>
  </si>
  <si>
    <t>102</t>
  </si>
  <si>
    <t>吴惠娟</t>
  </si>
  <si>
    <t>101</t>
  </si>
  <si>
    <t>马文青</t>
  </si>
  <si>
    <t>90</t>
  </si>
  <si>
    <t>汪红</t>
  </si>
  <si>
    <t>82.5</t>
  </si>
  <si>
    <t>特岗小学音乐</t>
  </si>
  <si>
    <t>胡曦匀</t>
  </si>
  <si>
    <t>69</t>
  </si>
  <si>
    <t>余紫薇</t>
  </si>
  <si>
    <t>68.5</t>
  </si>
  <si>
    <t>限昌江籍小学美术</t>
  </si>
  <si>
    <t>虞钏梓</t>
  </si>
  <si>
    <t>133</t>
  </si>
  <si>
    <t>孙昊澜</t>
  </si>
  <si>
    <t>113</t>
  </si>
  <si>
    <t>刘旭东</t>
  </si>
  <si>
    <t>111.5</t>
  </si>
  <si>
    <t>小学美术</t>
  </si>
  <si>
    <t>赵劲超</t>
  </si>
  <si>
    <t>黄越男</t>
  </si>
  <si>
    <t>刘锦</t>
  </si>
  <si>
    <t>112</t>
  </si>
  <si>
    <t>特岗小学美术</t>
  </si>
  <si>
    <t>王燕</t>
  </si>
  <si>
    <t>李世颖</t>
  </si>
  <si>
    <t>146</t>
  </si>
  <si>
    <t>伍弯弯</t>
  </si>
  <si>
    <t>郑点点</t>
  </si>
  <si>
    <t>141</t>
  </si>
  <si>
    <t>李晓琴</t>
  </si>
  <si>
    <t>136</t>
  </si>
  <si>
    <t>于诗妍</t>
  </si>
  <si>
    <t>127.5</t>
  </si>
  <si>
    <t>汪嘉琦</t>
  </si>
  <si>
    <t>张莹</t>
  </si>
  <si>
    <t>123</t>
  </si>
  <si>
    <t>李雅妮</t>
  </si>
  <si>
    <t>特岗小学体育</t>
  </si>
  <si>
    <t>吴人可</t>
  </si>
  <si>
    <t>特岗小学信息技术</t>
  </si>
  <si>
    <t>刘小芳</t>
  </si>
  <si>
    <t>132.5</t>
  </si>
  <si>
    <t>史慧玲</t>
  </si>
  <si>
    <t>132</t>
  </si>
  <si>
    <t>周佩璇</t>
  </si>
  <si>
    <t>121</t>
  </si>
  <si>
    <t>黎颖超</t>
  </si>
  <si>
    <t>郝琪</t>
  </si>
  <si>
    <t>93.5</t>
  </si>
  <si>
    <t>特岗小学心理健康</t>
  </si>
  <si>
    <t>黄昕照</t>
  </si>
  <si>
    <t xml:space="preserve">         幼儿园                                幼儿园</t>
  </si>
  <si>
    <t>胡玉婷</t>
  </si>
  <si>
    <t>万国娟</t>
  </si>
  <si>
    <t>郑云</t>
  </si>
  <si>
    <t>戴智萍</t>
  </si>
  <si>
    <t>林水秀</t>
  </si>
  <si>
    <t>冯诚</t>
  </si>
  <si>
    <t>张芬芳</t>
  </si>
  <si>
    <t>陈雅丽</t>
  </si>
  <si>
    <t>邬明颖</t>
  </si>
  <si>
    <t>程艳</t>
  </si>
  <si>
    <t>胡苏</t>
  </si>
  <si>
    <t>王雪萍</t>
  </si>
  <si>
    <t>余晶</t>
  </si>
  <si>
    <t>王珂君</t>
  </si>
  <si>
    <t>潘景楠</t>
  </si>
  <si>
    <t>马莹</t>
  </si>
  <si>
    <t>许小妨</t>
  </si>
  <si>
    <t>李娅郡</t>
  </si>
  <si>
    <t>龚洁</t>
  </si>
  <si>
    <t>王慧琴</t>
  </si>
  <si>
    <t>田铝晨</t>
  </si>
  <si>
    <t>陈靖雯</t>
  </si>
  <si>
    <t>熊文娟</t>
  </si>
  <si>
    <t>吴文娟</t>
  </si>
  <si>
    <t>余施怡</t>
  </si>
  <si>
    <t>张伊佳</t>
  </si>
  <si>
    <t>刘巧婷</t>
  </si>
  <si>
    <t>程海儒</t>
  </si>
  <si>
    <t>李欢</t>
  </si>
  <si>
    <t>朱剑英</t>
  </si>
  <si>
    <t>昌江区2018年中小学教师和特岗教师招聘面试成绩及总成绩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</si>
</sst>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6">
    <font>
      <sz val="12"/>
      <name val="宋体"/>
      <family val="0"/>
    </font>
    <font>
      <b/>
      <sz val="17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2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7" fontId="0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16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textRotation="255" wrapText="1"/>
    </xf>
    <xf numFmtId="0" fontId="4" fillId="0" borderId="14" xfId="0" applyNumberFormat="1" applyFont="1" applyFill="1" applyBorder="1" applyAlignment="1">
      <alignment horizontal="center" vertical="center" textRotation="255" wrapText="1"/>
    </xf>
    <xf numFmtId="0" fontId="4" fillId="0" borderId="17" xfId="0" applyNumberFormat="1" applyFont="1" applyFill="1" applyBorder="1" applyAlignment="1">
      <alignment horizontal="center" vertical="center" textRotation="255" wrapText="1"/>
    </xf>
    <xf numFmtId="0" fontId="0" fillId="0" borderId="18" xfId="0" applyNumberFormat="1" applyFont="1" applyFill="1" applyBorder="1" applyAlignment="1">
      <alignment horizontal="center" vertical="center" textRotation="255"/>
    </xf>
    <xf numFmtId="0" fontId="4" fillId="0" borderId="18" xfId="0" applyNumberFormat="1" applyFont="1" applyFill="1" applyBorder="1" applyAlignment="1">
      <alignment horizontal="center" vertical="center" textRotation="255"/>
    </xf>
    <xf numFmtId="0" fontId="4" fillId="0" borderId="19" xfId="0" applyNumberFormat="1" applyFont="1" applyFill="1" applyBorder="1" applyAlignment="1">
      <alignment horizontal="center" vertical="center" textRotation="255"/>
    </xf>
    <xf numFmtId="0" fontId="0" fillId="0" borderId="10" xfId="0" applyNumberFormat="1" applyFont="1" applyBorder="1" applyAlignment="1">
      <alignment horizontal="center" vertical="center" textRotation="255" wrapText="1"/>
    </xf>
    <xf numFmtId="0" fontId="0" fillId="0" borderId="18" xfId="0" applyNumberFormat="1" applyFont="1" applyBorder="1" applyAlignment="1">
      <alignment horizontal="center" vertical="center" textRotation="255" wrapText="1"/>
    </xf>
    <xf numFmtId="0" fontId="0" fillId="0" borderId="20" xfId="0" applyNumberFormat="1" applyFont="1" applyBorder="1" applyAlignment="1">
      <alignment horizontal="center" vertical="center" textRotation="255" wrapText="1"/>
    </xf>
    <xf numFmtId="0" fontId="0" fillId="0" borderId="10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0" fillId="0" borderId="9" xfId="0" applyNumberFormat="1" applyFont="1" applyFill="1" applyBorder="1" applyAlignment="1">
      <alignment horizontal="center" vertical="center" textRotation="255"/>
    </xf>
    <xf numFmtId="0" fontId="4" fillId="0" borderId="9" xfId="0" applyNumberFormat="1" applyFont="1" applyFill="1" applyBorder="1" applyAlignment="1">
      <alignment horizontal="center" vertical="center" textRotation="255"/>
    </xf>
    <xf numFmtId="0" fontId="0" fillId="0" borderId="10" xfId="0" applyNumberFormat="1" applyFont="1" applyFill="1" applyBorder="1" applyAlignment="1">
      <alignment horizontal="center" vertical="center" textRotation="255"/>
    </xf>
    <xf numFmtId="0" fontId="4" fillId="0" borderId="14" xfId="0" applyNumberFormat="1" applyFont="1" applyFill="1" applyBorder="1" applyAlignment="1">
      <alignment horizontal="center" vertical="center" textRotation="255"/>
    </xf>
    <xf numFmtId="0" fontId="4" fillId="0" borderId="17" xfId="0" applyNumberFormat="1" applyFont="1" applyFill="1" applyBorder="1" applyAlignment="1">
      <alignment horizontal="center" vertical="center" textRotation="255"/>
    </xf>
    <xf numFmtId="0" fontId="0" fillId="0" borderId="10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textRotation="255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"/>
  <sheetViews>
    <sheetView tabSelected="1" workbookViewId="0" topLeftCell="A1">
      <selection activeCell="I3" sqref="I3"/>
    </sheetView>
  </sheetViews>
  <sheetFormatPr defaultColWidth="9.00390625" defaultRowHeight="14.25"/>
  <cols>
    <col min="1" max="1" width="10.375" style="0" customWidth="1"/>
    <col min="2" max="2" width="12.375" style="0" customWidth="1"/>
    <col min="3" max="3" width="11.125" style="1" customWidth="1"/>
    <col min="4" max="4" width="10.125" style="0" customWidth="1"/>
    <col min="5" max="5" width="11.75390625" style="0" customWidth="1"/>
    <col min="6" max="6" width="10.75390625" style="0" customWidth="1"/>
    <col min="7" max="7" width="13.375" style="0" customWidth="1"/>
  </cols>
  <sheetData>
    <row r="1" spans="1:7" ht="45" customHeight="1">
      <c r="A1" s="48" t="s">
        <v>232</v>
      </c>
      <c r="B1" s="48"/>
      <c r="C1" s="49"/>
      <c r="D1" s="48"/>
      <c r="E1" s="48"/>
      <c r="F1" s="48"/>
      <c r="G1" s="48"/>
    </row>
    <row r="2" spans="1:7" ht="37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37.5" customHeight="1">
      <c r="A3" s="4" t="s">
        <v>7</v>
      </c>
      <c r="B3" s="5" t="s">
        <v>8</v>
      </c>
      <c r="C3" s="6">
        <v>84.5</v>
      </c>
      <c r="D3" s="7">
        <f aca="true" t="shared" si="0" ref="D3:D34">C3/4</f>
        <v>21.125</v>
      </c>
      <c r="E3" s="18">
        <v>81.34</v>
      </c>
      <c r="F3" s="22">
        <f aca="true" t="shared" si="1" ref="F3:F34">E3/2</f>
        <v>40.67</v>
      </c>
      <c r="G3" s="22">
        <f aca="true" t="shared" si="2" ref="G3:G34">D3+F3</f>
        <v>61.795</v>
      </c>
    </row>
    <row r="4" spans="1:7" ht="27" customHeight="1">
      <c r="A4" s="43" t="s">
        <v>9</v>
      </c>
      <c r="B4" s="8" t="s">
        <v>10</v>
      </c>
      <c r="C4" s="6">
        <v>154.5</v>
      </c>
      <c r="D4" s="7">
        <f t="shared" si="0"/>
        <v>38.625</v>
      </c>
      <c r="E4" s="18">
        <v>83.76</v>
      </c>
      <c r="F4" s="22">
        <f t="shared" si="1"/>
        <v>41.88</v>
      </c>
      <c r="G4" s="22">
        <f t="shared" si="2"/>
        <v>80.505</v>
      </c>
    </row>
    <row r="5" spans="1:7" ht="27" customHeight="1">
      <c r="A5" s="44"/>
      <c r="B5" s="8" t="s">
        <v>12</v>
      </c>
      <c r="C5" s="6">
        <v>133</v>
      </c>
      <c r="D5" s="7">
        <f t="shared" si="0"/>
        <v>33.25</v>
      </c>
      <c r="E5" s="18">
        <v>83.04</v>
      </c>
      <c r="F5" s="22">
        <f t="shared" si="1"/>
        <v>41.52</v>
      </c>
      <c r="G5" s="22">
        <f t="shared" si="2"/>
        <v>74.77000000000001</v>
      </c>
    </row>
    <row r="6" spans="1:7" ht="27" customHeight="1">
      <c r="A6" s="44"/>
      <c r="B6" s="8" t="s">
        <v>13</v>
      </c>
      <c r="C6" s="6">
        <v>132.5</v>
      </c>
      <c r="D6" s="7">
        <f t="shared" si="0"/>
        <v>33.125</v>
      </c>
      <c r="E6" s="18">
        <v>82.6</v>
      </c>
      <c r="F6" s="22">
        <f t="shared" si="1"/>
        <v>41.3</v>
      </c>
      <c r="G6" s="22">
        <f t="shared" si="2"/>
        <v>74.425</v>
      </c>
    </row>
    <row r="7" spans="1:7" ht="27" customHeight="1">
      <c r="A7" s="44"/>
      <c r="B7" s="5" t="s">
        <v>11</v>
      </c>
      <c r="C7" s="6">
        <v>134.5</v>
      </c>
      <c r="D7" s="7">
        <f t="shared" si="0"/>
        <v>33.625</v>
      </c>
      <c r="E7" s="18">
        <v>79.58</v>
      </c>
      <c r="F7" s="22">
        <f t="shared" si="1"/>
        <v>39.79</v>
      </c>
      <c r="G7" s="22">
        <f t="shared" si="2"/>
        <v>73.41499999999999</v>
      </c>
    </row>
    <row r="8" spans="1:7" ht="27" customHeight="1">
      <c r="A8" s="44"/>
      <c r="B8" s="5" t="s">
        <v>14</v>
      </c>
      <c r="C8" s="6">
        <v>125.5</v>
      </c>
      <c r="D8" s="7">
        <f t="shared" si="0"/>
        <v>31.375</v>
      </c>
      <c r="E8" s="18">
        <v>80</v>
      </c>
      <c r="F8" s="22">
        <f t="shared" si="1"/>
        <v>40</v>
      </c>
      <c r="G8" s="22">
        <f t="shared" si="2"/>
        <v>71.375</v>
      </c>
    </row>
    <row r="9" spans="1:7" ht="27" customHeight="1">
      <c r="A9" s="44"/>
      <c r="B9" s="5" t="s">
        <v>18</v>
      </c>
      <c r="C9" s="6">
        <v>111</v>
      </c>
      <c r="D9" s="7">
        <f t="shared" si="0"/>
        <v>27.75</v>
      </c>
      <c r="E9" s="18">
        <v>82.84</v>
      </c>
      <c r="F9" s="22">
        <f t="shared" si="1"/>
        <v>41.42</v>
      </c>
      <c r="G9" s="22">
        <f t="shared" si="2"/>
        <v>69.17</v>
      </c>
    </row>
    <row r="10" spans="1:7" ht="27" customHeight="1">
      <c r="A10" s="44"/>
      <c r="B10" s="5" t="s">
        <v>15</v>
      </c>
      <c r="C10" s="6">
        <v>122</v>
      </c>
      <c r="D10" s="7">
        <f t="shared" si="0"/>
        <v>30.5</v>
      </c>
      <c r="E10" s="18">
        <v>75.72</v>
      </c>
      <c r="F10" s="22">
        <f t="shared" si="1"/>
        <v>37.86</v>
      </c>
      <c r="G10" s="22">
        <f t="shared" si="2"/>
        <v>68.36</v>
      </c>
    </row>
    <row r="11" spans="1:7" ht="27" customHeight="1">
      <c r="A11" s="44"/>
      <c r="B11" s="5" t="s">
        <v>16</v>
      </c>
      <c r="C11" s="6">
        <v>117</v>
      </c>
      <c r="D11" s="7">
        <f t="shared" si="0"/>
        <v>29.25</v>
      </c>
      <c r="E11" s="18">
        <v>78.1</v>
      </c>
      <c r="F11" s="22">
        <f t="shared" si="1"/>
        <v>39.05</v>
      </c>
      <c r="G11" s="22">
        <f t="shared" si="2"/>
        <v>68.3</v>
      </c>
    </row>
    <row r="12" spans="1:7" ht="27" customHeight="1">
      <c r="A12" s="44"/>
      <c r="B12" s="5" t="s">
        <v>17</v>
      </c>
      <c r="C12" s="6">
        <v>113.5</v>
      </c>
      <c r="D12" s="7">
        <f t="shared" si="0"/>
        <v>28.375</v>
      </c>
      <c r="E12" s="18">
        <v>75.74</v>
      </c>
      <c r="F12" s="22">
        <f t="shared" si="1"/>
        <v>37.87</v>
      </c>
      <c r="G12" s="22">
        <f t="shared" si="2"/>
        <v>66.245</v>
      </c>
    </row>
    <row r="13" spans="1:7" ht="27" customHeight="1">
      <c r="A13" s="43" t="s">
        <v>19</v>
      </c>
      <c r="B13" s="5" t="s">
        <v>28</v>
      </c>
      <c r="C13" s="6" t="s">
        <v>29</v>
      </c>
      <c r="D13" s="7">
        <f t="shared" si="0"/>
        <v>35.125</v>
      </c>
      <c r="E13" s="19">
        <v>84.38</v>
      </c>
      <c r="F13" s="22">
        <f t="shared" si="1"/>
        <v>42.19</v>
      </c>
      <c r="G13" s="22">
        <f t="shared" si="2"/>
        <v>77.315</v>
      </c>
    </row>
    <row r="14" spans="1:7" ht="27" customHeight="1">
      <c r="A14" s="44"/>
      <c r="B14" s="5" t="s">
        <v>20</v>
      </c>
      <c r="C14" s="6" t="s">
        <v>21</v>
      </c>
      <c r="D14" s="7">
        <f t="shared" si="0"/>
        <v>36.375</v>
      </c>
      <c r="E14" s="19">
        <v>81.58</v>
      </c>
      <c r="F14" s="22">
        <f t="shared" si="1"/>
        <v>40.79</v>
      </c>
      <c r="G14" s="22">
        <f t="shared" si="2"/>
        <v>77.16499999999999</v>
      </c>
    </row>
    <row r="15" spans="1:7" ht="27" customHeight="1">
      <c r="A15" s="44"/>
      <c r="B15" s="5" t="s">
        <v>24</v>
      </c>
      <c r="C15" s="6" t="s">
        <v>25</v>
      </c>
      <c r="D15" s="7">
        <f t="shared" si="0"/>
        <v>36.125</v>
      </c>
      <c r="E15" s="19">
        <v>81.76</v>
      </c>
      <c r="F15" s="22">
        <f t="shared" si="1"/>
        <v>40.88</v>
      </c>
      <c r="G15" s="22">
        <f t="shared" si="2"/>
        <v>77.005</v>
      </c>
    </row>
    <row r="16" spans="1:7" ht="27" customHeight="1">
      <c r="A16" s="44"/>
      <c r="B16" s="5" t="s">
        <v>22</v>
      </c>
      <c r="C16" s="6" t="s">
        <v>23</v>
      </c>
      <c r="D16" s="7">
        <f t="shared" si="0"/>
        <v>36.25</v>
      </c>
      <c r="E16" s="19">
        <v>80.7</v>
      </c>
      <c r="F16" s="22">
        <f t="shared" si="1"/>
        <v>40.35</v>
      </c>
      <c r="G16" s="22">
        <f t="shared" si="2"/>
        <v>76.6</v>
      </c>
    </row>
    <row r="17" spans="1:7" ht="27" customHeight="1">
      <c r="A17" s="44"/>
      <c r="B17" s="5" t="s">
        <v>30</v>
      </c>
      <c r="C17" s="6" t="s">
        <v>31</v>
      </c>
      <c r="D17" s="7">
        <f t="shared" si="0"/>
        <v>34.75</v>
      </c>
      <c r="E17" s="19">
        <v>83.3</v>
      </c>
      <c r="F17" s="22">
        <f t="shared" si="1"/>
        <v>41.65</v>
      </c>
      <c r="G17" s="22">
        <f t="shared" si="2"/>
        <v>76.4</v>
      </c>
    </row>
    <row r="18" spans="1:7" ht="27" customHeight="1">
      <c r="A18" s="44"/>
      <c r="B18" s="5" t="s">
        <v>26</v>
      </c>
      <c r="C18" s="6" t="s">
        <v>27</v>
      </c>
      <c r="D18" s="7">
        <f t="shared" si="0"/>
        <v>36</v>
      </c>
      <c r="E18" s="19">
        <v>80.6</v>
      </c>
      <c r="F18" s="22">
        <f t="shared" si="1"/>
        <v>40.3</v>
      </c>
      <c r="G18" s="22">
        <f t="shared" si="2"/>
        <v>76.3</v>
      </c>
    </row>
    <row r="19" spans="1:7" ht="27" customHeight="1">
      <c r="A19" s="44"/>
      <c r="B19" s="5" t="s">
        <v>39</v>
      </c>
      <c r="C19" s="6" t="s">
        <v>40</v>
      </c>
      <c r="D19" s="7">
        <f t="shared" si="0"/>
        <v>34.125</v>
      </c>
      <c r="E19" s="19">
        <v>83.62</v>
      </c>
      <c r="F19" s="22">
        <f t="shared" si="1"/>
        <v>41.81</v>
      </c>
      <c r="G19" s="22">
        <f t="shared" si="2"/>
        <v>75.935</v>
      </c>
    </row>
    <row r="20" spans="1:7" ht="27" customHeight="1">
      <c r="A20" s="44"/>
      <c r="B20" s="5" t="s">
        <v>32</v>
      </c>
      <c r="C20" s="6" t="s">
        <v>33</v>
      </c>
      <c r="D20" s="7">
        <f t="shared" si="0"/>
        <v>34.625</v>
      </c>
      <c r="E20" s="19">
        <v>81.96</v>
      </c>
      <c r="F20" s="22">
        <f t="shared" si="1"/>
        <v>40.98</v>
      </c>
      <c r="G20" s="22">
        <f t="shared" si="2"/>
        <v>75.60499999999999</v>
      </c>
    </row>
    <row r="21" spans="1:7" ht="27" customHeight="1">
      <c r="A21" s="44"/>
      <c r="B21" s="5" t="s">
        <v>46</v>
      </c>
      <c r="C21" s="6" t="s">
        <v>45</v>
      </c>
      <c r="D21" s="7">
        <f t="shared" si="0"/>
        <v>33.5</v>
      </c>
      <c r="E21" s="19">
        <v>83.54</v>
      </c>
      <c r="F21" s="22">
        <f t="shared" si="1"/>
        <v>41.77</v>
      </c>
      <c r="G21" s="22">
        <f t="shared" si="2"/>
        <v>75.27000000000001</v>
      </c>
    </row>
    <row r="22" spans="1:7" ht="27" customHeight="1">
      <c r="A22" s="44"/>
      <c r="B22" s="5" t="s">
        <v>34</v>
      </c>
      <c r="C22" s="6" t="s">
        <v>35</v>
      </c>
      <c r="D22" s="7">
        <f t="shared" si="0"/>
        <v>34.375</v>
      </c>
      <c r="E22" s="19">
        <v>80.42</v>
      </c>
      <c r="F22" s="22">
        <f t="shared" si="1"/>
        <v>40.21</v>
      </c>
      <c r="G22" s="22">
        <f t="shared" si="2"/>
        <v>74.58500000000001</v>
      </c>
    </row>
    <row r="23" spans="1:7" ht="27" customHeight="1">
      <c r="A23" s="44"/>
      <c r="B23" s="5" t="s">
        <v>36</v>
      </c>
      <c r="C23" s="6" t="s">
        <v>37</v>
      </c>
      <c r="D23" s="7">
        <f t="shared" si="0"/>
        <v>34.25</v>
      </c>
      <c r="E23" s="19">
        <v>80.58</v>
      </c>
      <c r="F23" s="22">
        <f t="shared" si="1"/>
        <v>40.29</v>
      </c>
      <c r="G23" s="22">
        <f t="shared" si="2"/>
        <v>74.53999999999999</v>
      </c>
    </row>
    <row r="24" spans="1:7" ht="27" customHeight="1">
      <c r="A24" s="44"/>
      <c r="B24" s="5" t="s">
        <v>41</v>
      </c>
      <c r="C24" s="6" t="s">
        <v>42</v>
      </c>
      <c r="D24" s="7">
        <f t="shared" si="0"/>
        <v>33.625</v>
      </c>
      <c r="E24" s="19">
        <v>80.72</v>
      </c>
      <c r="F24" s="22">
        <f t="shared" si="1"/>
        <v>40.36</v>
      </c>
      <c r="G24" s="22">
        <f t="shared" si="2"/>
        <v>73.985</v>
      </c>
    </row>
    <row r="25" spans="1:7" ht="27" customHeight="1">
      <c r="A25" s="44"/>
      <c r="B25" s="5" t="s">
        <v>38</v>
      </c>
      <c r="C25" s="6" t="s">
        <v>37</v>
      </c>
      <c r="D25" s="7">
        <f t="shared" si="0"/>
        <v>34.25</v>
      </c>
      <c r="E25" s="19">
        <v>79.02</v>
      </c>
      <c r="F25" s="22">
        <f t="shared" si="1"/>
        <v>39.51</v>
      </c>
      <c r="G25" s="22">
        <f t="shared" si="2"/>
        <v>73.75999999999999</v>
      </c>
    </row>
    <row r="26" spans="1:7" ht="27" customHeight="1">
      <c r="A26" s="44"/>
      <c r="B26" s="5" t="s">
        <v>43</v>
      </c>
      <c r="C26" s="6" t="s">
        <v>42</v>
      </c>
      <c r="D26" s="7">
        <f t="shared" si="0"/>
        <v>33.625</v>
      </c>
      <c r="E26" s="19">
        <v>78.72</v>
      </c>
      <c r="F26" s="22">
        <f t="shared" si="1"/>
        <v>39.36</v>
      </c>
      <c r="G26" s="22">
        <f t="shared" si="2"/>
        <v>72.985</v>
      </c>
    </row>
    <row r="27" spans="1:7" ht="27" customHeight="1">
      <c r="A27" s="44"/>
      <c r="B27" s="5" t="s">
        <v>52</v>
      </c>
      <c r="C27" s="6" t="s">
        <v>53</v>
      </c>
      <c r="D27" s="7">
        <f t="shared" si="0"/>
        <v>32.625</v>
      </c>
      <c r="E27" s="19">
        <v>80.58</v>
      </c>
      <c r="F27" s="22">
        <f t="shared" si="1"/>
        <v>40.29</v>
      </c>
      <c r="G27" s="22">
        <f t="shared" si="2"/>
        <v>72.91499999999999</v>
      </c>
    </row>
    <row r="28" spans="1:7" ht="27" customHeight="1">
      <c r="A28" s="44"/>
      <c r="B28" s="5" t="s">
        <v>51</v>
      </c>
      <c r="C28" s="6" t="s">
        <v>50</v>
      </c>
      <c r="D28" s="7">
        <f t="shared" si="0"/>
        <v>32.75</v>
      </c>
      <c r="E28" s="19">
        <v>80.26</v>
      </c>
      <c r="F28" s="22">
        <f t="shared" si="1"/>
        <v>40.13</v>
      </c>
      <c r="G28" s="22">
        <f t="shared" si="2"/>
        <v>72.88</v>
      </c>
    </row>
    <row r="29" spans="1:7" ht="27" customHeight="1">
      <c r="A29" s="44"/>
      <c r="B29" s="5" t="s">
        <v>47</v>
      </c>
      <c r="C29" s="6" t="s">
        <v>48</v>
      </c>
      <c r="D29" s="7">
        <f t="shared" si="0"/>
        <v>32.875</v>
      </c>
      <c r="E29" s="19">
        <v>79.54</v>
      </c>
      <c r="F29" s="22">
        <f t="shared" si="1"/>
        <v>39.77</v>
      </c>
      <c r="G29" s="22">
        <f t="shared" si="2"/>
        <v>72.64500000000001</v>
      </c>
    </row>
    <row r="30" spans="1:7" ht="27" customHeight="1">
      <c r="A30" s="44"/>
      <c r="B30" s="5" t="s">
        <v>49</v>
      </c>
      <c r="C30" s="6" t="s">
        <v>50</v>
      </c>
      <c r="D30" s="7">
        <f t="shared" si="0"/>
        <v>32.75</v>
      </c>
      <c r="E30" s="19">
        <v>79.78</v>
      </c>
      <c r="F30" s="22">
        <f t="shared" si="1"/>
        <v>39.89</v>
      </c>
      <c r="G30" s="22">
        <f t="shared" si="2"/>
        <v>72.64</v>
      </c>
    </row>
    <row r="31" spans="1:7" ht="27" customHeight="1">
      <c r="A31" s="44"/>
      <c r="B31" s="5" t="s">
        <v>44</v>
      </c>
      <c r="C31" s="6" t="s">
        <v>45</v>
      </c>
      <c r="D31" s="7">
        <f t="shared" si="0"/>
        <v>33.5</v>
      </c>
      <c r="E31" s="19">
        <v>78.24</v>
      </c>
      <c r="F31" s="22">
        <f t="shared" si="1"/>
        <v>39.12</v>
      </c>
      <c r="G31" s="22">
        <f t="shared" si="2"/>
        <v>72.62</v>
      </c>
    </row>
    <row r="32" spans="1:7" ht="27" customHeight="1">
      <c r="A32" s="44"/>
      <c r="B32" s="5" t="s">
        <v>57</v>
      </c>
      <c r="C32" s="6" t="s">
        <v>55</v>
      </c>
      <c r="D32" s="7">
        <f t="shared" si="0"/>
        <v>32.5</v>
      </c>
      <c r="E32" s="19">
        <v>79.02</v>
      </c>
      <c r="F32" s="22">
        <f t="shared" si="1"/>
        <v>39.51</v>
      </c>
      <c r="G32" s="22">
        <f t="shared" si="2"/>
        <v>72.00999999999999</v>
      </c>
    </row>
    <row r="33" spans="1:7" ht="27" customHeight="1">
      <c r="A33" s="44"/>
      <c r="B33" s="5" t="s">
        <v>54</v>
      </c>
      <c r="C33" s="6" t="s">
        <v>55</v>
      </c>
      <c r="D33" s="7">
        <f t="shared" si="0"/>
        <v>32.5</v>
      </c>
      <c r="E33" s="19">
        <v>78.64</v>
      </c>
      <c r="F33" s="22">
        <f t="shared" si="1"/>
        <v>39.32</v>
      </c>
      <c r="G33" s="22">
        <f t="shared" si="2"/>
        <v>71.82</v>
      </c>
    </row>
    <row r="34" spans="1:7" ht="27" customHeight="1">
      <c r="A34" s="45"/>
      <c r="B34" s="5" t="s">
        <v>56</v>
      </c>
      <c r="C34" s="6" t="s">
        <v>55</v>
      </c>
      <c r="D34" s="7">
        <f t="shared" si="0"/>
        <v>32.5</v>
      </c>
      <c r="E34" s="19">
        <v>77.4</v>
      </c>
      <c r="F34" s="22">
        <f t="shared" si="1"/>
        <v>38.7</v>
      </c>
      <c r="G34" s="22">
        <f t="shared" si="2"/>
        <v>71.2</v>
      </c>
    </row>
    <row r="35" spans="1:7" ht="27" customHeight="1">
      <c r="A35" s="46" t="s">
        <v>58</v>
      </c>
      <c r="B35" s="5" t="s">
        <v>59</v>
      </c>
      <c r="C35" s="6" t="s">
        <v>45</v>
      </c>
      <c r="D35" s="7">
        <f aca="true" t="shared" si="3" ref="D35:D66">C35/4</f>
        <v>33.5</v>
      </c>
      <c r="E35" s="19">
        <v>80.4</v>
      </c>
      <c r="F35" s="22">
        <f aca="true" t="shared" si="4" ref="F35:F66">E35/2</f>
        <v>40.2</v>
      </c>
      <c r="G35" s="22">
        <f aca="true" t="shared" si="5" ref="G35:G66">D35+F35</f>
        <v>73.7</v>
      </c>
    </row>
    <row r="36" spans="1:7" ht="27" customHeight="1">
      <c r="A36" s="46"/>
      <c r="B36" s="5" t="s">
        <v>60</v>
      </c>
      <c r="C36" s="6" t="s">
        <v>61</v>
      </c>
      <c r="D36" s="7">
        <f t="shared" si="3"/>
        <v>32.25</v>
      </c>
      <c r="E36" s="19">
        <v>78.5</v>
      </c>
      <c r="F36" s="22">
        <f t="shared" si="4"/>
        <v>39.25</v>
      </c>
      <c r="G36" s="22">
        <f t="shared" si="5"/>
        <v>71.5</v>
      </c>
    </row>
    <row r="37" spans="1:7" ht="27" customHeight="1">
      <c r="A37" s="47"/>
      <c r="B37" s="5" t="s">
        <v>62</v>
      </c>
      <c r="C37" s="6" t="s">
        <v>63</v>
      </c>
      <c r="D37" s="7">
        <f t="shared" si="3"/>
        <v>30</v>
      </c>
      <c r="E37" s="19">
        <v>70.4</v>
      </c>
      <c r="F37" s="22">
        <f t="shared" si="4"/>
        <v>35.2</v>
      </c>
      <c r="G37" s="22">
        <f t="shared" si="5"/>
        <v>65.2</v>
      </c>
    </row>
    <row r="38" spans="1:7" ht="27" customHeight="1">
      <c r="A38" s="43" t="s">
        <v>64</v>
      </c>
      <c r="B38" s="5" t="s">
        <v>65</v>
      </c>
      <c r="C38" s="6" t="s">
        <v>66</v>
      </c>
      <c r="D38" s="7">
        <f t="shared" si="3"/>
        <v>39</v>
      </c>
      <c r="E38" s="19">
        <v>80.2</v>
      </c>
      <c r="F38" s="22">
        <f t="shared" si="4"/>
        <v>40.1</v>
      </c>
      <c r="G38" s="22">
        <f t="shared" si="5"/>
        <v>79.1</v>
      </c>
    </row>
    <row r="39" spans="1:7" ht="27" customHeight="1">
      <c r="A39" s="44"/>
      <c r="B39" s="5" t="s">
        <v>69</v>
      </c>
      <c r="C39" s="6" t="s">
        <v>70</v>
      </c>
      <c r="D39" s="7">
        <f t="shared" si="3"/>
        <v>37.25</v>
      </c>
      <c r="E39" s="19">
        <v>80.96</v>
      </c>
      <c r="F39" s="22">
        <f t="shared" si="4"/>
        <v>40.48</v>
      </c>
      <c r="G39" s="22">
        <f t="shared" si="5"/>
        <v>77.72999999999999</v>
      </c>
    </row>
    <row r="40" spans="1:7" ht="27" customHeight="1">
      <c r="A40" s="44"/>
      <c r="B40" s="5" t="s">
        <v>67</v>
      </c>
      <c r="C40" s="6" t="s">
        <v>68</v>
      </c>
      <c r="D40" s="7">
        <f t="shared" si="3"/>
        <v>37.375</v>
      </c>
      <c r="E40" s="19">
        <v>80</v>
      </c>
      <c r="F40" s="22">
        <f t="shared" si="4"/>
        <v>40</v>
      </c>
      <c r="G40" s="22">
        <f t="shared" si="5"/>
        <v>77.375</v>
      </c>
    </row>
    <row r="41" spans="1:7" ht="27" customHeight="1">
      <c r="A41" s="44"/>
      <c r="B41" s="5" t="s">
        <v>71</v>
      </c>
      <c r="C41" s="6" t="s">
        <v>72</v>
      </c>
      <c r="D41" s="7">
        <f t="shared" si="3"/>
        <v>36.75</v>
      </c>
      <c r="E41" s="19">
        <v>79.86</v>
      </c>
      <c r="F41" s="22">
        <f t="shared" si="4"/>
        <v>39.93</v>
      </c>
      <c r="G41" s="22">
        <f t="shared" si="5"/>
        <v>76.68</v>
      </c>
    </row>
    <row r="42" spans="1:7" ht="27" customHeight="1">
      <c r="A42" s="44"/>
      <c r="B42" s="5" t="s">
        <v>73</v>
      </c>
      <c r="C42" s="6" t="s">
        <v>27</v>
      </c>
      <c r="D42" s="7">
        <f t="shared" si="3"/>
        <v>36</v>
      </c>
      <c r="E42" s="19">
        <v>78.5</v>
      </c>
      <c r="F42" s="22">
        <f t="shared" si="4"/>
        <v>39.25</v>
      </c>
      <c r="G42" s="22">
        <f t="shared" si="5"/>
        <v>75.25</v>
      </c>
    </row>
    <row r="43" spans="1:7" ht="27" customHeight="1">
      <c r="A43" s="44"/>
      <c r="B43" s="5" t="s">
        <v>74</v>
      </c>
      <c r="C43" s="6" t="s">
        <v>75</v>
      </c>
      <c r="D43" s="7">
        <f t="shared" si="3"/>
        <v>35.75</v>
      </c>
      <c r="E43" s="19">
        <v>78.92</v>
      </c>
      <c r="F43" s="22">
        <f t="shared" si="4"/>
        <v>39.46</v>
      </c>
      <c r="G43" s="22">
        <f t="shared" si="5"/>
        <v>75.21000000000001</v>
      </c>
    </row>
    <row r="44" spans="1:7" ht="27" customHeight="1">
      <c r="A44" s="44"/>
      <c r="B44" s="5" t="s">
        <v>76</v>
      </c>
      <c r="C44" s="6" t="s">
        <v>77</v>
      </c>
      <c r="D44" s="7">
        <f t="shared" si="3"/>
        <v>33.875</v>
      </c>
      <c r="E44" s="19">
        <v>81.6</v>
      </c>
      <c r="F44" s="22">
        <f t="shared" si="4"/>
        <v>40.8</v>
      </c>
      <c r="G44" s="22">
        <f t="shared" si="5"/>
        <v>74.675</v>
      </c>
    </row>
    <row r="45" spans="1:7" ht="27" customHeight="1">
      <c r="A45" s="44"/>
      <c r="B45" s="5" t="s">
        <v>78</v>
      </c>
      <c r="C45" s="6" t="s">
        <v>53</v>
      </c>
      <c r="D45" s="7">
        <f t="shared" si="3"/>
        <v>32.625</v>
      </c>
      <c r="E45" s="19">
        <v>77.2</v>
      </c>
      <c r="F45" s="22">
        <f t="shared" si="4"/>
        <v>38.6</v>
      </c>
      <c r="G45" s="22">
        <f t="shared" si="5"/>
        <v>71.225</v>
      </c>
    </row>
    <row r="46" spans="1:7" ht="27" customHeight="1">
      <c r="A46" s="45"/>
      <c r="B46" s="5" t="s">
        <v>79</v>
      </c>
      <c r="C46" s="6" t="s">
        <v>80</v>
      </c>
      <c r="D46" s="7">
        <f t="shared" si="3"/>
        <v>32.375</v>
      </c>
      <c r="E46" s="19">
        <v>76.7</v>
      </c>
      <c r="F46" s="22">
        <f t="shared" si="4"/>
        <v>38.35</v>
      </c>
      <c r="G46" s="22">
        <f t="shared" si="5"/>
        <v>70.725</v>
      </c>
    </row>
    <row r="47" spans="1:7" ht="26.25" customHeight="1">
      <c r="A47" s="35" t="s">
        <v>81</v>
      </c>
      <c r="B47" s="5" t="s">
        <v>83</v>
      </c>
      <c r="C47" s="9">
        <v>167.5</v>
      </c>
      <c r="D47" s="7">
        <f t="shared" si="3"/>
        <v>41.875</v>
      </c>
      <c r="E47" s="19">
        <v>80.3</v>
      </c>
      <c r="F47" s="22">
        <f t="shared" si="4"/>
        <v>40.15</v>
      </c>
      <c r="G47" s="22">
        <f t="shared" si="5"/>
        <v>82.025</v>
      </c>
    </row>
    <row r="48" spans="1:7" ht="26.25" customHeight="1">
      <c r="A48" s="36"/>
      <c r="B48" s="5" t="s">
        <v>82</v>
      </c>
      <c r="C48" s="9">
        <v>167.5</v>
      </c>
      <c r="D48" s="7">
        <f t="shared" si="3"/>
        <v>41.875</v>
      </c>
      <c r="E48" s="19">
        <v>79.56</v>
      </c>
      <c r="F48" s="22">
        <f t="shared" si="4"/>
        <v>39.78</v>
      </c>
      <c r="G48" s="22">
        <f t="shared" si="5"/>
        <v>81.655</v>
      </c>
    </row>
    <row r="49" spans="1:7" ht="26.25" customHeight="1">
      <c r="A49" s="36"/>
      <c r="B49" s="5" t="s">
        <v>84</v>
      </c>
      <c r="C49" s="9">
        <v>162.5</v>
      </c>
      <c r="D49" s="7">
        <f t="shared" si="3"/>
        <v>40.625</v>
      </c>
      <c r="E49" s="19">
        <v>80.9</v>
      </c>
      <c r="F49" s="22">
        <f t="shared" si="4"/>
        <v>40.45</v>
      </c>
      <c r="G49" s="22">
        <f t="shared" si="5"/>
        <v>81.075</v>
      </c>
    </row>
    <row r="50" spans="1:7" ht="26.25" customHeight="1">
      <c r="A50" s="36"/>
      <c r="B50" s="5" t="s">
        <v>85</v>
      </c>
      <c r="C50" s="9">
        <v>161.5</v>
      </c>
      <c r="D50" s="7">
        <f t="shared" si="3"/>
        <v>40.375</v>
      </c>
      <c r="E50" s="19">
        <v>80.1</v>
      </c>
      <c r="F50" s="22">
        <f t="shared" si="4"/>
        <v>40.05</v>
      </c>
      <c r="G50" s="22">
        <f t="shared" si="5"/>
        <v>80.425</v>
      </c>
    </row>
    <row r="51" spans="1:7" ht="26.25" customHeight="1">
      <c r="A51" s="36"/>
      <c r="B51" s="5" t="s">
        <v>86</v>
      </c>
      <c r="C51" s="9">
        <v>157</v>
      </c>
      <c r="D51" s="7">
        <f t="shared" si="3"/>
        <v>39.25</v>
      </c>
      <c r="E51" s="19">
        <v>81</v>
      </c>
      <c r="F51" s="22">
        <f t="shared" si="4"/>
        <v>40.5</v>
      </c>
      <c r="G51" s="22">
        <f t="shared" si="5"/>
        <v>79.75</v>
      </c>
    </row>
    <row r="52" spans="1:7" ht="26.25" customHeight="1">
      <c r="A52" s="36"/>
      <c r="B52" s="5" t="s">
        <v>87</v>
      </c>
      <c r="C52" s="9">
        <v>156.5</v>
      </c>
      <c r="D52" s="7">
        <f t="shared" si="3"/>
        <v>39.125</v>
      </c>
      <c r="E52" s="19">
        <v>80.26</v>
      </c>
      <c r="F52" s="22">
        <f t="shared" si="4"/>
        <v>40.13</v>
      </c>
      <c r="G52" s="22">
        <f t="shared" si="5"/>
        <v>79.255</v>
      </c>
    </row>
    <row r="53" spans="1:7" ht="26.25" customHeight="1">
      <c r="A53" s="36"/>
      <c r="B53" s="5" t="s">
        <v>91</v>
      </c>
      <c r="C53" s="9">
        <v>150</v>
      </c>
      <c r="D53" s="7">
        <f t="shared" si="3"/>
        <v>37.5</v>
      </c>
      <c r="E53" s="19">
        <v>81.16</v>
      </c>
      <c r="F53" s="22">
        <f t="shared" si="4"/>
        <v>40.58</v>
      </c>
      <c r="G53" s="22">
        <f t="shared" si="5"/>
        <v>78.08</v>
      </c>
    </row>
    <row r="54" spans="1:7" ht="26.25" customHeight="1">
      <c r="A54" s="36"/>
      <c r="B54" s="5" t="s">
        <v>88</v>
      </c>
      <c r="C54" s="9">
        <v>153.5</v>
      </c>
      <c r="D54" s="7">
        <f t="shared" si="3"/>
        <v>38.375</v>
      </c>
      <c r="E54" s="19">
        <v>78.76</v>
      </c>
      <c r="F54" s="22">
        <f t="shared" si="4"/>
        <v>39.38</v>
      </c>
      <c r="G54" s="22">
        <f t="shared" si="5"/>
        <v>77.755</v>
      </c>
    </row>
    <row r="55" spans="1:7" ht="26.25" customHeight="1">
      <c r="A55" s="36"/>
      <c r="B55" s="5" t="s">
        <v>89</v>
      </c>
      <c r="C55" s="9">
        <v>153</v>
      </c>
      <c r="D55" s="7">
        <f t="shared" si="3"/>
        <v>38.25</v>
      </c>
      <c r="E55" s="19">
        <v>78.12</v>
      </c>
      <c r="F55" s="22">
        <f t="shared" si="4"/>
        <v>39.06</v>
      </c>
      <c r="G55" s="22">
        <f t="shared" si="5"/>
        <v>77.31</v>
      </c>
    </row>
    <row r="56" spans="1:7" ht="26.25" customHeight="1">
      <c r="A56" s="36"/>
      <c r="B56" s="5" t="s">
        <v>90</v>
      </c>
      <c r="C56" s="9">
        <v>152</v>
      </c>
      <c r="D56" s="7">
        <f t="shared" si="3"/>
        <v>38</v>
      </c>
      <c r="E56" s="19">
        <v>78.4</v>
      </c>
      <c r="F56" s="22">
        <f t="shared" si="4"/>
        <v>39.2</v>
      </c>
      <c r="G56" s="22">
        <f t="shared" si="5"/>
        <v>77.2</v>
      </c>
    </row>
    <row r="57" spans="1:7" ht="26.25" customHeight="1">
      <c r="A57" s="36"/>
      <c r="B57" s="5" t="s">
        <v>93</v>
      </c>
      <c r="C57" s="9">
        <v>134.5</v>
      </c>
      <c r="D57" s="7">
        <f t="shared" si="3"/>
        <v>33.625</v>
      </c>
      <c r="E57" s="19">
        <v>80.7</v>
      </c>
      <c r="F57" s="22">
        <f t="shared" si="4"/>
        <v>40.35</v>
      </c>
      <c r="G57" s="22">
        <f t="shared" si="5"/>
        <v>73.975</v>
      </c>
    </row>
    <row r="58" spans="1:7" ht="26.25" customHeight="1">
      <c r="A58" s="36"/>
      <c r="B58" s="5" t="s">
        <v>98</v>
      </c>
      <c r="C58" s="9">
        <v>125</v>
      </c>
      <c r="D58" s="7">
        <f t="shared" si="3"/>
        <v>31.25</v>
      </c>
      <c r="E58" s="19">
        <v>81.56</v>
      </c>
      <c r="F58" s="22">
        <f t="shared" si="4"/>
        <v>40.78</v>
      </c>
      <c r="G58" s="22">
        <f t="shared" si="5"/>
        <v>72.03</v>
      </c>
    </row>
    <row r="59" spans="1:7" ht="26.25" customHeight="1">
      <c r="A59" s="36"/>
      <c r="B59" s="5" t="s">
        <v>97</v>
      </c>
      <c r="C59" s="9">
        <v>126.5</v>
      </c>
      <c r="D59" s="7">
        <f t="shared" si="3"/>
        <v>31.625</v>
      </c>
      <c r="E59" s="19">
        <v>79.72</v>
      </c>
      <c r="F59" s="22">
        <f t="shared" si="4"/>
        <v>39.86</v>
      </c>
      <c r="G59" s="22">
        <f t="shared" si="5"/>
        <v>71.485</v>
      </c>
    </row>
    <row r="60" spans="1:7" ht="26.25" customHeight="1">
      <c r="A60" s="36"/>
      <c r="B60" s="5" t="s">
        <v>94</v>
      </c>
      <c r="C60" s="9">
        <v>129</v>
      </c>
      <c r="D60" s="7">
        <f t="shared" si="3"/>
        <v>32.25</v>
      </c>
      <c r="E60" s="19">
        <v>78.02</v>
      </c>
      <c r="F60" s="22">
        <f t="shared" si="4"/>
        <v>39.01</v>
      </c>
      <c r="G60" s="22">
        <f t="shared" si="5"/>
        <v>71.25999999999999</v>
      </c>
    </row>
    <row r="61" spans="1:7" ht="26.25" customHeight="1">
      <c r="A61" s="36"/>
      <c r="B61" s="5" t="s">
        <v>92</v>
      </c>
      <c r="C61" s="9">
        <v>135.5</v>
      </c>
      <c r="D61" s="7">
        <f t="shared" si="3"/>
        <v>33.875</v>
      </c>
      <c r="E61" s="19">
        <v>74.6</v>
      </c>
      <c r="F61" s="22">
        <f t="shared" si="4"/>
        <v>37.3</v>
      </c>
      <c r="G61" s="22">
        <f t="shared" si="5"/>
        <v>71.175</v>
      </c>
    </row>
    <row r="62" spans="1:7" ht="26.25" customHeight="1">
      <c r="A62" s="36"/>
      <c r="B62" s="5" t="s">
        <v>95</v>
      </c>
      <c r="C62" s="9">
        <v>128</v>
      </c>
      <c r="D62" s="7">
        <f t="shared" si="3"/>
        <v>32</v>
      </c>
      <c r="E62" s="19">
        <v>78</v>
      </c>
      <c r="F62" s="22">
        <f t="shared" si="4"/>
        <v>39</v>
      </c>
      <c r="G62" s="22">
        <f t="shared" si="5"/>
        <v>71</v>
      </c>
    </row>
    <row r="63" spans="1:7" ht="26.25" customHeight="1">
      <c r="A63" s="36"/>
      <c r="B63" s="5" t="s">
        <v>100</v>
      </c>
      <c r="C63" s="9">
        <v>124.5</v>
      </c>
      <c r="D63" s="7">
        <f t="shared" si="3"/>
        <v>31.125</v>
      </c>
      <c r="E63" s="19">
        <v>79.56</v>
      </c>
      <c r="F63" s="22">
        <f t="shared" si="4"/>
        <v>39.78</v>
      </c>
      <c r="G63" s="22">
        <f t="shared" si="5"/>
        <v>70.905</v>
      </c>
    </row>
    <row r="64" spans="1:7" ht="26.25" customHeight="1">
      <c r="A64" s="36"/>
      <c r="B64" s="5" t="s">
        <v>99</v>
      </c>
      <c r="C64" s="9">
        <v>125</v>
      </c>
      <c r="D64" s="7">
        <f t="shared" si="3"/>
        <v>31.25</v>
      </c>
      <c r="E64" s="19">
        <v>77.06</v>
      </c>
      <c r="F64" s="22">
        <f t="shared" si="4"/>
        <v>38.53</v>
      </c>
      <c r="G64" s="22">
        <f t="shared" si="5"/>
        <v>69.78</v>
      </c>
    </row>
    <row r="65" spans="1:7" ht="26.25" customHeight="1">
      <c r="A65" s="36"/>
      <c r="B65" s="5" t="s">
        <v>96</v>
      </c>
      <c r="C65" s="9">
        <v>127</v>
      </c>
      <c r="D65" s="7">
        <f t="shared" si="3"/>
        <v>31.75</v>
      </c>
      <c r="E65" s="19">
        <v>73.9</v>
      </c>
      <c r="F65" s="22">
        <f t="shared" si="4"/>
        <v>36.95</v>
      </c>
      <c r="G65" s="22">
        <f t="shared" si="5"/>
        <v>68.7</v>
      </c>
    </row>
    <row r="66" spans="1:7" ht="26.25" customHeight="1">
      <c r="A66" s="36"/>
      <c r="B66" s="5" t="s">
        <v>101</v>
      </c>
      <c r="C66" s="9">
        <v>123.5</v>
      </c>
      <c r="D66" s="7">
        <f t="shared" si="3"/>
        <v>30.875</v>
      </c>
      <c r="E66" s="19">
        <v>74.4</v>
      </c>
      <c r="F66" s="22">
        <f t="shared" si="4"/>
        <v>37.2</v>
      </c>
      <c r="G66" s="22">
        <f t="shared" si="5"/>
        <v>68.075</v>
      </c>
    </row>
    <row r="67" spans="1:7" ht="26.25" customHeight="1">
      <c r="A67" s="36"/>
      <c r="B67" s="5" t="s">
        <v>102</v>
      </c>
      <c r="C67" s="9">
        <v>122</v>
      </c>
      <c r="D67" s="7">
        <f aca="true" t="shared" si="6" ref="D67:D98">C67/4</f>
        <v>30.5</v>
      </c>
      <c r="E67" s="19">
        <v>74.6</v>
      </c>
      <c r="F67" s="22">
        <f aca="true" t="shared" si="7" ref="F67:F98">E67/2</f>
        <v>37.3</v>
      </c>
      <c r="G67" s="22">
        <f aca="true" t="shared" si="8" ref="G67:G98">D67+F67</f>
        <v>67.8</v>
      </c>
    </row>
    <row r="68" spans="1:7" ht="26.25" customHeight="1">
      <c r="A68" s="46" t="s">
        <v>103</v>
      </c>
      <c r="B68" s="5" t="s">
        <v>104</v>
      </c>
      <c r="C68" s="9" t="s">
        <v>105</v>
      </c>
      <c r="D68" s="7">
        <f t="shared" si="6"/>
        <v>38.5</v>
      </c>
      <c r="E68" s="19">
        <v>83.8</v>
      </c>
      <c r="F68" s="22">
        <f t="shared" si="7"/>
        <v>41.9</v>
      </c>
      <c r="G68" s="22">
        <f t="shared" si="8"/>
        <v>80.4</v>
      </c>
    </row>
    <row r="69" spans="1:7" ht="26.25" customHeight="1">
      <c r="A69" s="46"/>
      <c r="B69" s="5" t="s">
        <v>106</v>
      </c>
      <c r="C69" s="9" t="s">
        <v>107</v>
      </c>
      <c r="D69" s="7">
        <f t="shared" si="6"/>
        <v>31</v>
      </c>
      <c r="E69" s="19">
        <v>77.6</v>
      </c>
      <c r="F69" s="22">
        <f t="shared" si="7"/>
        <v>38.8</v>
      </c>
      <c r="G69" s="22">
        <f t="shared" si="8"/>
        <v>69.8</v>
      </c>
    </row>
    <row r="70" spans="1:7" ht="26.25" customHeight="1">
      <c r="A70" s="47"/>
      <c r="B70" s="5" t="s">
        <v>108</v>
      </c>
      <c r="C70" s="9" t="s">
        <v>109</v>
      </c>
      <c r="D70" s="7">
        <f t="shared" si="6"/>
        <v>28.5</v>
      </c>
      <c r="E70" s="19">
        <v>78</v>
      </c>
      <c r="F70" s="22">
        <f t="shared" si="7"/>
        <v>39</v>
      </c>
      <c r="G70" s="22">
        <f t="shared" si="8"/>
        <v>67.5</v>
      </c>
    </row>
    <row r="71" spans="1:7" ht="25.5" customHeight="1">
      <c r="A71" s="37" t="s">
        <v>110</v>
      </c>
      <c r="B71" s="5" t="s">
        <v>111</v>
      </c>
      <c r="C71" s="9" t="s">
        <v>112</v>
      </c>
      <c r="D71" s="7">
        <f t="shared" si="6"/>
        <v>42.875</v>
      </c>
      <c r="E71" s="19">
        <v>83.6</v>
      </c>
      <c r="F71" s="22">
        <f t="shared" si="7"/>
        <v>41.8</v>
      </c>
      <c r="G71" s="22">
        <f t="shared" si="8"/>
        <v>84.675</v>
      </c>
    </row>
    <row r="72" spans="1:7" ht="25.5" customHeight="1">
      <c r="A72" s="38"/>
      <c r="B72" s="5" t="s">
        <v>113</v>
      </c>
      <c r="C72" s="9" t="s">
        <v>114</v>
      </c>
      <c r="D72" s="7">
        <f t="shared" si="6"/>
        <v>39.375</v>
      </c>
      <c r="E72" s="19">
        <v>83.4</v>
      </c>
      <c r="F72" s="22">
        <f t="shared" si="7"/>
        <v>41.7</v>
      </c>
      <c r="G72" s="22">
        <f t="shared" si="8"/>
        <v>81.075</v>
      </c>
    </row>
    <row r="73" spans="1:7" ht="25.5" customHeight="1">
      <c r="A73" s="39"/>
      <c r="B73" s="5" t="s">
        <v>115</v>
      </c>
      <c r="C73" s="9" t="s">
        <v>116</v>
      </c>
      <c r="D73" s="7">
        <f t="shared" si="6"/>
        <v>37</v>
      </c>
      <c r="E73" s="19">
        <v>80.68</v>
      </c>
      <c r="F73" s="22">
        <f t="shared" si="7"/>
        <v>40.34</v>
      </c>
      <c r="G73" s="22">
        <f t="shared" si="8"/>
        <v>77.34</v>
      </c>
    </row>
    <row r="74" spans="1:16" ht="25.5" customHeight="1">
      <c r="A74" s="35" t="s">
        <v>117</v>
      </c>
      <c r="B74" s="5" t="s">
        <v>118</v>
      </c>
      <c r="C74" s="10" t="s">
        <v>119</v>
      </c>
      <c r="D74" s="7">
        <f t="shared" si="6"/>
        <v>40.125</v>
      </c>
      <c r="E74" s="19">
        <v>79.4</v>
      </c>
      <c r="F74" s="22">
        <f t="shared" si="7"/>
        <v>39.7</v>
      </c>
      <c r="G74" s="22">
        <f t="shared" si="8"/>
        <v>79.825</v>
      </c>
      <c r="H74" s="17"/>
      <c r="I74" s="17"/>
      <c r="J74" s="17"/>
      <c r="K74" s="17"/>
      <c r="L74" s="17"/>
      <c r="M74" s="17"/>
      <c r="N74" s="17"/>
      <c r="O74" s="17"/>
      <c r="P74" s="17"/>
    </row>
    <row r="75" spans="1:16" ht="25.5" customHeight="1">
      <c r="A75" s="36"/>
      <c r="B75" s="5" t="s">
        <v>120</v>
      </c>
      <c r="C75" s="10" t="s">
        <v>121</v>
      </c>
      <c r="D75" s="7">
        <f t="shared" si="6"/>
        <v>38.875</v>
      </c>
      <c r="E75" s="19">
        <v>80.4</v>
      </c>
      <c r="F75" s="22">
        <f t="shared" si="7"/>
        <v>40.2</v>
      </c>
      <c r="G75" s="22">
        <f t="shared" si="8"/>
        <v>79.075</v>
      </c>
      <c r="H75" s="17"/>
      <c r="I75" s="17"/>
      <c r="J75" s="17"/>
      <c r="K75" s="17"/>
      <c r="L75" s="17"/>
      <c r="M75" s="17"/>
      <c r="N75" s="17"/>
      <c r="O75" s="17"/>
      <c r="P75" s="17"/>
    </row>
    <row r="76" spans="1:16" ht="25.5" customHeight="1">
      <c r="A76" s="36"/>
      <c r="B76" s="5" t="s">
        <v>122</v>
      </c>
      <c r="C76" s="10" t="s">
        <v>123</v>
      </c>
      <c r="D76" s="7">
        <f t="shared" si="6"/>
        <v>38.125</v>
      </c>
      <c r="E76" s="19">
        <v>81.9</v>
      </c>
      <c r="F76" s="22">
        <f t="shared" si="7"/>
        <v>40.95</v>
      </c>
      <c r="G76" s="22">
        <f t="shared" si="8"/>
        <v>79.075</v>
      </c>
      <c r="H76" s="17"/>
      <c r="I76" s="17"/>
      <c r="J76" s="17"/>
      <c r="K76" s="17"/>
      <c r="L76" s="17"/>
      <c r="M76" s="17"/>
      <c r="N76" s="17"/>
      <c r="O76" s="17"/>
      <c r="P76" s="17"/>
    </row>
    <row r="77" spans="1:16" ht="25.5" customHeight="1">
      <c r="A77" s="36"/>
      <c r="B77" s="5" t="s">
        <v>126</v>
      </c>
      <c r="C77" s="10" t="s">
        <v>21</v>
      </c>
      <c r="D77" s="7">
        <f t="shared" si="6"/>
        <v>36.375</v>
      </c>
      <c r="E77" s="19">
        <v>82.3</v>
      </c>
      <c r="F77" s="22">
        <f t="shared" si="7"/>
        <v>41.15</v>
      </c>
      <c r="G77" s="22">
        <f t="shared" si="8"/>
        <v>77.525</v>
      </c>
      <c r="H77" s="17"/>
      <c r="I77" s="17"/>
      <c r="J77" s="17"/>
      <c r="K77" s="17"/>
      <c r="L77" s="17"/>
      <c r="M77" s="17"/>
      <c r="N77" s="17"/>
      <c r="O77" s="17"/>
      <c r="P77" s="17"/>
    </row>
    <row r="78" spans="1:16" ht="25.5" customHeight="1">
      <c r="A78" s="36"/>
      <c r="B78" s="5" t="s">
        <v>127</v>
      </c>
      <c r="C78" s="10" t="s">
        <v>21</v>
      </c>
      <c r="D78" s="7">
        <f t="shared" si="6"/>
        <v>36.375</v>
      </c>
      <c r="E78" s="19">
        <v>81.9</v>
      </c>
      <c r="F78" s="22">
        <f t="shared" si="7"/>
        <v>40.95</v>
      </c>
      <c r="G78" s="22">
        <f t="shared" si="8"/>
        <v>77.325</v>
      </c>
      <c r="H78" s="17"/>
      <c r="I78" s="17"/>
      <c r="J78" s="17"/>
      <c r="K78" s="17"/>
      <c r="L78" s="17"/>
      <c r="M78" s="17"/>
      <c r="N78" s="17"/>
      <c r="O78" s="17"/>
      <c r="P78" s="17"/>
    </row>
    <row r="79" spans="1:16" ht="25.5" customHeight="1">
      <c r="A79" s="36"/>
      <c r="B79" s="5" t="s">
        <v>129</v>
      </c>
      <c r="C79" s="10" t="s">
        <v>75</v>
      </c>
      <c r="D79" s="7">
        <f t="shared" si="6"/>
        <v>35.75</v>
      </c>
      <c r="E79" s="19">
        <v>82.3</v>
      </c>
      <c r="F79" s="22">
        <f t="shared" si="7"/>
        <v>41.15</v>
      </c>
      <c r="G79" s="22">
        <f t="shared" si="8"/>
        <v>76.9</v>
      </c>
      <c r="H79" s="17"/>
      <c r="I79" s="17"/>
      <c r="J79" s="17"/>
      <c r="K79" s="17"/>
      <c r="L79" s="17"/>
      <c r="M79" s="17"/>
      <c r="N79" s="17"/>
      <c r="O79" s="17"/>
      <c r="P79" s="17"/>
    </row>
    <row r="80" spans="1:16" ht="25.5" customHeight="1">
      <c r="A80" s="36"/>
      <c r="B80" s="5" t="s">
        <v>128</v>
      </c>
      <c r="C80" s="10" t="s">
        <v>27</v>
      </c>
      <c r="D80" s="7">
        <f t="shared" si="6"/>
        <v>36</v>
      </c>
      <c r="E80" s="19">
        <v>81.3</v>
      </c>
      <c r="F80" s="22">
        <f t="shared" si="7"/>
        <v>40.65</v>
      </c>
      <c r="G80" s="22">
        <f t="shared" si="8"/>
        <v>76.65</v>
      </c>
      <c r="H80" s="17"/>
      <c r="I80" s="17"/>
      <c r="J80" s="17"/>
      <c r="K80" s="17"/>
      <c r="L80" s="17"/>
      <c r="M80" s="17"/>
      <c r="N80" s="17"/>
      <c r="O80" s="17"/>
      <c r="P80" s="17"/>
    </row>
    <row r="81" spans="1:16" ht="25.5" customHeight="1">
      <c r="A81" s="36"/>
      <c r="B81" s="5" t="s">
        <v>124</v>
      </c>
      <c r="C81" s="10" t="s">
        <v>125</v>
      </c>
      <c r="D81" s="7">
        <f t="shared" si="6"/>
        <v>36.875</v>
      </c>
      <c r="E81" s="19">
        <v>77.7</v>
      </c>
      <c r="F81" s="22">
        <f t="shared" si="7"/>
        <v>38.85</v>
      </c>
      <c r="G81" s="22">
        <f t="shared" si="8"/>
        <v>75.725</v>
      </c>
      <c r="H81" s="17"/>
      <c r="I81" s="17"/>
      <c r="J81" s="17"/>
      <c r="K81" s="17"/>
      <c r="L81" s="17"/>
      <c r="M81" s="17"/>
      <c r="N81" s="17"/>
      <c r="O81" s="17"/>
      <c r="P81" s="17"/>
    </row>
    <row r="82" spans="1:16" ht="25.5" customHeight="1">
      <c r="A82" s="36"/>
      <c r="B82" s="5" t="s">
        <v>131</v>
      </c>
      <c r="C82" s="10" t="s">
        <v>132</v>
      </c>
      <c r="D82" s="7">
        <f t="shared" si="6"/>
        <v>33.75</v>
      </c>
      <c r="E82" s="19">
        <v>78.5</v>
      </c>
      <c r="F82" s="22">
        <f t="shared" si="7"/>
        <v>39.25</v>
      </c>
      <c r="G82" s="22">
        <f t="shared" si="8"/>
        <v>73</v>
      </c>
      <c r="H82" s="17"/>
      <c r="I82" s="17"/>
      <c r="J82" s="17"/>
      <c r="K82" s="17"/>
      <c r="L82" s="17"/>
      <c r="M82" s="17"/>
      <c r="N82" s="17"/>
      <c r="O82" s="17"/>
      <c r="P82" s="17"/>
    </row>
    <row r="83" spans="1:16" ht="25.5" customHeight="1">
      <c r="A83" s="36"/>
      <c r="B83" s="5" t="s">
        <v>130</v>
      </c>
      <c r="C83" s="10" t="s">
        <v>77</v>
      </c>
      <c r="D83" s="7">
        <f t="shared" si="6"/>
        <v>33.875</v>
      </c>
      <c r="E83" s="19">
        <v>78</v>
      </c>
      <c r="F83" s="22">
        <f t="shared" si="7"/>
        <v>39</v>
      </c>
      <c r="G83" s="22">
        <f t="shared" si="8"/>
        <v>72.875</v>
      </c>
      <c r="H83" s="17"/>
      <c r="I83" s="17"/>
      <c r="J83" s="17"/>
      <c r="K83" s="17"/>
      <c r="L83" s="17"/>
      <c r="M83" s="17"/>
      <c r="N83" s="17"/>
      <c r="O83" s="17"/>
      <c r="P83" s="17"/>
    </row>
    <row r="84" spans="1:16" ht="25.5" customHeight="1">
      <c r="A84" s="36"/>
      <c r="B84" s="5" t="s">
        <v>134</v>
      </c>
      <c r="C84" s="10" t="s">
        <v>80</v>
      </c>
      <c r="D84" s="7">
        <f t="shared" si="6"/>
        <v>32.375</v>
      </c>
      <c r="E84" s="19">
        <v>80.4</v>
      </c>
      <c r="F84" s="22">
        <f t="shared" si="7"/>
        <v>40.2</v>
      </c>
      <c r="G84" s="22">
        <f t="shared" si="8"/>
        <v>72.575</v>
      </c>
      <c r="H84" s="17"/>
      <c r="I84" s="17"/>
      <c r="J84" s="17"/>
      <c r="K84" s="17"/>
      <c r="L84" s="17"/>
      <c r="M84" s="17"/>
      <c r="N84" s="17"/>
      <c r="O84" s="17"/>
      <c r="P84" s="17"/>
    </row>
    <row r="85" spans="1:16" ht="25.5" customHeight="1">
      <c r="A85" s="36"/>
      <c r="B85" s="5" t="s">
        <v>133</v>
      </c>
      <c r="C85" s="10" t="s">
        <v>48</v>
      </c>
      <c r="D85" s="7">
        <f t="shared" si="6"/>
        <v>32.875</v>
      </c>
      <c r="E85" s="19">
        <v>79.3</v>
      </c>
      <c r="F85" s="22">
        <f t="shared" si="7"/>
        <v>39.65</v>
      </c>
      <c r="G85" s="22">
        <f t="shared" si="8"/>
        <v>72.525</v>
      </c>
      <c r="H85" s="17"/>
      <c r="I85" s="17"/>
      <c r="J85" s="17"/>
      <c r="K85" s="17"/>
      <c r="L85" s="17"/>
      <c r="M85" s="17"/>
      <c r="N85" s="17"/>
      <c r="O85" s="17"/>
      <c r="P85" s="17"/>
    </row>
    <row r="86" spans="1:16" ht="25.5" customHeight="1">
      <c r="A86" s="36"/>
      <c r="B86" s="5" t="s">
        <v>139</v>
      </c>
      <c r="C86" s="10" t="s">
        <v>140</v>
      </c>
      <c r="D86" s="7">
        <f t="shared" si="6"/>
        <v>31.125</v>
      </c>
      <c r="E86" s="19">
        <v>81</v>
      </c>
      <c r="F86" s="22">
        <f t="shared" si="7"/>
        <v>40.5</v>
      </c>
      <c r="G86" s="22">
        <f t="shared" si="8"/>
        <v>71.625</v>
      </c>
      <c r="H86" s="17"/>
      <c r="I86" s="17"/>
      <c r="J86" s="17"/>
      <c r="K86" s="17"/>
      <c r="L86" s="17"/>
      <c r="M86" s="17"/>
      <c r="N86" s="17"/>
      <c r="O86" s="17"/>
      <c r="P86" s="17"/>
    </row>
    <row r="87" spans="1:16" ht="25.5" customHeight="1">
      <c r="A87" s="36"/>
      <c r="B87" s="5" t="s">
        <v>135</v>
      </c>
      <c r="C87" s="10" t="s">
        <v>136</v>
      </c>
      <c r="D87" s="7">
        <f t="shared" si="6"/>
        <v>31.625</v>
      </c>
      <c r="E87" s="19">
        <v>78.5</v>
      </c>
      <c r="F87" s="22">
        <f t="shared" si="7"/>
        <v>39.25</v>
      </c>
      <c r="G87" s="22">
        <f t="shared" si="8"/>
        <v>70.875</v>
      </c>
      <c r="H87" s="17"/>
      <c r="I87" s="17"/>
      <c r="J87" s="17"/>
      <c r="K87" s="17"/>
      <c r="L87" s="17"/>
      <c r="M87" s="17"/>
      <c r="N87" s="17"/>
      <c r="O87" s="17"/>
      <c r="P87" s="17"/>
    </row>
    <row r="88" spans="1:16" ht="25.5" customHeight="1">
      <c r="A88" s="36"/>
      <c r="B88" s="5" t="s">
        <v>137</v>
      </c>
      <c r="C88" s="10" t="s">
        <v>138</v>
      </c>
      <c r="D88" s="7">
        <f t="shared" si="6"/>
        <v>31.5</v>
      </c>
      <c r="E88" s="19">
        <v>0</v>
      </c>
      <c r="F88" s="22">
        <f t="shared" si="7"/>
        <v>0</v>
      </c>
      <c r="G88" s="22">
        <f t="shared" si="8"/>
        <v>31.5</v>
      </c>
      <c r="H88" s="17"/>
      <c r="I88" s="17"/>
      <c r="J88" s="17"/>
      <c r="K88" s="17"/>
      <c r="L88" s="17"/>
      <c r="M88" s="17"/>
      <c r="N88" s="17"/>
      <c r="O88" s="17"/>
      <c r="P88" s="17"/>
    </row>
    <row r="89" spans="1:7" ht="25.5" customHeight="1">
      <c r="A89" s="37" t="s">
        <v>141</v>
      </c>
      <c r="B89" s="5" t="s">
        <v>144</v>
      </c>
      <c r="C89" s="11" t="s">
        <v>145</v>
      </c>
      <c r="D89" s="7">
        <f t="shared" si="6"/>
        <v>29.625</v>
      </c>
      <c r="E89" s="19">
        <v>82.6</v>
      </c>
      <c r="F89" s="22">
        <f t="shared" si="7"/>
        <v>41.3</v>
      </c>
      <c r="G89" s="22">
        <f t="shared" si="8"/>
        <v>70.925</v>
      </c>
    </row>
    <row r="90" spans="1:7" ht="25.5" customHeight="1">
      <c r="A90" s="38"/>
      <c r="B90" s="5" t="s">
        <v>142</v>
      </c>
      <c r="C90" s="11" t="s">
        <v>143</v>
      </c>
      <c r="D90" s="7">
        <f t="shared" si="6"/>
        <v>30.125</v>
      </c>
      <c r="E90" s="19">
        <v>80.2</v>
      </c>
      <c r="F90" s="22">
        <f t="shared" si="7"/>
        <v>40.1</v>
      </c>
      <c r="G90" s="22">
        <f t="shared" si="8"/>
        <v>70.225</v>
      </c>
    </row>
    <row r="91" spans="1:7" ht="25.5" customHeight="1">
      <c r="A91" s="38"/>
      <c r="B91" s="5" t="s">
        <v>146</v>
      </c>
      <c r="C91" s="11" t="s">
        <v>145</v>
      </c>
      <c r="D91" s="7">
        <f t="shared" si="6"/>
        <v>29.625</v>
      </c>
      <c r="E91" s="19">
        <v>81.2</v>
      </c>
      <c r="F91" s="22">
        <f t="shared" si="7"/>
        <v>40.6</v>
      </c>
      <c r="G91" s="22">
        <f t="shared" si="8"/>
        <v>70.225</v>
      </c>
    </row>
    <row r="92" spans="1:7" ht="25.5" customHeight="1">
      <c r="A92" s="38"/>
      <c r="B92" s="5" t="s">
        <v>147</v>
      </c>
      <c r="C92" s="11" t="s">
        <v>148</v>
      </c>
      <c r="D92" s="7">
        <f t="shared" si="6"/>
        <v>25.5</v>
      </c>
      <c r="E92" s="19">
        <v>78.8</v>
      </c>
      <c r="F92" s="22">
        <f t="shared" si="7"/>
        <v>39.4</v>
      </c>
      <c r="G92" s="22">
        <f t="shared" si="8"/>
        <v>64.9</v>
      </c>
    </row>
    <row r="93" spans="1:7" ht="25.5" customHeight="1">
      <c r="A93" s="38"/>
      <c r="B93" s="5" t="s">
        <v>151</v>
      </c>
      <c r="C93" s="11" t="s">
        <v>152</v>
      </c>
      <c r="D93" s="7">
        <f t="shared" si="6"/>
        <v>22.5</v>
      </c>
      <c r="E93" s="19">
        <v>79.4</v>
      </c>
      <c r="F93" s="22">
        <f t="shared" si="7"/>
        <v>39.7</v>
      </c>
      <c r="G93" s="22">
        <f t="shared" si="8"/>
        <v>62.2</v>
      </c>
    </row>
    <row r="94" spans="1:7" ht="25.5" customHeight="1">
      <c r="A94" s="38"/>
      <c r="B94" s="5" t="s">
        <v>149</v>
      </c>
      <c r="C94" s="11" t="s">
        <v>150</v>
      </c>
      <c r="D94" s="7">
        <f t="shared" si="6"/>
        <v>25.25</v>
      </c>
      <c r="E94" s="19">
        <v>0</v>
      </c>
      <c r="F94" s="22">
        <f t="shared" si="7"/>
        <v>0</v>
      </c>
      <c r="G94" s="22">
        <f t="shared" si="8"/>
        <v>25.25</v>
      </c>
    </row>
    <row r="95" spans="1:7" ht="25.5" customHeight="1">
      <c r="A95" s="39"/>
      <c r="B95" s="5" t="s">
        <v>153</v>
      </c>
      <c r="C95" s="11" t="s">
        <v>154</v>
      </c>
      <c r="D95" s="7">
        <f t="shared" si="6"/>
        <v>20.625</v>
      </c>
      <c r="E95" s="19">
        <v>0</v>
      </c>
      <c r="F95" s="22">
        <f t="shared" si="7"/>
        <v>0</v>
      </c>
      <c r="G95" s="22">
        <f t="shared" si="8"/>
        <v>20.625</v>
      </c>
    </row>
    <row r="96" spans="1:7" ht="26.25" customHeight="1">
      <c r="A96" s="40" t="s">
        <v>155</v>
      </c>
      <c r="B96" s="5" t="s">
        <v>158</v>
      </c>
      <c r="C96" s="11" t="s">
        <v>159</v>
      </c>
      <c r="D96" s="7">
        <f t="shared" si="6"/>
        <v>17.125</v>
      </c>
      <c r="E96" s="19">
        <v>81.4</v>
      </c>
      <c r="F96" s="22">
        <f t="shared" si="7"/>
        <v>40.7</v>
      </c>
      <c r="G96" s="22">
        <f t="shared" si="8"/>
        <v>57.825</v>
      </c>
    </row>
    <row r="97" spans="1:7" ht="26.25" customHeight="1">
      <c r="A97" s="41"/>
      <c r="B97" s="5" t="s">
        <v>156</v>
      </c>
      <c r="C97" s="11" t="s">
        <v>157</v>
      </c>
      <c r="D97" s="7">
        <f t="shared" si="6"/>
        <v>17.25</v>
      </c>
      <c r="E97" s="19">
        <v>80.2</v>
      </c>
      <c r="F97" s="22">
        <f t="shared" si="7"/>
        <v>40.1</v>
      </c>
      <c r="G97" s="22">
        <f t="shared" si="8"/>
        <v>57.35</v>
      </c>
    </row>
    <row r="98" spans="1:7" ht="26.25" customHeight="1">
      <c r="A98" s="40" t="s">
        <v>160</v>
      </c>
      <c r="B98" s="12" t="s">
        <v>161</v>
      </c>
      <c r="C98" s="11" t="s">
        <v>162</v>
      </c>
      <c r="D98" s="7">
        <f t="shared" si="6"/>
        <v>33.25</v>
      </c>
      <c r="E98" s="19">
        <v>78.8</v>
      </c>
      <c r="F98" s="22">
        <f t="shared" si="7"/>
        <v>39.4</v>
      </c>
      <c r="G98" s="22">
        <f t="shared" si="8"/>
        <v>72.65</v>
      </c>
    </row>
    <row r="99" spans="1:7" ht="26.25" customHeight="1">
      <c r="A99" s="42"/>
      <c r="B99" s="12" t="s">
        <v>165</v>
      </c>
      <c r="C99" s="11" t="s">
        <v>166</v>
      </c>
      <c r="D99" s="7">
        <f aca="true" t="shared" si="9" ref="D99:D119">C99/4</f>
        <v>27.875</v>
      </c>
      <c r="E99" s="19">
        <v>80.26</v>
      </c>
      <c r="F99" s="22">
        <f aca="true" t="shared" si="10" ref="F99:F119">E99/2</f>
        <v>40.13</v>
      </c>
      <c r="G99" s="22">
        <f aca="true" t="shared" si="11" ref="G99:G130">D99+F99</f>
        <v>68.005</v>
      </c>
    </row>
    <row r="100" spans="1:7" ht="26.25" customHeight="1">
      <c r="A100" s="41"/>
      <c r="B100" s="12" t="s">
        <v>163</v>
      </c>
      <c r="C100" s="11" t="s">
        <v>164</v>
      </c>
      <c r="D100" s="7">
        <f t="shared" si="9"/>
        <v>28.25</v>
      </c>
      <c r="E100" s="19">
        <v>74.06</v>
      </c>
      <c r="F100" s="22">
        <f t="shared" si="10"/>
        <v>37.03</v>
      </c>
      <c r="G100" s="22">
        <f t="shared" si="11"/>
        <v>65.28</v>
      </c>
    </row>
    <row r="101" spans="1:7" ht="26.25" customHeight="1">
      <c r="A101" s="23" t="s">
        <v>167</v>
      </c>
      <c r="B101" s="12" t="s">
        <v>168</v>
      </c>
      <c r="C101" s="11" t="s">
        <v>45</v>
      </c>
      <c r="D101" s="7">
        <f t="shared" si="9"/>
        <v>33.5</v>
      </c>
      <c r="E101" s="19">
        <v>81.34</v>
      </c>
      <c r="F101" s="22">
        <f t="shared" si="10"/>
        <v>40.67</v>
      </c>
      <c r="G101" s="22">
        <f t="shared" si="11"/>
        <v>74.17</v>
      </c>
    </row>
    <row r="102" spans="1:7" ht="26.25" customHeight="1">
      <c r="A102" s="24"/>
      <c r="B102" s="12" t="s">
        <v>169</v>
      </c>
      <c r="C102" s="11" t="s">
        <v>109</v>
      </c>
      <c r="D102" s="7">
        <f t="shared" si="9"/>
        <v>28.5</v>
      </c>
      <c r="E102" s="19">
        <v>78.6</v>
      </c>
      <c r="F102" s="22">
        <f t="shared" si="10"/>
        <v>39.3</v>
      </c>
      <c r="G102" s="22">
        <f t="shared" si="11"/>
        <v>67.8</v>
      </c>
    </row>
    <row r="103" spans="1:7" ht="26.25" customHeight="1">
      <c r="A103" s="25"/>
      <c r="B103" s="12" t="s">
        <v>170</v>
      </c>
      <c r="C103" s="11" t="s">
        <v>171</v>
      </c>
      <c r="D103" s="7">
        <f t="shared" si="9"/>
        <v>28</v>
      </c>
      <c r="E103" s="19">
        <v>74</v>
      </c>
      <c r="F103" s="22">
        <f t="shared" si="10"/>
        <v>37</v>
      </c>
      <c r="G103" s="22">
        <f t="shared" si="11"/>
        <v>65</v>
      </c>
    </row>
    <row r="104" spans="1:7" ht="26.25" customHeight="1">
      <c r="A104" s="26" t="s">
        <v>172</v>
      </c>
      <c r="B104" s="5" t="s">
        <v>173</v>
      </c>
      <c r="C104" s="10" t="s">
        <v>68</v>
      </c>
      <c r="D104" s="7">
        <f t="shared" si="9"/>
        <v>37.375</v>
      </c>
      <c r="E104" s="19">
        <v>77.8</v>
      </c>
      <c r="F104" s="22">
        <f t="shared" si="10"/>
        <v>38.9</v>
      </c>
      <c r="G104" s="22">
        <f t="shared" si="11"/>
        <v>76.275</v>
      </c>
    </row>
    <row r="105" spans="1:7" ht="26.25" customHeight="1">
      <c r="A105" s="27"/>
      <c r="B105" s="5" t="s">
        <v>177</v>
      </c>
      <c r="C105" s="10" t="s">
        <v>178</v>
      </c>
      <c r="D105" s="7">
        <f t="shared" si="9"/>
        <v>35.25</v>
      </c>
      <c r="E105" s="19">
        <v>81</v>
      </c>
      <c r="F105" s="22">
        <f t="shared" si="10"/>
        <v>40.5</v>
      </c>
      <c r="G105" s="22">
        <f t="shared" si="11"/>
        <v>75.75</v>
      </c>
    </row>
    <row r="106" spans="1:7" ht="26.25" customHeight="1">
      <c r="A106" s="27"/>
      <c r="B106" s="5" t="s">
        <v>174</v>
      </c>
      <c r="C106" s="10" t="s">
        <v>175</v>
      </c>
      <c r="D106" s="7">
        <f t="shared" si="9"/>
        <v>36.5</v>
      </c>
      <c r="E106" s="19">
        <v>77.6</v>
      </c>
      <c r="F106" s="22">
        <f t="shared" si="10"/>
        <v>38.8</v>
      </c>
      <c r="G106" s="22">
        <f t="shared" si="11"/>
        <v>75.3</v>
      </c>
    </row>
    <row r="107" spans="1:7" ht="26.25" customHeight="1">
      <c r="A107" s="27"/>
      <c r="B107" s="5" t="s">
        <v>176</v>
      </c>
      <c r="C107" s="10" t="s">
        <v>75</v>
      </c>
      <c r="D107" s="7">
        <f t="shared" si="9"/>
        <v>35.75</v>
      </c>
      <c r="E107" s="19">
        <v>76.84</v>
      </c>
      <c r="F107" s="22">
        <f t="shared" si="10"/>
        <v>38.42</v>
      </c>
      <c r="G107" s="22">
        <f t="shared" si="11"/>
        <v>74.17</v>
      </c>
    </row>
    <row r="108" spans="1:7" ht="26.25" customHeight="1">
      <c r="A108" s="27"/>
      <c r="B108" s="5" t="s">
        <v>179</v>
      </c>
      <c r="C108" s="10" t="s">
        <v>180</v>
      </c>
      <c r="D108" s="7">
        <f t="shared" si="9"/>
        <v>34</v>
      </c>
      <c r="E108" s="19">
        <v>79.9</v>
      </c>
      <c r="F108" s="22">
        <f t="shared" si="10"/>
        <v>39.95</v>
      </c>
      <c r="G108" s="22">
        <f t="shared" si="11"/>
        <v>73.95</v>
      </c>
    </row>
    <row r="109" spans="1:7" ht="26.25" customHeight="1">
      <c r="A109" s="27"/>
      <c r="B109" s="5" t="s">
        <v>183</v>
      </c>
      <c r="C109" s="10" t="s">
        <v>107</v>
      </c>
      <c r="D109" s="7">
        <f t="shared" si="9"/>
        <v>31</v>
      </c>
      <c r="E109" s="19">
        <v>83.5</v>
      </c>
      <c r="F109" s="22">
        <f t="shared" si="10"/>
        <v>41.75</v>
      </c>
      <c r="G109" s="22">
        <f t="shared" si="11"/>
        <v>72.75</v>
      </c>
    </row>
    <row r="110" spans="1:7" ht="26.25" customHeight="1">
      <c r="A110" s="27"/>
      <c r="B110" s="5" t="s">
        <v>184</v>
      </c>
      <c r="C110" s="10" t="s">
        <v>185</v>
      </c>
      <c r="D110" s="7">
        <f t="shared" si="9"/>
        <v>30.75</v>
      </c>
      <c r="E110" s="19">
        <v>78.82</v>
      </c>
      <c r="F110" s="22">
        <f t="shared" si="10"/>
        <v>39.41</v>
      </c>
      <c r="G110" s="22">
        <f t="shared" si="11"/>
        <v>70.16</v>
      </c>
    </row>
    <row r="111" spans="1:7" ht="26.25" customHeight="1">
      <c r="A111" s="27"/>
      <c r="B111" s="5" t="s">
        <v>186</v>
      </c>
      <c r="C111" s="10" t="s">
        <v>185</v>
      </c>
      <c r="D111" s="7">
        <f t="shared" si="9"/>
        <v>30.75</v>
      </c>
      <c r="E111" s="19">
        <v>78.8</v>
      </c>
      <c r="F111" s="22">
        <f t="shared" si="10"/>
        <v>39.4</v>
      </c>
      <c r="G111" s="22">
        <f t="shared" si="11"/>
        <v>70.15</v>
      </c>
    </row>
    <row r="112" spans="1:7" ht="26.25" customHeight="1">
      <c r="A112" s="28"/>
      <c r="B112" s="5" t="s">
        <v>181</v>
      </c>
      <c r="C112" s="10" t="s">
        <v>182</v>
      </c>
      <c r="D112" s="7">
        <f t="shared" si="9"/>
        <v>31.875</v>
      </c>
      <c r="E112" s="19">
        <v>73.64</v>
      </c>
      <c r="F112" s="22">
        <f t="shared" si="10"/>
        <v>36.82</v>
      </c>
      <c r="G112" s="22">
        <f t="shared" si="11"/>
        <v>68.695</v>
      </c>
    </row>
    <row r="113" spans="1:7" ht="30" customHeight="1">
      <c r="A113" s="13" t="s">
        <v>187</v>
      </c>
      <c r="B113" s="5" t="s">
        <v>188</v>
      </c>
      <c r="C113" s="11" t="s">
        <v>136</v>
      </c>
      <c r="D113" s="7">
        <f t="shared" si="9"/>
        <v>31.625</v>
      </c>
      <c r="E113" s="19">
        <v>78.6</v>
      </c>
      <c r="F113" s="22">
        <f t="shared" si="10"/>
        <v>39.3</v>
      </c>
      <c r="G113" s="22">
        <f t="shared" si="11"/>
        <v>70.925</v>
      </c>
    </row>
    <row r="114" spans="1:7" ht="26.25" customHeight="1">
      <c r="A114" s="29" t="s">
        <v>189</v>
      </c>
      <c r="B114" s="5" t="s">
        <v>190</v>
      </c>
      <c r="C114" s="10" t="s">
        <v>191</v>
      </c>
      <c r="D114" s="7">
        <f t="shared" si="9"/>
        <v>33.125</v>
      </c>
      <c r="E114" s="19">
        <v>82</v>
      </c>
      <c r="F114" s="22">
        <f t="shared" si="10"/>
        <v>41</v>
      </c>
      <c r="G114" s="22">
        <f t="shared" si="11"/>
        <v>74.125</v>
      </c>
    </row>
    <row r="115" spans="1:7" ht="26.25" customHeight="1">
      <c r="A115" s="30"/>
      <c r="B115" s="5" t="s">
        <v>192</v>
      </c>
      <c r="C115" s="10" t="s">
        <v>193</v>
      </c>
      <c r="D115" s="7">
        <f t="shared" si="9"/>
        <v>33</v>
      </c>
      <c r="E115" s="19">
        <v>81.8</v>
      </c>
      <c r="F115" s="22">
        <f t="shared" si="10"/>
        <v>40.9</v>
      </c>
      <c r="G115" s="22">
        <f t="shared" si="11"/>
        <v>73.9</v>
      </c>
    </row>
    <row r="116" spans="1:7" ht="26.25" customHeight="1">
      <c r="A116" s="30"/>
      <c r="B116" s="5" t="s">
        <v>194</v>
      </c>
      <c r="C116" s="10" t="s">
        <v>195</v>
      </c>
      <c r="D116" s="7">
        <f t="shared" si="9"/>
        <v>30.25</v>
      </c>
      <c r="E116" s="19">
        <v>81.4</v>
      </c>
      <c r="F116" s="22">
        <f t="shared" si="10"/>
        <v>40.7</v>
      </c>
      <c r="G116" s="22">
        <f t="shared" si="11"/>
        <v>70.95</v>
      </c>
    </row>
    <row r="117" spans="1:7" ht="26.25" customHeight="1">
      <c r="A117" s="30"/>
      <c r="B117" s="5" t="s">
        <v>196</v>
      </c>
      <c r="C117" s="10" t="s">
        <v>143</v>
      </c>
      <c r="D117" s="7">
        <f t="shared" si="9"/>
        <v>30.125</v>
      </c>
      <c r="E117" s="19">
        <v>79.4</v>
      </c>
      <c r="F117" s="22">
        <f t="shared" si="10"/>
        <v>39.7</v>
      </c>
      <c r="G117" s="22">
        <f t="shared" si="11"/>
        <v>69.825</v>
      </c>
    </row>
    <row r="118" spans="1:7" ht="26.25" customHeight="1">
      <c r="A118" s="31"/>
      <c r="B118" s="14" t="s">
        <v>197</v>
      </c>
      <c r="C118" s="15" t="s">
        <v>198</v>
      </c>
      <c r="D118" s="7">
        <f t="shared" si="9"/>
        <v>23.375</v>
      </c>
      <c r="E118" s="20">
        <v>76.2</v>
      </c>
      <c r="F118" s="22">
        <f t="shared" si="10"/>
        <v>38.1</v>
      </c>
      <c r="G118" s="22">
        <f t="shared" si="11"/>
        <v>61.475</v>
      </c>
    </row>
    <row r="119" spans="1:7" ht="30" customHeight="1">
      <c r="A119" s="16" t="s">
        <v>199</v>
      </c>
      <c r="B119" s="5" t="s">
        <v>200</v>
      </c>
      <c r="C119" s="9">
        <v>85.5</v>
      </c>
      <c r="D119" s="7">
        <f t="shared" si="9"/>
        <v>21.375</v>
      </c>
      <c r="E119" s="21">
        <v>76.06</v>
      </c>
      <c r="F119" s="22">
        <f t="shared" si="10"/>
        <v>38.03</v>
      </c>
      <c r="G119" s="22">
        <f t="shared" si="11"/>
        <v>59.405</v>
      </c>
    </row>
    <row r="120" spans="1:7" ht="27.75" customHeight="1">
      <c r="A120" s="32" t="s">
        <v>201</v>
      </c>
      <c r="B120" s="5" t="s">
        <v>202</v>
      </c>
      <c r="C120" s="9">
        <v>83</v>
      </c>
      <c r="D120" s="7">
        <f aca="true" t="shared" si="12" ref="D120:D149">C120*0.4</f>
        <v>33.2</v>
      </c>
      <c r="E120" s="21">
        <v>81.1</v>
      </c>
      <c r="F120" s="2">
        <f aca="true" t="shared" si="13" ref="F120:F149">E120*0.6</f>
        <v>48.66</v>
      </c>
      <c r="G120" s="22">
        <f t="shared" si="11"/>
        <v>81.86</v>
      </c>
    </row>
    <row r="121" spans="1:7" ht="27.75" customHeight="1">
      <c r="A121" s="33"/>
      <c r="B121" s="5" t="s">
        <v>204</v>
      </c>
      <c r="C121" s="9">
        <v>80.5</v>
      </c>
      <c r="D121" s="7">
        <f t="shared" si="12"/>
        <v>32.2</v>
      </c>
      <c r="E121" s="21">
        <v>81.56</v>
      </c>
      <c r="F121" s="2">
        <f t="shared" si="13"/>
        <v>48.936</v>
      </c>
      <c r="G121" s="22">
        <f t="shared" si="11"/>
        <v>81.136</v>
      </c>
    </row>
    <row r="122" spans="1:7" ht="27.75" customHeight="1">
      <c r="A122" s="33"/>
      <c r="B122" s="5" t="s">
        <v>211</v>
      </c>
      <c r="C122" s="9">
        <v>77</v>
      </c>
      <c r="D122" s="7">
        <f t="shared" si="12"/>
        <v>30.8</v>
      </c>
      <c r="E122" s="21">
        <v>83.1</v>
      </c>
      <c r="F122" s="2">
        <f t="shared" si="13"/>
        <v>49.85999999999999</v>
      </c>
      <c r="G122" s="22">
        <f t="shared" si="11"/>
        <v>80.66</v>
      </c>
    </row>
    <row r="123" spans="1:7" ht="27.75" customHeight="1">
      <c r="A123" s="33"/>
      <c r="B123" s="5" t="s">
        <v>212</v>
      </c>
      <c r="C123" s="9">
        <v>76.5</v>
      </c>
      <c r="D123" s="7">
        <f t="shared" si="12"/>
        <v>30.6</v>
      </c>
      <c r="E123" s="21">
        <v>82.24</v>
      </c>
      <c r="F123" s="2">
        <f t="shared" si="13"/>
        <v>49.343999999999994</v>
      </c>
      <c r="G123" s="22">
        <f t="shared" si="11"/>
        <v>79.94399999999999</v>
      </c>
    </row>
    <row r="124" spans="1:7" ht="27.75" customHeight="1">
      <c r="A124" s="33"/>
      <c r="B124" s="5" t="s">
        <v>209</v>
      </c>
      <c r="C124" s="9">
        <v>77.5</v>
      </c>
      <c r="D124" s="7">
        <f t="shared" si="12"/>
        <v>31</v>
      </c>
      <c r="E124" s="21">
        <v>80.9</v>
      </c>
      <c r="F124" s="2">
        <f t="shared" si="13"/>
        <v>48.54</v>
      </c>
      <c r="G124" s="22">
        <f t="shared" si="11"/>
        <v>79.53999999999999</v>
      </c>
    </row>
    <row r="125" spans="1:7" ht="27.75" customHeight="1">
      <c r="A125" s="33"/>
      <c r="B125" s="5" t="s">
        <v>210</v>
      </c>
      <c r="C125" s="9">
        <v>77</v>
      </c>
      <c r="D125" s="7">
        <f t="shared" si="12"/>
        <v>30.8</v>
      </c>
      <c r="E125" s="21">
        <v>80.88</v>
      </c>
      <c r="F125" s="2">
        <f t="shared" si="13"/>
        <v>48.528</v>
      </c>
      <c r="G125" s="22">
        <f t="shared" si="11"/>
        <v>79.328</v>
      </c>
    </row>
    <row r="126" spans="1:7" ht="27.75" customHeight="1">
      <c r="A126" s="33"/>
      <c r="B126" s="5" t="s">
        <v>203</v>
      </c>
      <c r="C126" s="9">
        <v>81.5</v>
      </c>
      <c r="D126" s="7">
        <f t="shared" si="12"/>
        <v>32.6</v>
      </c>
      <c r="E126" s="21">
        <v>77.74</v>
      </c>
      <c r="F126" s="2">
        <f t="shared" si="13"/>
        <v>46.644</v>
      </c>
      <c r="G126" s="22">
        <f t="shared" si="11"/>
        <v>79.244</v>
      </c>
    </row>
    <row r="127" spans="1:7" ht="27.75" customHeight="1">
      <c r="A127" s="33"/>
      <c r="B127" s="5" t="s">
        <v>206</v>
      </c>
      <c r="C127" s="9">
        <v>78.5</v>
      </c>
      <c r="D127" s="7">
        <f t="shared" si="12"/>
        <v>31.400000000000002</v>
      </c>
      <c r="E127" s="21">
        <v>79.56</v>
      </c>
      <c r="F127" s="2">
        <f t="shared" si="13"/>
        <v>47.736</v>
      </c>
      <c r="G127" s="22">
        <f t="shared" si="11"/>
        <v>79.136</v>
      </c>
    </row>
    <row r="128" spans="1:7" ht="27.75" customHeight="1">
      <c r="A128" s="33"/>
      <c r="B128" s="5" t="s">
        <v>214</v>
      </c>
      <c r="C128" s="9">
        <v>75</v>
      </c>
      <c r="D128" s="7">
        <f t="shared" si="12"/>
        <v>30</v>
      </c>
      <c r="E128" s="21">
        <v>81.3</v>
      </c>
      <c r="F128" s="2">
        <f t="shared" si="13"/>
        <v>48.779999999999994</v>
      </c>
      <c r="G128" s="22">
        <f t="shared" si="11"/>
        <v>78.78</v>
      </c>
    </row>
    <row r="129" spans="1:7" ht="27.75" customHeight="1">
      <c r="A129" s="33"/>
      <c r="B129" s="5" t="s">
        <v>217</v>
      </c>
      <c r="C129" s="9">
        <v>74.5</v>
      </c>
      <c r="D129" s="7">
        <f t="shared" si="12"/>
        <v>29.8</v>
      </c>
      <c r="E129" s="21">
        <v>81.51</v>
      </c>
      <c r="F129" s="2">
        <f t="shared" si="13"/>
        <v>48.906</v>
      </c>
      <c r="G129" s="22">
        <f t="shared" si="11"/>
        <v>78.706</v>
      </c>
    </row>
    <row r="130" spans="1:7" ht="27.75" customHeight="1">
      <c r="A130" s="33"/>
      <c r="B130" s="5" t="s">
        <v>215</v>
      </c>
      <c r="C130" s="9">
        <v>75</v>
      </c>
      <c r="D130" s="7">
        <f t="shared" si="12"/>
        <v>30</v>
      </c>
      <c r="E130" s="21">
        <v>81.02</v>
      </c>
      <c r="F130" s="2">
        <f t="shared" si="13"/>
        <v>48.611999999999995</v>
      </c>
      <c r="G130" s="22">
        <f t="shared" si="11"/>
        <v>78.612</v>
      </c>
    </row>
    <row r="131" spans="1:7" ht="27.75" customHeight="1">
      <c r="A131" s="33"/>
      <c r="B131" s="5" t="s">
        <v>205</v>
      </c>
      <c r="C131" s="9">
        <v>80</v>
      </c>
      <c r="D131" s="7">
        <f t="shared" si="12"/>
        <v>32</v>
      </c>
      <c r="E131" s="21">
        <v>77.44</v>
      </c>
      <c r="F131" s="2">
        <f t="shared" si="13"/>
        <v>46.464</v>
      </c>
      <c r="G131" s="22">
        <f aca="true" t="shared" si="14" ref="G131:G149">D131+F131</f>
        <v>78.464</v>
      </c>
    </row>
    <row r="132" spans="1:7" ht="27.75" customHeight="1">
      <c r="A132" s="33"/>
      <c r="B132" s="5" t="s">
        <v>208</v>
      </c>
      <c r="C132" s="9">
        <v>78</v>
      </c>
      <c r="D132" s="7">
        <f t="shared" si="12"/>
        <v>31.200000000000003</v>
      </c>
      <c r="E132" s="21">
        <v>78.64</v>
      </c>
      <c r="F132" s="2">
        <f t="shared" si="13"/>
        <v>47.184</v>
      </c>
      <c r="G132" s="22">
        <f t="shared" si="14"/>
        <v>78.384</v>
      </c>
    </row>
    <row r="133" spans="1:7" ht="27.75" customHeight="1">
      <c r="A133" s="33"/>
      <c r="B133" s="5" t="s">
        <v>207</v>
      </c>
      <c r="C133" s="9">
        <v>78.5</v>
      </c>
      <c r="D133" s="7">
        <f t="shared" si="12"/>
        <v>31.400000000000002</v>
      </c>
      <c r="E133" s="21">
        <v>78.22</v>
      </c>
      <c r="F133" s="2">
        <f t="shared" si="13"/>
        <v>46.931999999999995</v>
      </c>
      <c r="G133" s="22">
        <f t="shared" si="14"/>
        <v>78.332</v>
      </c>
    </row>
    <row r="134" spans="1:7" ht="27.75" customHeight="1">
      <c r="A134" s="33"/>
      <c r="B134" s="5" t="s">
        <v>216</v>
      </c>
      <c r="C134" s="9">
        <v>74.5</v>
      </c>
      <c r="D134" s="7">
        <f t="shared" si="12"/>
        <v>29.8</v>
      </c>
      <c r="E134" s="21">
        <v>80.84</v>
      </c>
      <c r="F134" s="2">
        <f t="shared" si="13"/>
        <v>48.504</v>
      </c>
      <c r="G134" s="22">
        <f t="shared" si="14"/>
        <v>78.304</v>
      </c>
    </row>
    <row r="135" spans="1:7" ht="27.75" customHeight="1">
      <c r="A135" s="33"/>
      <c r="B135" s="5" t="s">
        <v>220</v>
      </c>
      <c r="C135" s="9">
        <v>72</v>
      </c>
      <c r="D135" s="7">
        <f t="shared" si="12"/>
        <v>28.8</v>
      </c>
      <c r="E135" s="21">
        <v>81.28</v>
      </c>
      <c r="F135" s="2">
        <f t="shared" si="13"/>
        <v>48.768</v>
      </c>
      <c r="G135" s="22">
        <f t="shared" si="14"/>
        <v>77.568</v>
      </c>
    </row>
    <row r="136" spans="1:7" ht="27.75" customHeight="1">
      <c r="A136" s="33"/>
      <c r="B136" s="5" t="s">
        <v>219</v>
      </c>
      <c r="C136" s="9">
        <v>72.5</v>
      </c>
      <c r="D136" s="7">
        <f t="shared" si="12"/>
        <v>29</v>
      </c>
      <c r="E136" s="21">
        <v>80.74</v>
      </c>
      <c r="F136" s="2">
        <f t="shared" si="13"/>
        <v>48.443999999999996</v>
      </c>
      <c r="G136" s="22">
        <f t="shared" si="14"/>
        <v>77.44399999999999</v>
      </c>
    </row>
    <row r="137" spans="1:7" ht="27.75" customHeight="1">
      <c r="A137" s="33"/>
      <c r="B137" s="5" t="s">
        <v>222</v>
      </c>
      <c r="C137" s="9">
        <v>71.5</v>
      </c>
      <c r="D137" s="7">
        <f t="shared" si="12"/>
        <v>28.6</v>
      </c>
      <c r="E137" s="21">
        <v>81.12</v>
      </c>
      <c r="F137" s="2">
        <f t="shared" si="13"/>
        <v>48.672000000000004</v>
      </c>
      <c r="G137" s="22">
        <f t="shared" si="14"/>
        <v>77.272</v>
      </c>
    </row>
    <row r="138" spans="1:7" ht="27.75" customHeight="1">
      <c r="A138" s="33"/>
      <c r="B138" s="5" t="s">
        <v>213</v>
      </c>
      <c r="C138" s="9">
        <v>76</v>
      </c>
      <c r="D138" s="7">
        <f t="shared" si="12"/>
        <v>30.400000000000002</v>
      </c>
      <c r="E138" s="21">
        <v>77</v>
      </c>
      <c r="F138" s="2">
        <f t="shared" si="13"/>
        <v>46.199999999999996</v>
      </c>
      <c r="G138" s="22">
        <f t="shared" si="14"/>
        <v>76.6</v>
      </c>
    </row>
    <row r="139" spans="1:7" ht="27.75" customHeight="1">
      <c r="A139" s="33"/>
      <c r="B139" s="5" t="s">
        <v>223</v>
      </c>
      <c r="C139" s="9">
        <v>71.5</v>
      </c>
      <c r="D139" s="7">
        <f t="shared" si="12"/>
        <v>28.6</v>
      </c>
      <c r="E139" s="21">
        <v>79.68</v>
      </c>
      <c r="F139" s="2">
        <f t="shared" si="13"/>
        <v>47.808</v>
      </c>
      <c r="G139" s="22">
        <f t="shared" si="14"/>
        <v>76.408</v>
      </c>
    </row>
    <row r="140" spans="1:7" ht="27.75" customHeight="1">
      <c r="A140" s="33"/>
      <c r="B140" s="5" t="s">
        <v>228</v>
      </c>
      <c r="C140" s="9">
        <v>69.5</v>
      </c>
      <c r="D140" s="7">
        <f t="shared" si="12"/>
        <v>27.8</v>
      </c>
      <c r="E140" s="21">
        <v>80.62</v>
      </c>
      <c r="F140" s="2">
        <f t="shared" si="13"/>
        <v>48.372</v>
      </c>
      <c r="G140" s="22">
        <f t="shared" si="14"/>
        <v>76.172</v>
      </c>
    </row>
    <row r="141" spans="1:7" ht="27.75" customHeight="1">
      <c r="A141" s="33"/>
      <c r="B141" s="5" t="s">
        <v>231</v>
      </c>
      <c r="C141" s="9">
        <v>68</v>
      </c>
      <c r="D141" s="7">
        <f t="shared" si="12"/>
        <v>27.200000000000003</v>
      </c>
      <c r="E141" s="21">
        <v>80.86</v>
      </c>
      <c r="F141" s="2">
        <f t="shared" si="13"/>
        <v>48.516</v>
      </c>
      <c r="G141" s="22">
        <f t="shared" si="14"/>
        <v>75.71600000000001</v>
      </c>
    </row>
    <row r="142" spans="1:7" ht="27.75" customHeight="1">
      <c r="A142" s="33"/>
      <c r="B142" s="5" t="s">
        <v>221</v>
      </c>
      <c r="C142" s="9">
        <v>71.5</v>
      </c>
      <c r="D142" s="7">
        <f t="shared" si="12"/>
        <v>28.6</v>
      </c>
      <c r="E142" s="21">
        <v>78.43</v>
      </c>
      <c r="F142" s="2">
        <f t="shared" si="13"/>
        <v>47.058</v>
      </c>
      <c r="G142" s="22">
        <f t="shared" si="14"/>
        <v>75.658</v>
      </c>
    </row>
    <row r="143" spans="1:7" ht="27.75" customHeight="1">
      <c r="A143" s="33"/>
      <c r="B143" s="5" t="s">
        <v>226</v>
      </c>
      <c r="C143" s="9">
        <v>70.5</v>
      </c>
      <c r="D143" s="7">
        <f t="shared" si="12"/>
        <v>28.200000000000003</v>
      </c>
      <c r="E143" s="21">
        <v>78.92</v>
      </c>
      <c r="F143" s="2">
        <f t="shared" si="13"/>
        <v>47.352</v>
      </c>
      <c r="G143" s="22">
        <f t="shared" si="14"/>
        <v>75.55199999999999</v>
      </c>
    </row>
    <row r="144" spans="1:7" ht="27.75" customHeight="1">
      <c r="A144" s="33"/>
      <c r="B144" s="5" t="s">
        <v>224</v>
      </c>
      <c r="C144" s="9">
        <v>71</v>
      </c>
      <c r="D144" s="7">
        <f t="shared" si="12"/>
        <v>28.400000000000002</v>
      </c>
      <c r="E144" s="21">
        <v>78.18</v>
      </c>
      <c r="F144" s="2">
        <f t="shared" si="13"/>
        <v>46.908</v>
      </c>
      <c r="G144" s="22">
        <f t="shared" si="14"/>
        <v>75.308</v>
      </c>
    </row>
    <row r="145" spans="1:7" ht="27.75" customHeight="1">
      <c r="A145" s="33"/>
      <c r="B145" s="5" t="s">
        <v>218</v>
      </c>
      <c r="C145" s="9">
        <v>74</v>
      </c>
      <c r="D145" s="7">
        <f t="shared" si="12"/>
        <v>29.6</v>
      </c>
      <c r="E145" s="21">
        <v>76.1</v>
      </c>
      <c r="F145" s="2">
        <f t="shared" si="13"/>
        <v>45.66</v>
      </c>
      <c r="G145" s="22">
        <f t="shared" si="14"/>
        <v>75.25999999999999</v>
      </c>
    </row>
    <row r="146" spans="1:7" ht="27.75" customHeight="1">
      <c r="A146" s="33"/>
      <c r="B146" s="5" t="s">
        <v>227</v>
      </c>
      <c r="C146" s="9">
        <v>69.5</v>
      </c>
      <c r="D146" s="7">
        <f t="shared" si="12"/>
        <v>27.8</v>
      </c>
      <c r="E146" s="21">
        <v>77.94</v>
      </c>
      <c r="F146" s="2">
        <f t="shared" si="13"/>
        <v>46.763999999999996</v>
      </c>
      <c r="G146" s="22">
        <f t="shared" si="14"/>
        <v>74.564</v>
      </c>
    </row>
    <row r="147" spans="1:7" ht="27.75" customHeight="1">
      <c r="A147" s="33"/>
      <c r="B147" s="5" t="s">
        <v>230</v>
      </c>
      <c r="C147" s="9">
        <v>68</v>
      </c>
      <c r="D147" s="7">
        <f t="shared" si="12"/>
        <v>27.200000000000003</v>
      </c>
      <c r="E147" s="21">
        <v>77.88</v>
      </c>
      <c r="F147" s="2">
        <f t="shared" si="13"/>
        <v>46.727999999999994</v>
      </c>
      <c r="G147" s="22">
        <f t="shared" si="14"/>
        <v>73.928</v>
      </c>
    </row>
    <row r="148" spans="1:7" ht="27.75" customHeight="1">
      <c r="A148" s="33"/>
      <c r="B148" s="5" t="s">
        <v>229</v>
      </c>
      <c r="C148" s="9">
        <v>69</v>
      </c>
      <c r="D148" s="7">
        <f t="shared" si="12"/>
        <v>27.6</v>
      </c>
      <c r="E148" s="21">
        <v>76.88</v>
      </c>
      <c r="F148" s="2">
        <f t="shared" si="13"/>
        <v>46.12799999999999</v>
      </c>
      <c r="G148" s="22">
        <f t="shared" si="14"/>
        <v>73.728</v>
      </c>
    </row>
    <row r="149" spans="1:7" ht="27.75" customHeight="1">
      <c r="A149" s="34"/>
      <c r="B149" s="5" t="s">
        <v>225</v>
      </c>
      <c r="C149" s="9">
        <v>71</v>
      </c>
      <c r="D149" s="7">
        <f t="shared" si="12"/>
        <v>28.400000000000002</v>
      </c>
      <c r="E149" s="21">
        <v>74.84</v>
      </c>
      <c r="F149" s="2">
        <f t="shared" si="13"/>
        <v>44.904</v>
      </c>
      <c r="G149" s="22">
        <f t="shared" si="14"/>
        <v>73.304</v>
      </c>
    </row>
  </sheetData>
  <sheetProtection/>
  <mergeCells count="16">
    <mergeCell ref="A1:G1"/>
    <mergeCell ref="A4:A12"/>
    <mergeCell ref="A13:A34"/>
    <mergeCell ref="A35:A37"/>
    <mergeCell ref="A38:A46"/>
    <mergeCell ref="A47:A67"/>
    <mergeCell ref="A68:A70"/>
    <mergeCell ref="A71:A73"/>
    <mergeCell ref="A74:A88"/>
    <mergeCell ref="A89:A95"/>
    <mergeCell ref="A96:A97"/>
    <mergeCell ref="A98:A100"/>
    <mergeCell ref="A101:A103"/>
    <mergeCell ref="A104:A112"/>
    <mergeCell ref="A114:A118"/>
    <mergeCell ref="A120:A14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2018-07-31T09:24:21Z</cp:lastPrinted>
  <dcterms:created xsi:type="dcterms:W3CDTF">2015-07-27T07:33:38Z</dcterms:created>
  <dcterms:modified xsi:type="dcterms:W3CDTF">2018-07-31T09:24:40Z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