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0245" firstSheet="5" activeTab="12"/>
  </bookViews>
  <sheets>
    <sheet name="第一面试场" sheetId="1" r:id="rId1"/>
    <sheet name="第二面试场" sheetId="2" r:id="rId2"/>
    <sheet name="第三面试场" sheetId="3" r:id="rId3"/>
    <sheet name="第四面试场" sheetId="4" r:id="rId4"/>
    <sheet name="第五面试场" sheetId="5" r:id="rId5"/>
    <sheet name="第六考场" sheetId="6" r:id="rId6"/>
    <sheet name="第七考场" sheetId="7" r:id="rId7"/>
    <sheet name="第八面试场" sheetId="8" r:id="rId8"/>
    <sheet name="第九面试场" sheetId="9" r:id="rId9"/>
    <sheet name="第十面试场" sheetId="10" r:id="rId10"/>
    <sheet name="第十一面试场" sheetId="11" r:id="rId11"/>
    <sheet name="第十二考场" sheetId="12" r:id="rId12"/>
    <sheet name="第十三考场" sheetId="13" r:id="rId13"/>
  </sheets>
  <definedNames>
    <definedName name="_xlnm.Print_Titles" localSheetId="7">'第八面试场'!$1:$3</definedName>
    <definedName name="_xlnm.Print_Titles" localSheetId="1">'第二面试场'!$1:$3</definedName>
    <definedName name="_xlnm.Print_Titles" localSheetId="8">'第九面试场'!$1:$3</definedName>
    <definedName name="_xlnm.Print_Titles" localSheetId="5">'第六考场'!$1:$3</definedName>
    <definedName name="_xlnm.Print_Titles" localSheetId="6">'第七考场'!$1:$3</definedName>
    <definedName name="_xlnm.Print_Titles" localSheetId="2">'第三面试场'!$1:$3</definedName>
    <definedName name="_xlnm.Print_Titles" localSheetId="11">'第十二考场'!$1:$3</definedName>
    <definedName name="_xlnm.Print_Titles" localSheetId="12">'第十三考场'!$1:$3</definedName>
    <definedName name="_xlnm.Print_Titles" localSheetId="10">'第十一面试场'!$1:$3</definedName>
    <definedName name="_xlnm.Print_Titles" localSheetId="3">'第四面试场'!$1:$3</definedName>
    <definedName name="_xlnm.Print_Titles" localSheetId="4">'第五面试场'!$1:$3</definedName>
    <definedName name="_xlnm.Print_Titles" localSheetId="0">'第一面试场'!$1:$3</definedName>
  </definedNames>
  <calcPr fullCalcOnLoad="1"/>
</workbook>
</file>

<file path=xl/sharedStrings.xml><?xml version="1.0" encoding="utf-8"?>
<sst xmlns="http://schemas.openxmlformats.org/spreadsheetml/2006/main" count="2833" uniqueCount="1004">
  <si>
    <t>郭玉娇</t>
  </si>
  <si>
    <t>59.5</t>
  </si>
  <si>
    <t>80</t>
  </si>
  <si>
    <t>139.5</t>
  </si>
  <si>
    <t>四中高中英语</t>
  </si>
  <si>
    <t>胡龙</t>
  </si>
  <si>
    <t>陈紫兰</t>
  </si>
  <si>
    <t>邹琼雯</t>
  </si>
  <si>
    <t>王宝琴</t>
  </si>
  <si>
    <t>廖媛媛</t>
  </si>
  <si>
    <t>熊美华</t>
  </si>
  <si>
    <t>罗娟</t>
  </si>
  <si>
    <t>郭婷</t>
  </si>
  <si>
    <t>罗欣</t>
  </si>
  <si>
    <t>钟丽</t>
  </si>
  <si>
    <t>132</t>
  </si>
  <si>
    <t>张少丽</t>
  </si>
  <si>
    <t>江燕</t>
  </si>
  <si>
    <t>四中高中英语11人，特岗初中英语19人，城区初中英语13人</t>
  </si>
  <si>
    <t>第八面试场成绩表(共43人)</t>
  </si>
  <si>
    <t>城区初中英语</t>
  </si>
  <si>
    <t>李斌</t>
  </si>
  <si>
    <t>特教学校初中体育</t>
  </si>
  <si>
    <t>易鑫华</t>
  </si>
  <si>
    <t>城区初中体育</t>
  </si>
  <si>
    <t>龙文</t>
  </si>
  <si>
    <t>梁伟</t>
  </si>
  <si>
    <t>06</t>
  </si>
  <si>
    <t>黄庭清</t>
  </si>
  <si>
    <t>辛步伟</t>
  </si>
  <si>
    <t>汪顺江</t>
  </si>
  <si>
    <t>龙蕾</t>
  </si>
  <si>
    <t>城区小学体育</t>
  </si>
  <si>
    <t>胡楚文</t>
  </si>
  <si>
    <t>杜洋</t>
  </si>
  <si>
    <t>08</t>
  </si>
  <si>
    <t>周晶</t>
  </si>
  <si>
    <t>龙晶</t>
  </si>
  <si>
    <t>彭小珍</t>
  </si>
  <si>
    <t>刘翔</t>
  </si>
  <si>
    <t>杜佳婷</t>
  </si>
  <si>
    <t>123</t>
  </si>
  <si>
    <t>甘海松</t>
  </si>
  <si>
    <t>欧阳艺</t>
  </si>
  <si>
    <t>周芬</t>
  </si>
  <si>
    <t>徐佩骅</t>
  </si>
  <si>
    <t>曾珍</t>
  </si>
  <si>
    <t>艾忠</t>
  </si>
  <si>
    <t>辛洪波</t>
  </si>
  <si>
    <t>龙敏</t>
  </si>
  <si>
    <t>曾松</t>
  </si>
  <si>
    <t>112</t>
  </si>
  <si>
    <t>陈启</t>
  </si>
  <si>
    <t>09</t>
  </si>
  <si>
    <t>潘宾财</t>
  </si>
  <si>
    <t>56.5</t>
  </si>
  <si>
    <t>50.5</t>
  </si>
  <si>
    <t>107</t>
  </si>
  <si>
    <t>特岗初中体育2人，特教学校初中体育1人，城区初中体育6人，城区小学体育22人，特岗小学体育2人</t>
  </si>
  <si>
    <r>
      <t>0</t>
    </r>
    <r>
      <rPr>
        <sz val="12"/>
        <rFont val="宋体"/>
        <family val="0"/>
      </rPr>
      <t>2</t>
    </r>
  </si>
  <si>
    <r>
      <t>0</t>
    </r>
    <r>
      <rPr>
        <sz val="12"/>
        <rFont val="宋体"/>
        <family val="0"/>
      </rPr>
      <t>1</t>
    </r>
  </si>
  <si>
    <t>特岗小学体育</t>
  </si>
  <si>
    <t>第九面试场成绩表(共33人)</t>
  </si>
  <si>
    <t>农村小学体育</t>
  </si>
  <si>
    <t>简玲玲</t>
  </si>
  <si>
    <t>周辉</t>
  </si>
  <si>
    <t>周秦</t>
  </si>
  <si>
    <t>彭忠</t>
  </si>
  <si>
    <t>刘文宋</t>
  </si>
  <si>
    <t>邓健熙</t>
  </si>
  <si>
    <t>107</t>
  </si>
  <si>
    <t>刘莹</t>
  </si>
  <si>
    <t>朱艳林</t>
  </si>
  <si>
    <t>龙啟容</t>
  </si>
  <si>
    <t>92</t>
  </si>
  <si>
    <t>张梦露</t>
  </si>
  <si>
    <t>86.5</t>
  </si>
  <si>
    <t>刘帮毅</t>
  </si>
  <si>
    <t>01</t>
  </si>
  <si>
    <t>张涛</t>
  </si>
  <si>
    <t>02</t>
  </si>
  <si>
    <t>特困乡水江村小体育</t>
  </si>
  <si>
    <t>袁州区中心幼儿园</t>
  </si>
  <si>
    <t>0</t>
  </si>
  <si>
    <t>乐娟</t>
  </si>
  <si>
    <t>易薇</t>
  </si>
  <si>
    <t>彭晓晴</t>
  </si>
  <si>
    <t>易贝</t>
  </si>
  <si>
    <t>刘玉安</t>
  </si>
  <si>
    <t>黄蓓</t>
  </si>
  <si>
    <t>特教学校初中美术</t>
  </si>
  <si>
    <t>梁倩</t>
  </si>
  <si>
    <t>129</t>
  </si>
  <si>
    <t>付雨</t>
  </si>
  <si>
    <t>特教学校小学心理健康</t>
  </si>
  <si>
    <t>许玲</t>
  </si>
  <si>
    <t>谢群</t>
  </si>
  <si>
    <t>特教学校小学语文</t>
  </si>
  <si>
    <t>邬梦莹</t>
  </si>
  <si>
    <t>杨乐梦雨</t>
  </si>
  <si>
    <t>马强</t>
  </si>
  <si>
    <t>95</t>
  </si>
  <si>
    <t>94.5</t>
  </si>
  <si>
    <t>农村小学体育11人，水江村小体育2人，袁州区中心幼儿园6人，特教学校心理健康2人，特教学校小学语文5人</t>
  </si>
  <si>
    <t>第十面试场成绩表(共26人)</t>
  </si>
  <si>
    <t>易欣</t>
  </si>
  <si>
    <t>城区小学音乐</t>
  </si>
  <si>
    <t>吴映舒</t>
  </si>
  <si>
    <t>56.8</t>
  </si>
  <si>
    <t>116.8</t>
  </si>
  <si>
    <t>邹婷</t>
  </si>
  <si>
    <t>邓开宇</t>
  </si>
  <si>
    <t>熊莹皎</t>
  </si>
  <si>
    <t>43.3</t>
  </si>
  <si>
    <t>113.8</t>
  </si>
  <si>
    <t>108.8</t>
  </si>
  <si>
    <t>黄思思</t>
  </si>
  <si>
    <t>50.8</t>
  </si>
  <si>
    <t>108.3</t>
  </si>
  <si>
    <t>汪子漠</t>
  </si>
  <si>
    <t>44.8</t>
  </si>
  <si>
    <t>黄勤文</t>
  </si>
  <si>
    <t>45.8</t>
  </si>
  <si>
    <t>107.3</t>
  </si>
  <si>
    <t>曾甜</t>
  </si>
  <si>
    <t>48.8</t>
  </si>
  <si>
    <t>邹文波</t>
  </si>
  <si>
    <t>李权</t>
  </si>
  <si>
    <t>43.8</t>
  </si>
  <si>
    <t>105.3</t>
  </si>
  <si>
    <t>张璐</t>
  </si>
  <si>
    <t>48.3</t>
  </si>
  <si>
    <t>103.8</t>
  </si>
  <si>
    <t>袁少</t>
  </si>
  <si>
    <t>辛彦</t>
  </si>
  <si>
    <t>39.3</t>
  </si>
  <si>
    <t>101.3</t>
  </si>
  <si>
    <t>张兰君</t>
  </si>
  <si>
    <t>59.5</t>
  </si>
  <si>
    <t>38.8</t>
  </si>
  <si>
    <t>98.3</t>
  </si>
  <si>
    <r>
      <t>0</t>
    </r>
    <r>
      <rPr>
        <sz val="12"/>
        <rFont val="宋体"/>
        <family val="0"/>
      </rPr>
      <t>6</t>
    </r>
  </si>
  <si>
    <t>喻娅锜</t>
  </si>
  <si>
    <r>
      <t>0</t>
    </r>
    <r>
      <rPr>
        <sz val="12"/>
        <rFont val="宋体"/>
        <family val="0"/>
      </rPr>
      <t>4</t>
    </r>
  </si>
  <si>
    <r>
      <t>0</t>
    </r>
    <r>
      <rPr>
        <sz val="12"/>
        <rFont val="宋体"/>
        <family val="0"/>
      </rPr>
      <t>5</t>
    </r>
  </si>
  <si>
    <t>彭丹</t>
  </si>
  <si>
    <t>农村小学音乐</t>
  </si>
  <si>
    <t>刘素珍</t>
  </si>
  <si>
    <t>25.5</t>
  </si>
  <si>
    <t>袁凤</t>
  </si>
  <si>
    <t>张勇</t>
  </si>
  <si>
    <t>98.5</t>
  </si>
  <si>
    <t>张小云</t>
  </si>
  <si>
    <t>87.5</t>
  </si>
  <si>
    <t>37.3</t>
  </si>
  <si>
    <t>87.3</t>
  </si>
  <si>
    <t>苏倩</t>
  </si>
  <si>
    <t>27.5</t>
  </si>
  <si>
    <t>彭凯歌</t>
  </si>
  <si>
    <t>付水</t>
  </si>
  <si>
    <t>40</t>
  </si>
  <si>
    <t>29.8</t>
  </si>
  <si>
    <t>69.8</t>
  </si>
  <si>
    <t>特困乡天台山村小音乐</t>
  </si>
  <si>
    <t>城区小学音乐24人，特岗小学音乐6人，特岗初中音乐1人，农村小学音乐3人，天台山村小音乐6人</t>
  </si>
  <si>
    <t>第十一面试场成绩表(共40人)</t>
  </si>
  <si>
    <t>01</t>
  </si>
  <si>
    <t>02</t>
  </si>
  <si>
    <t>03</t>
  </si>
  <si>
    <t>邓思怡</t>
  </si>
  <si>
    <t>城区小学美术</t>
  </si>
  <si>
    <t>90.5</t>
  </si>
  <si>
    <t>158</t>
  </si>
  <si>
    <t>杨兰</t>
  </si>
  <si>
    <t>陶琳</t>
  </si>
  <si>
    <t>易雪颖</t>
  </si>
  <si>
    <t>王琦</t>
  </si>
  <si>
    <t>邓婷婷</t>
  </si>
  <si>
    <t>邓妍昕</t>
  </si>
  <si>
    <t>农村小学美术</t>
  </si>
  <si>
    <t>86</t>
  </si>
  <si>
    <t>晏业</t>
  </si>
  <si>
    <t>134</t>
  </si>
  <si>
    <t>宋曼霏</t>
  </si>
  <si>
    <t>文蓉</t>
  </si>
  <si>
    <t>严发香</t>
  </si>
  <si>
    <t>喻梦汐</t>
  </si>
  <si>
    <t>特困乡水江村小美术</t>
  </si>
  <si>
    <t>尹洪莉</t>
  </si>
  <si>
    <t>巫晓</t>
  </si>
  <si>
    <t>城区初中思品</t>
  </si>
  <si>
    <t>罗宁</t>
  </si>
  <si>
    <t>陈霄</t>
  </si>
  <si>
    <t>王细艳</t>
  </si>
  <si>
    <t>张鹏</t>
  </si>
  <si>
    <t>黄珊</t>
  </si>
  <si>
    <t>周庚玲</t>
  </si>
  <si>
    <t>特困乡慈化村小品德</t>
  </si>
  <si>
    <t>刘紫微</t>
  </si>
  <si>
    <t>城区初中物理</t>
  </si>
  <si>
    <t>96</t>
  </si>
  <si>
    <t>肖欢</t>
  </si>
  <si>
    <t>彭晶</t>
  </si>
  <si>
    <t>张颖</t>
  </si>
  <si>
    <t>彭玉</t>
  </si>
  <si>
    <t>尹松</t>
  </si>
  <si>
    <t>李婉璐</t>
  </si>
  <si>
    <t>徐波</t>
  </si>
  <si>
    <t>城区初中化学</t>
  </si>
  <si>
    <t>李艳</t>
  </si>
  <si>
    <t>廖萍</t>
  </si>
  <si>
    <t>陈林飞</t>
  </si>
  <si>
    <t>李丽平</t>
  </si>
  <si>
    <t>吴育环</t>
  </si>
  <si>
    <t>特岗初中物理1人，城区初中物理7人，城区初中化学6人，特岗初中化学10人，特岗初中生物2人</t>
  </si>
  <si>
    <t>第十三面试场成绩表(共26人)</t>
  </si>
  <si>
    <t>刘慧敏</t>
  </si>
  <si>
    <t>李容</t>
  </si>
  <si>
    <t>吴霞</t>
  </si>
  <si>
    <t>彭望</t>
  </si>
  <si>
    <t>陈园园</t>
  </si>
  <si>
    <t>蒋思平</t>
  </si>
  <si>
    <t>易丹</t>
  </si>
  <si>
    <t>王慧</t>
  </si>
  <si>
    <t>夏雯霞</t>
  </si>
  <si>
    <t>钟以歆</t>
  </si>
  <si>
    <t>宋星</t>
  </si>
  <si>
    <t>袁景娟</t>
  </si>
  <si>
    <t>张萍萍</t>
  </si>
  <si>
    <t>梁恬玉</t>
  </si>
  <si>
    <t>杨波</t>
  </si>
  <si>
    <t>汤欣钰</t>
  </si>
  <si>
    <t>周婕</t>
  </si>
  <si>
    <t>黄敏</t>
  </si>
  <si>
    <t>黄小清</t>
  </si>
  <si>
    <t>刘芳</t>
  </si>
  <si>
    <t>何谦</t>
  </si>
  <si>
    <t>阳敏</t>
  </si>
  <si>
    <t>刘丹</t>
  </si>
  <si>
    <t>李璐</t>
  </si>
  <si>
    <t>吴维</t>
  </si>
  <si>
    <t>彭海艳</t>
  </si>
  <si>
    <t>钟小玲</t>
  </si>
  <si>
    <t>黄亭</t>
  </si>
  <si>
    <t>彭红梅</t>
  </si>
  <si>
    <t>刘薪</t>
  </si>
  <si>
    <t>吴丽婷</t>
  </si>
  <si>
    <t>唐娜</t>
  </si>
  <si>
    <t>李静</t>
  </si>
  <si>
    <t>陈珍平</t>
  </si>
  <si>
    <t>邹祖国</t>
  </si>
  <si>
    <t>吴小巧</t>
  </si>
  <si>
    <t>黄包兰</t>
  </si>
  <si>
    <t>薛晓丹</t>
  </si>
  <si>
    <t>余思</t>
  </si>
  <si>
    <t>曾广安</t>
  </si>
  <si>
    <t>钟美招</t>
  </si>
  <si>
    <t>夏娟</t>
  </si>
  <si>
    <t>刘娟</t>
  </si>
  <si>
    <t>钟敏</t>
  </si>
  <si>
    <t>李妮</t>
  </si>
  <si>
    <t>李钰</t>
  </si>
  <si>
    <t>张弯</t>
  </si>
  <si>
    <t>杨婷</t>
  </si>
  <si>
    <t>席杨恒</t>
  </si>
  <si>
    <t>晏友欢</t>
  </si>
  <si>
    <t>周怡伶</t>
  </si>
  <si>
    <t>付燕</t>
  </si>
  <si>
    <t>胡淼颖</t>
  </si>
  <si>
    <t>彭映</t>
  </si>
  <si>
    <t>刘海燕</t>
  </si>
  <si>
    <t>周聪</t>
  </si>
  <si>
    <t>郭薇</t>
  </si>
  <si>
    <t>陈汶</t>
  </si>
  <si>
    <t>陈明明</t>
  </si>
  <si>
    <t>熊琪文</t>
  </si>
  <si>
    <t>易清婷</t>
  </si>
  <si>
    <t>总分</t>
  </si>
  <si>
    <t>1</t>
  </si>
  <si>
    <t>2</t>
  </si>
  <si>
    <t>28</t>
  </si>
  <si>
    <t>序号</t>
  </si>
  <si>
    <t>姓名</t>
  </si>
  <si>
    <t>面试证编号</t>
  </si>
  <si>
    <t>岗位名称</t>
  </si>
  <si>
    <t>抽签号</t>
  </si>
  <si>
    <t>综合知识成绩</t>
  </si>
  <si>
    <t>学科专业成绩</t>
  </si>
  <si>
    <t>笔试总成绩</t>
  </si>
  <si>
    <t>折算后笔试成绩</t>
  </si>
  <si>
    <t>面试成绩</t>
  </si>
  <si>
    <t>黄芬</t>
  </si>
  <si>
    <t>80</t>
  </si>
  <si>
    <t>73</t>
  </si>
  <si>
    <t>153</t>
  </si>
  <si>
    <t>07</t>
  </si>
  <si>
    <t>翟璇</t>
  </si>
  <si>
    <t>75.5</t>
  </si>
  <si>
    <t>71</t>
  </si>
  <si>
    <t>146.5</t>
  </si>
  <si>
    <t>25</t>
  </si>
  <si>
    <t>魏孟林</t>
  </si>
  <si>
    <t>76</t>
  </si>
  <si>
    <t>69.5</t>
  </si>
  <si>
    <t>145.5</t>
  </si>
  <si>
    <t>31</t>
  </si>
  <si>
    <t>陈晟婧</t>
  </si>
  <si>
    <t>69</t>
  </si>
  <si>
    <t>144.5</t>
  </si>
  <si>
    <t>26</t>
  </si>
  <si>
    <t>77</t>
  </si>
  <si>
    <t>67.5</t>
  </si>
  <si>
    <t>3</t>
  </si>
  <si>
    <t>罗思勤</t>
  </si>
  <si>
    <t>70.5</t>
  </si>
  <si>
    <t>143.5</t>
  </si>
  <si>
    <t>30</t>
  </si>
  <si>
    <t>范丽</t>
  </si>
  <si>
    <t>67</t>
  </si>
  <si>
    <t>143</t>
  </si>
  <si>
    <t>14</t>
  </si>
  <si>
    <t>75</t>
  </si>
  <si>
    <t>68</t>
  </si>
  <si>
    <t>9</t>
  </si>
  <si>
    <t>杨俊萍</t>
  </si>
  <si>
    <t>74</t>
  </si>
  <si>
    <t>142</t>
  </si>
  <si>
    <t>17</t>
  </si>
  <si>
    <t>68.5</t>
  </si>
  <si>
    <t>141.5</t>
  </si>
  <si>
    <t>2</t>
  </si>
  <si>
    <t>吴凯霞</t>
  </si>
  <si>
    <t>70</t>
  </si>
  <si>
    <t>141</t>
  </si>
  <si>
    <t>1</t>
  </si>
  <si>
    <t>140.5</t>
  </si>
  <si>
    <t>21</t>
  </si>
  <si>
    <t>曹银玲</t>
  </si>
  <si>
    <t>140</t>
  </si>
  <si>
    <t>8</t>
  </si>
  <si>
    <t>139.5</t>
  </si>
  <si>
    <t>10</t>
  </si>
  <si>
    <t>王清</t>
  </si>
  <si>
    <t>138.5</t>
  </si>
  <si>
    <t>6</t>
  </si>
  <si>
    <t>张莓莓</t>
  </si>
  <si>
    <t>72</t>
  </si>
  <si>
    <t>66.5</t>
  </si>
  <si>
    <t>20</t>
  </si>
  <si>
    <t>陈洋</t>
  </si>
  <si>
    <t>138</t>
  </si>
  <si>
    <t>15</t>
  </si>
  <si>
    <t>周星星</t>
  </si>
  <si>
    <t>72.5</t>
  </si>
  <si>
    <t>65.5</t>
  </si>
  <si>
    <t>11</t>
  </si>
  <si>
    <t>周弯</t>
  </si>
  <si>
    <t>16</t>
  </si>
  <si>
    <t>危芬萍</t>
  </si>
  <si>
    <t>66</t>
  </si>
  <si>
    <t>137</t>
  </si>
  <si>
    <t>27</t>
  </si>
  <si>
    <t>19</t>
  </si>
  <si>
    <t>彭艳</t>
  </si>
  <si>
    <t>28</t>
  </si>
  <si>
    <t>彭金艳</t>
  </si>
  <si>
    <t>136.5</t>
  </si>
  <si>
    <t>13</t>
  </si>
  <si>
    <t>葛红梅</t>
  </si>
  <si>
    <t>61</t>
  </si>
  <si>
    <t>74.5</t>
  </si>
  <si>
    <t>135.5</t>
  </si>
  <si>
    <t>29</t>
  </si>
  <si>
    <t>胡宁远</t>
  </si>
  <si>
    <t>65</t>
  </si>
  <si>
    <t>33</t>
  </si>
  <si>
    <t>32</t>
  </si>
  <si>
    <t>易梦晗</t>
  </si>
  <si>
    <t>134.5</t>
  </si>
  <si>
    <t>24</t>
  </si>
  <si>
    <t>133.5</t>
  </si>
  <si>
    <t>12</t>
  </si>
  <si>
    <t>孙美华</t>
  </si>
  <si>
    <t>64.5</t>
  </si>
  <si>
    <t>23</t>
  </si>
  <si>
    <t>63</t>
  </si>
  <si>
    <t>132.5</t>
  </si>
  <si>
    <t>22</t>
  </si>
  <si>
    <t>叶玉燕</t>
  </si>
  <si>
    <t>18</t>
  </si>
  <si>
    <t>欧阳珊</t>
  </si>
  <si>
    <t>62</t>
  </si>
  <si>
    <t>131.5</t>
  </si>
  <si>
    <t>4</t>
  </si>
  <si>
    <t>吴红萍</t>
  </si>
  <si>
    <t>60.5</t>
  </si>
  <si>
    <t>131</t>
  </si>
  <si>
    <t>5</t>
  </si>
  <si>
    <t>肖纯</t>
  </si>
  <si>
    <t>34</t>
  </si>
  <si>
    <t>欧阳芸</t>
  </si>
  <si>
    <t>67</t>
  </si>
  <si>
    <t>63.5</t>
  </si>
  <si>
    <t>130.5</t>
  </si>
  <si>
    <t>35</t>
  </si>
  <si>
    <t>农村小学语文</t>
  </si>
  <si>
    <t>特困乡楠木村小语文</t>
  </si>
  <si>
    <t>64</t>
  </si>
  <si>
    <t>吴小华</t>
  </si>
  <si>
    <t>53</t>
  </si>
  <si>
    <t>61.5</t>
  </si>
  <si>
    <t>114.5</t>
  </si>
  <si>
    <t>农村小学语文35人、楠木小学语文2人</t>
  </si>
  <si>
    <t>第一面试场成绩表(共37人)</t>
  </si>
  <si>
    <t>潘娟</t>
  </si>
  <si>
    <t>特困乡丰顶山村小语文</t>
  </si>
  <si>
    <t>48</t>
  </si>
  <si>
    <t>117</t>
  </si>
  <si>
    <t>彭春芳</t>
  </si>
  <si>
    <t>59</t>
  </si>
  <si>
    <t>55.5</t>
  </si>
  <si>
    <t>曾武林</t>
  </si>
  <si>
    <t>71.5</t>
  </si>
  <si>
    <t>08</t>
  </si>
  <si>
    <t>黄艳</t>
  </si>
  <si>
    <t>77.5</t>
  </si>
  <si>
    <t>01</t>
  </si>
  <si>
    <t>李敏</t>
  </si>
  <si>
    <t>73.5</t>
  </si>
  <si>
    <t>04</t>
  </si>
  <si>
    <t>阳芬</t>
  </si>
  <si>
    <t>136</t>
  </si>
  <si>
    <t>05</t>
  </si>
  <si>
    <t>14</t>
  </si>
  <si>
    <t>黄娟</t>
  </si>
  <si>
    <t>13</t>
  </si>
  <si>
    <t>张维</t>
  </si>
  <si>
    <t>06</t>
  </si>
  <si>
    <t>谭棣丹</t>
  </si>
  <si>
    <t>02</t>
  </si>
  <si>
    <t>李晓英</t>
  </si>
  <si>
    <t>07</t>
  </si>
  <si>
    <t>龙小君</t>
  </si>
  <si>
    <t>130.5</t>
  </si>
  <si>
    <t>10</t>
  </si>
  <si>
    <t>李小平</t>
  </si>
  <si>
    <t>129.5</t>
  </si>
  <si>
    <t>03</t>
  </si>
  <si>
    <t>阳碧</t>
  </si>
  <si>
    <t>63.5</t>
  </si>
  <si>
    <t>127.5</t>
  </si>
  <si>
    <t>12</t>
  </si>
  <si>
    <t>卢颖</t>
  </si>
  <si>
    <t>62.5</t>
  </si>
  <si>
    <t>126</t>
  </si>
  <si>
    <t>09</t>
  </si>
  <si>
    <t>黄财富</t>
  </si>
  <si>
    <t>59.5</t>
  </si>
  <si>
    <t>125.5</t>
  </si>
  <si>
    <t>11</t>
  </si>
  <si>
    <t>66</t>
  </si>
  <si>
    <t>57.5</t>
  </si>
  <si>
    <t>123.5</t>
  </si>
  <si>
    <t>15</t>
  </si>
  <si>
    <t>特困乡慈化村小语文</t>
  </si>
  <si>
    <t>万东宁</t>
  </si>
  <si>
    <t>特困乡飞剑潭村小语文</t>
  </si>
  <si>
    <t>56.5</t>
  </si>
  <si>
    <t>万欣</t>
  </si>
  <si>
    <t>53.5</t>
  </si>
  <si>
    <t>114</t>
  </si>
  <si>
    <t>刘艳</t>
  </si>
  <si>
    <t>42.5</t>
  </si>
  <si>
    <t>52</t>
  </si>
  <si>
    <t>94.5</t>
  </si>
  <si>
    <t>易福英</t>
  </si>
  <si>
    <t>02</t>
  </si>
  <si>
    <t>01</t>
  </si>
  <si>
    <t>彭丽</t>
  </si>
  <si>
    <t>125</t>
  </si>
  <si>
    <t>03</t>
  </si>
  <si>
    <t>刘惠</t>
  </si>
  <si>
    <t>50</t>
  </si>
  <si>
    <t>110.5</t>
  </si>
  <si>
    <t>04</t>
  </si>
  <si>
    <t>张莎</t>
  </si>
  <si>
    <t>54.5</t>
  </si>
  <si>
    <t>54</t>
  </si>
  <si>
    <t>108.5</t>
  </si>
  <si>
    <t>06</t>
  </si>
  <si>
    <t>唐友华</t>
  </si>
  <si>
    <t>46.5</t>
  </si>
  <si>
    <t>58</t>
  </si>
  <si>
    <t>104.5</t>
  </si>
  <si>
    <t>05</t>
  </si>
  <si>
    <t>特困乡水江村小语文</t>
  </si>
  <si>
    <t>彭燕辉</t>
  </si>
  <si>
    <t>51.5</t>
  </si>
  <si>
    <t>119.5</t>
  </si>
  <si>
    <t>刘丽君</t>
  </si>
  <si>
    <t>56</t>
  </si>
  <si>
    <t>57.5</t>
  </si>
  <si>
    <t>113.5</t>
  </si>
  <si>
    <t>何湾</t>
  </si>
  <si>
    <t>42.5</t>
  </si>
  <si>
    <t>104</t>
  </si>
  <si>
    <t>33</t>
  </si>
  <si>
    <t>钟春艳</t>
  </si>
  <si>
    <t>36</t>
  </si>
  <si>
    <t>78.5</t>
  </si>
  <si>
    <t>149.5</t>
  </si>
  <si>
    <t>陈芳</t>
  </si>
  <si>
    <t>142.5</t>
  </si>
  <si>
    <t>陈玲</t>
  </si>
  <si>
    <t>杨文超</t>
  </si>
  <si>
    <t>杨娜</t>
  </si>
  <si>
    <t>133</t>
  </si>
  <si>
    <t>黄荣</t>
  </si>
  <si>
    <t>126.5</t>
  </si>
  <si>
    <t>苏会婷</t>
  </si>
  <si>
    <t>60</t>
  </si>
  <si>
    <t>张凤</t>
  </si>
  <si>
    <t>余雪娇</t>
  </si>
  <si>
    <t>万琪</t>
  </si>
  <si>
    <t>58.5</t>
  </si>
  <si>
    <t>黄丁艳</t>
  </si>
  <si>
    <t>121</t>
  </si>
  <si>
    <t>钟小丽</t>
  </si>
  <si>
    <t>120.5</t>
  </si>
  <si>
    <t>万如意</t>
  </si>
  <si>
    <t>57</t>
  </si>
  <si>
    <t>罗晶晶</t>
  </si>
  <si>
    <t>119</t>
  </si>
  <si>
    <t>郑君</t>
  </si>
  <si>
    <t>涂梦婷</t>
  </si>
  <si>
    <t>118.5</t>
  </si>
  <si>
    <t>熊静颖</t>
  </si>
  <si>
    <t>118</t>
  </si>
  <si>
    <t>李菁</t>
  </si>
  <si>
    <t>117.5</t>
  </si>
  <si>
    <t>刘考</t>
  </si>
  <si>
    <t>55</t>
  </si>
  <si>
    <t>113</t>
  </si>
  <si>
    <t>陈红梅</t>
  </si>
  <si>
    <t>邹红梅</t>
  </si>
  <si>
    <t>50.5</t>
  </si>
  <si>
    <t>107.5</t>
  </si>
  <si>
    <t>49.5</t>
  </si>
  <si>
    <t>易阳阳</t>
  </si>
  <si>
    <t>44</t>
  </si>
  <si>
    <t>106</t>
  </si>
  <si>
    <t>柳峰</t>
  </si>
  <si>
    <t>52</t>
  </si>
  <si>
    <t>47.5</t>
  </si>
  <si>
    <t>99.5</t>
  </si>
  <si>
    <t>45.5</t>
  </si>
  <si>
    <t>42</t>
  </si>
  <si>
    <t>田帅</t>
  </si>
  <si>
    <t>41</t>
  </si>
  <si>
    <t>34</t>
  </si>
  <si>
    <t>46</t>
  </si>
  <si>
    <t>32.5</t>
  </si>
  <si>
    <t>38</t>
  </si>
  <si>
    <t>朱明惠</t>
  </si>
  <si>
    <t>88</t>
  </si>
  <si>
    <t>郑丽娜</t>
  </si>
  <si>
    <t>43.5</t>
  </si>
  <si>
    <t>36.5</t>
  </si>
  <si>
    <t>刘晶</t>
  </si>
  <si>
    <t>33.3</t>
  </si>
  <si>
    <t>75.8</t>
  </si>
  <si>
    <t>汤渔</t>
  </si>
  <si>
    <t>39</t>
  </si>
  <si>
    <t>35.8</t>
  </si>
  <si>
    <t>74.8</t>
  </si>
  <si>
    <t>37</t>
  </si>
  <si>
    <t>35</t>
  </si>
  <si>
    <t>杨昊</t>
  </si>
  <si>
    <t>69.8</t>
  </si>
  <si>
    <t>41.5</t>
  </si>
  <si>
    <t>特岗小学音乐</t>
  </si>
  <si>
    <t>黄小群</t>
  </si>
  <si>
    <t>79</t>
  </si>
  <si>
    <t>81.5</t>
  </si>
  <si>
    <t>欧阳丽</t>
  </si>
  <si>
    <t>43</t>
  </si>
  <si>
    <t>杨祺</t>
  </si>
  <si>
    <t>100.5</t>
  </si>
  <si>
    <t>特岗小学美术</t>
  </si>
  <si>
    <t>崔佳妮</t>
  </si>
  <si>
    <t>96.5</t>
  </si>
  <si>
    <t>30.5</t>
  </si>
  <si>
    <t>黄玉婷</t>
  </si>
  <si>
    <t>40.5</t>
  </si>
  <si>
    <t>109.5</t>
  </si>
  <si>
    <t>102.5</t>
  </si>
  <si>
    <t>张立新</t>
  </si>
  <si>
    <t>38.5</t>
  </si>
  <si>
    <t>李晶晶</t>
  </si>
  <si>
    <t>39.5</t>
  </si>
  <si>
    <t>99</t>
  </si>
  <si>
    <t>吴羿锌</t>
  </si>
  <si>
    <t>94</t>
  </si>
  <si>
    <t>刘鹤</t>
  </si>
  <si>
    <t>84</t>
  </si>
  <si>
    <t>刘汾</t>
  </si>
  <si>
    <t>51</t>
  </si>
  <si>
    <t>83.5</t>
  </si>
  <si>
    <t>特岗初中数学</t>
  </si>
  <si>
    <t>赖丹</t>
  </si>
  <si>
    <t>习晨娇</t>
  </si>
  <si>
    <t>赵琴</t>
  </si>
  <si>
    <t>刘晓鹏</t>
  </si>
  <si>
    <t>135</t>
  </si>
  <si>
    <t>付丽洋</t>
  </si>
  <si>
    <t>76.5</t>
  </si>
  <si>
    <t>杨柳萍</t>
  </si>
  <si>
    <t>128</t>
  </si>
  <si>
    <t>张静</t>
  </si>
  <si>
    <t>甘小燕</t>
  </si>
  <si>
    <t>127</t>
  </si>
  <si>
    <t>姚慧璇</t>
  </si>
  <si>
    <t>124</t>
  </si>
  <si>
    <t>李梅</t>
  </si>
  <si>
    <t>122.5</t>
  </si>
  <si>
    <t>王文娜</t>
  </si>
  <si>
    <t>122</t>
  </si>
  <si>
    <t>吴庆</t>
  </si>
  <si>
    <t>121.5</t>
  </si>
  <si>
    <t>陈英</t>
  </si>
  <si>
    <t>张祖英</t>
  </si>
  <si>
    <t>116.5</t>
  </si>
  <si>
    <t>郭莎</t>
  </si>
  <si>
    <t>115.5</t>
  </si>
  <si>
    <t>杨莎莎</t>
  </si>
  <si>
    <t>115</t>
  </si>
  <si>
    <t>吴俊</t>
  </si>
  <si>
    <t>112.5</t>
  </si>
  <si>
    <t>孙影</t>
  </si>
  <si>
    <t>52.5</t>
  </si>
  <si>
    <t>特岗初中英语</t>
  </si>
  <si>
    <t>林亮</t>
  </si>
  <si>
    <t>特岗初中物理</t>
  </si>
  <si>
    <t>黄可</t>
  </si>
  <si>
    <t>陈丽华</t>
  </si>
  <si>
    <t>陈文</t>
  </si>
  <si>
    <t>袁娜</t>
  </si>
  <si>
    <t>49</t>
  </si>
  <si>
    <t>111</t>
  </si>
  <si>
    <t>陈丹阳</t>
  </si>
  <si>
    <t>48.5</t>
  </si>
  <si>
    <t>105.5</t>
  </si>
  <si>
    <t>刘增令</t>
  </si>
  <si>
    <t>103</t>
  </si>
  <si>
    <t>刘江萍</t>
  </si>
  <si>
    <t>102</t>
  </si>
  <si>
    <t>彭佳婧</t>
  </si>
  <si>
    <t>易桂勇</t>
  </si>
  <si>
    <t>40</t>
  </si>
  <si>
    <t>特岗初中化学</t>
  </si>
  <si>
    <t>易梦</t>
  </si>
  <si>
    <t>李自强</t>
  </si>
  <si>
    <t>何威</t>
  </si>
  <si>
    <t>彭庶</t>
  </si>
  <si>
    <t>李鑫</t>
  </si>
  <si>
    <t>特岗初中思品</t>
  </si>
  <si>
    <t>黄菲</t>
  </si>
  <si>
    <t>特岗初中地理</t>
  </si>
  <si>
    <t>刁聪林</t>
  </si>
  <si>
    <t>钟娇娇</t>
  </si>
  <si>
    <t>特岗初中历史</t>
  </si>
  <si>
    <t>汤裕</t>
  </si>
  <si>
    <t>郑普玲</t>
  </si>
  <si>
    <t>特岗初中体育</t>
  </si>
  <si>
    <t>廖文静</t>
  </si>
  <si>
    <t>101.5</t>
  </si>
  <si>
    <t>李小璐</t>
  </si>
  <si>
    <t>易钦</t>
  </si>
  <si>
    <t>陈哲</t>
  </si>
  <si>
    <t>93</t>
  </si>
  <si>
    <t>特岗初中美术</t>
  </si>
  <si>
    <t>特岗初中音乐</t>
  </si>
  <si>
    <r>
      <t>0</t>
    </r>
    <r>
      <rPr>
        <sz val="12"/>
        <rFont val="宋体"/>
        <family val="0"/>
      </rPr>
      <t>2</t>
    </r>
  </si>
  <si>
    <r>
      <t>0</t>
    </r>
    <r>
      <rPr>
        <sz val="12"/>
        <rFont val="宋体"/>
        <family val="0"/>
      </rPr>
      <t>1</t>
    </r>
  </si>
  <si>
    <r>
      <t>0</t>
    </r>
    <r>
      <rPr>
        <sz val="12"/>
        <rFont val="宋体"/>
        <family val="0"/>
      </rPr>
      <t>3</t>
    </r>
  </si>
  <si>
    <t>特岗小学语文</t>
  </si>
  <si>
    <r>
      <t>0</t>
    </r>
    <r>
      <rPr>
        <sz val="12"/>
        <rFont val="宋体"/>
        <family val="0"/>
      </rPr>
      <t>2</t>
    </r>
  </si>
  <si>
    <r>
      <t>0</t>
    </r>
    <r>
      <rPr>
        <sz val="12"/>
        <rFont val="宋体"/>
        <family val="0"/>
      </rPr>
      <t>1</t>
    </r>
  </si>
  <si>
    <r>
      <t>0</t>
    </r>
    <r>
      <rPr>
        <sz val="12"/>
        <rFont val="宋体"/>
        <family val="0"/>
      </rPr>
      <t>3</t>
    </r>
  </si>
  <si>
    <t>杨艳</t>
  </si>
  <si>
    <t>城区小学语文</t>
  </si>
  <si>
    <t>02</t>
  </si>
  <si>
    <t>彭玲</t>
  </si>
  <si>
    <t>05</t>
  </si>
  <si>
    <t>付苗</t>
  </si>
  <si>
    <t>137.5</t>
  </si>
  <si>
    <t>04</t>
  </si>
  <si>
    <t>03</t>
  </si>
  <si>
    <t>宋君</t>
  </si>
  <si>
    <t>01</t>
  </si>
  <si>
    <t>严启文</t>
  </si>
  <si>
    <t>第二面试场成绩表(共34人)</t>
  </si>
  <si>
    <t>柳梅清</t>
  </si>
  <si>
    <t>78</t>
  </si>
  <si>
    <t>149</t>
  </si>
  <si>
    <t>谢娇莉</t>
  </si>
  <si>
    <t>148.5</t>
  </si>
  <si>
    <t>17</t>
  </si>
  <si>
    <t>147.5</t>
  </si>
  <si>
    <t>18</t>
  </si>
  <si>
    <t>刘莉婷</t>
  </si>
  <si>
    <t>79.5</t>
  </si>
  <si>
    <t>胡海青</t>
  </si>
  <si>
    <t>146</t>
  </si>
  <si>
    <t>彭梅艳</t>
  </si>
  <si>
    <t>刘文期</t>
  </si>
  <si>
    <t>林瑜</t>
  </si>
  <si>
    <t>19</t>
  </si>
  <si>
    <t>16</t>
  </si>
  <si>
    <t>梁珍</t>
  </si>
  <si>
    <t>李思嘉</t>
  </si>
  <si>
    <t>陈文宽</t>
  </si>
  <si>
    <t>谭玉红</t>
  </si>
  <si>
    <t>邱芳</t>
  </si>
  <si>
    <t>李霞</t>
  </si>
  <si>
    <t>刘莎</t>
  </si>
  <si>
    <t>钟嘉婷</t>
  </si>
  <si>
    <t>陈全芳</t>
  </si>
  <si>
    <t>罗利</t>
  </si>
  <si>
    <t>何瑜婷</t>
  </si>
  <si>
    <t>64.5</t>
  </si>
  <si>
    <t>68</t>
  </si>
  <si>
    <t>132.5</t>
  </si>
  <si>
    <t>20</t>
  </si>
  <si>
    <t>城区初中语文</t>
  </si>
  <si>
    <t>特岗初中语文</t>
  </si>
  <si>
    <t>易欣月</t>
  </si>
  <si>
    <t>128.5</t>
  </si>
  <si>
    <t>叶莉莉</t>
  </si>
  <si>
    <t>杨梦楚</t>
  </si>
  <si>
    <t>3</t>
  </si>
  <si>
    <t>刘招娣</t>
  </si>
  <si>
    <t>9</t>
  </si>
  <si>
    <t>胡小连</t>
  </si>
  <si>
    <t>钟玉</t>
  </si>
  <si>
    <t>赵文娜</t>
  </si>
  <si>
    <t>7</t>
  </si>
  <si>
    <t>6</t>
  </si>
  <si>
    <t>杨妮</t>
  </si>
  <si>
    <t>陈枫</t>
  </si>
  <si>
    <t>45</t>
  </si>
  <si>
    <t>110</t>
  </si>
  <si>
    <t>4</t>
  </si>
  <si>
    <t>袁香</t>
  </si>
  <si>
    <t>2</t>
  </si>
  <si>
    <t>袁炜</t>
  </si>
  <si>
    <t>109</t>
  </si>
  <si>
    <t>颜欢欢</t>
  </si>
  <si>
    <t>5</t>
  </si>
  <si>
    <t>兰琴</t>
  </si>
  <si>
    <t>1</t>
  </si>
  <si>
    <t>段娟</t>
  </si>
  <si>
    <t>108</t>
  </si>
  <si>
    <t>8</t>
  </si>
  <si>
    <t>曾小薇</t>
  </si>
  <si>
    <t>106.5</t>
  </si>
  <si>
    <t>阳庚华</t>
  </si>
  <si>
    <t>特困乡慈化村小数学</t>
  </si>
  <si>
    <t>120</t>
  </si>
  <si>
    <t>陈海玲</t>
  </si>
  <si>
    <t>汤燕林</t>
  </si>
  <si>
    <t>姜秋兰</t>
  </si>
  <si>
    <t>103.5</t>
  </si>
  <si>
    <t>陈炼</t>
  </si>
  <si>
    <t>黄琦</t>
  </si>
  <si>
    <t>33.5</t>
  </si>
  <si>
    <t>97</t>
  </si>
  <si>
    <t>刘亭</t>
  </si>
  <si>
    <t>44.5</t>
  </si>
  <si>
    <t>余娓</t>
  </si>
  <si>
    <t>89</t>
  </si>
  <si>
    <t>李闰</t>
  </si>
  <si>
    <t>林凤英</t>
  </si>
  <si>
    <t>88.5</t>
  </si>
  <si>
    <t>87</t>
  </si>
  <si>
    <t>陈永秀</t>
  </si>
  <si>
    <t>51.5</t>
  </si>
  <si>
    <t>33</t>
  </si>
  <si>
    <t>84.5</t>
  </si>
  <si>
    <t>农村小学数学</t>
  </si>
  <si>
    <t>特岗小学数学</t>
  </si>
  <si>
    <t>刘艳</t>
  </si>
  <si>
    <t>98</t>
  </si>
  <si>
    <t>05</t>
  </si>
  <si>
    <t>彭芬芬</t>
  </si>
  <si>
    <t>37.5</t>
  </si>
  <si>
    <t>93.5</t>
  </si>
  <si>
    <t>03</t>
  </si>
  <si>
    <t>邓玙</t>
  </si>
  <si>
    <t>06</t>
  </si>
  <si>
    <t>彭展发</t>
  </si>
  <si>
    <t>80.5</t>
  </si>
  <si>
    <t>02</t>
  </si>
  <si>
    <t>刘招华</t>
  </si>
  <si>
    <t>29.5</t>
  </si>
  <si>
    <t>01</t>
  </si>
  <si>
    <t>谢海平</t>
  </si>
  <si>
    <t>26.5</t>
  </si>
  <si>
    <t>04</t>
  </si>
  <si>
    <t>特困乡水江村小数学</t>
  </si>
  <si>
    <t>刘念</t>
  </si>
  <si>
    <t>02</t>
  </si>
  <si>
    <t>刘智</t>
  </si>
  <si>
    <t>01</t>
  </si>
  <si>
    <t>李苗苗</t>
  </si>
  <si>
    <t>03</t>
  </si>
  <si>
    <t>05</t>
  </si>
  <si>
    <t>02</t>
  </si>
  <si>
    <t>01</t>
  </si>
  <si>
    <t>03</t>
  </si>
  <si>
    <t>刘鑫</t>
  </si>
  <si>
    <t>欧阳年文</t>
  </si>
  <si>
    <t>66</t>
  </si>
  <si>
    <t>41.5</t>
  </si>
  <si>
    <t>107.5</t>
  </si>
  <si>
    <t>05</t>
  </si>
  <si>
    <t>城区小学数学</t>
  </si>
  <si>
    <t>139</t>
  </si>
  <si>
    <t>黄欢勤</t>
  </si>
  <si>
    <t>欧阳春婷</t>
  </si>
  <si>
    <t>123.5</t>
  </si>
  <si>
    <t>李娟</t>
  </si>
  <si>
    <t>熊蕊</t>
  </si>
  <si>
    <t>彭霞</t>
  </si>
  <si>
    <t>04</t>
  </si>
  <si>
    <t>02</t>
  </si>
  <si>
    <t>01</t>
  </si>
  <si>
    <t>03</t>
  </si>
  <si>
    <t>05</t>
  </si>
  <si>
    <t>06</t>
  </si>
  <si>
    <t>易红平</t>
  </si>
  <si>
    <t>师范定向生</t>
  </si>
  <si>
    <t>袁筱俐</t>
  </si>
  <si>
    <t>孙海明</t>
  </si>
  <si>
    <t>易桂花</t>
  </si>
  <si>
    <t>黎瑶</t>
  </si>
  <si>
    <t>张蕾</t>
  </si>
  <si>
    <t>漆运续</t>
  </si>
  <si>
    <t>余宗明</t>
  </si>
  <si>
    <t>廖婷</t>
  </si>
  <si>
    <t>易小娓</t>
  </si>
  <si>
    <t>易红</t>
  </si>
  <si>
    <t>叶炼</t>
  </si>
  <si>
    <t>刘兵杰</t>
  </si>
  <si>
    <t>彭沙</t>
  </si>
  <si>
    <t>尹敏</t>
  </si>
  <si>
    <t>21</t>
  </si>
  <si>
    <t>彭永放</t>
  </si>
  <si>
    <t>刘祥珊</t>
  </si>
  <si>
    <t>22</t>
  </si>
  <si>
    <t>黄宇婷</t>
  </si>
  <si>
    <t>聂琪</t>
  </si>
  <si>
    <t>易聪</t>
  </si>
  <si>
    <t>林碧雪</t>
  </si>
  <si>
    <t>钟容</t>
  </si>
  <si>
    <t>阳包华</t>
  </si>
  <si>
    <t>116</t>
  </si>
  <si>
    <t>彭会萍</t>
  </si>
  <si>
    <t>童堃</t>
  </si>
  <si>
    <t>袁电卫</t>
  </si>
  <si>
    <t>谢胜</t>
  </si>
  <si>
    <t>彭斌</t>
  </si>
  <si>
    <t>95.5</t>
  </si>
  <si>
    <t>涂晓霞</t>
  </si>
  <si>
    <t>47</t>
  </si>
  <si>
    <t>89.5</t>
  </si>
  <si>
    <t>陈宇轩</t>
  </si>
  <si>
    <t>39</t>
  </si>
  <si>
    <t>48</t>
  </si>
  <si>
    <t>87</t>
  </si>
  <si>
    <t>洪真瑶</t>
  </si>
  <si>
    <t>付志文</t>
  </si>
  <si>
    <t>陈彬</t>
  </si>
  <si>
    <t>李蕾</t>
  </si>
  <si>
    <t>李欢</t>
  </si>
  <si>
    <t>105</t>
  </si>
  <si>
    <t>傅琴</t>
  </si>
  <si>
    <t>李玉峰</t>
  </si>
  <si>
    <t>罗敏</t>
  </si>
  <si>
    <t>张秀</t>
  </si>
  <si>
    <t>董闪闪</t>
  </si>
  <si>
    <t>谢四媛</t>
  </si>
  <si>
    <t>44</t>
  </si>
  <si>
    <t>49.5</t>
  </si>
  <si>
    <t>93.5</t>
  </si>
  <si>
    <t>农村小学信息技术</t>
  </si>
  <si>
    <t>城区初中数学</t>
  </si>
  <si>
    <t>四中高中数学</t>
  </si>
  <si>
    <t>02</t>
  </si>
  <si>
    <t>04</t>
  </si>
  <si>
    <t>03</t>
  </si>
  <si>
    <t>05</t>
  </si>
  <si>
    <t>07</t>
  </si>
  <si>
    <t>06</t>
  </si>
  <si>
    <t>01</t>
  </si>
  <si>
    <t>四中高中数学9人，城区初中数学16人，特岗初中数学7人</t>
  </si>
  <si>
    <t>第六面试场成绩表(共32人)</t>
  </si>
  <si>
    <t>特岗小学英语</t>
  </si>
  <si>
    <t>18</t>
  </si>
  <si>
    <t>10</t>
  </si>
  <si>
    <t>20</t>
  </si>
  <si>
    <t>13</t>
  </si>
  <si>
    <t>09</t>
  </si>
  <si>
    <t>17</t>
  </si>
  <si>
    <t>04</t>
  </si>
  <si>
    <t>11</t>
  </si>
  <si>
    <t>21</t>
  </si>
  <si>
    <t>19</t>
  </si>
  <si>
    <t>16</t>
  </si>
  <si>
    <t>22</t>
  </si>
  <si>
    <t>14</t>
  </si>
  <si>
    <t>15</t>
  </si>
  <si>
    <t>12</t>
  </si>
  <si>
    <t>08</t>
  </si>
  <si>
    <t>06</t>
  </si>
  <si>
    <t>07</t>
  </si>
  <si>
    <t>李伟</t>
  </si>
  <si>
    <t>李莎</t>
  </si>
  <si>
    <t>08</t>
  </si>
  <si>
    <t>钟芬</t>
  </si>
  <si>
    <t>147</t>
  </si>
  <si>
    <t>王莎莎</t>
  </si>
  <si>
    <t>145</t>
  </si>
  <si>
    <t>14</t>
  </si>
  <si>
    <t>黄美婷</t>
  </si>
  <si>
    <t>144</t>
  </si>
  <si>
    <t>李琳霞</t>
  </si>
  <si>
    <t>郭小凤</t>
  </si>
  <si>
    <t>07</t>
  </si>
  <si>
    <t>罗茜</t>
  </si>
  <si>
    <t>13</t>
  </si>
  <si>
    <t>张玉</t>
  </si>
  <si>
    <t>15</t>
  </si>
  <si>
    <t>彭红</t>
  </si>
  <si>
    <t>16</t>
  </si>
  <si>
    <t>周莎</t>
  </si>
  <si>
    <t>12</t>
  </si>
  <si>
    <t>涂利芳</t>
  </si>
  <si>
    <t>18</t>
  </si>
  <si>
    <t>17</t>
  </si>
  <si>
    <t>李洪云</t>
  </si>
  <si>
    <t>李星</t>
  </si>
  <si>
    <t>张莺</t>
  </si>
  <si>
    <t>09</t>
  </si>
  <si>
    <t>钟祥娟</t>
  </si>
  <si>
    <t>10</t>
  </si>
  <si>
    <t>黄平</t>
  </si>
  <si>
    <t>11</t>
  </si>
  <si>
    <t>农村小学英语</t>
  </si>
  <si>
    <t>城区小学英语</t>
  </si>
  <si>
    <t>153.5</t>
  </si>
  <si>
    <t>孙娇琪</t>
  </si>
  <si>
    <t>张丹</t>
  </si>
  <si>
    <t>谌琪</t>
  </si>
  <si>
    <t>张莉</t>
  </si>
  <si>
    <t>郑宸</t>
  </si>
  <si>
    <t>邱升华</t>
  </si>
  <si>
    <t>特岗小学英语23人，农村小学英语18人，城区小学英语7人</t>
  </si>
  <si>
    <t>第七面试场成绩表(共48人)</t>
  </si>
  <si>
    <t>万宜红</t>
  </si>
  <si>
    <t>156</t>
  </si>
  <si>
    <t>王丹</t>
  </si>
  <si>
    <t>155.5</t>
  </si>
  <si>
    <t>83</t>
  </si>
  <si>
    <t>154</t>
  </si>
  <si>
    <t>胡丹</t>
  </si>
  <si>
    <t>82.5</t>
  </si>
  <si>
    <t>陈传丰</t>
  </si>
  <si>
    <t>杨琴</t>
  </si>
  <si>
    <t>唐祯</t>
  </si>
  <si>
    <t>杨睿</t>
  </si>
  <si>
    <t>84.5</t>
  </si>
  <si>
    <t>胡利娟</t>
  </si>
  <si>
    <t>张敏凤</t>
  </si>
  <si>
    <t>第三面试场成绩表(共33人)</t>
  </si>
  <si>
    <t>农村小学数学20人，慈化小学数学14人，农村小学信息技术6人</t>
  </si>
  <si>
    <t>第四面试场成绩表(共40人)</t>
  </si>
  <si>
    <t>特岗小学数学1人，水江小学数学6人，城区小学数学5人，师范定向生22人</t>
  </si>
  <si>
    <t>第五面试场成绩表(共34人)</t>
  </si>
  <si>
    <t>第十二面试场成绩表(共32人)</t>
  </si>
  <si>
    <t>丰顶山村小语文2人，慈化村小语文15人，飞剑潭村小语文3人，水江村小语文6人，               特岗小学语文3人，城区小学语文5人</t>
  </si>
  <si>
    <t>序号</t>
  </si>
  <si>
    <t>城区初中语文20人，特岗初中语文2人，特岗初中地理1人，特岗初中历史2,                    物岗初中思品3人，城区初中思品5人</t>
  </si>
  <si>
    <t>特岗小学美术5人，特岗初中美术3人，特教学校初中美术3人，城区小学美术11人，            农村小学美术6人，水江村小美术2人，慈化村小思想品德2人</t>
  </si>
  <si>
    <t>特岗初中生物</t>
  </si>
  <si>
    <t>缺考</t>
  </si>
  <si>
    <t>面试成绩</t>
  </si>
  <si>
    <t>折算后面试成绩</t>
  </si>
  <si>
    <t>折算后面试成绩</t>
  </si>
  <si>
    <t>邹江红</t>
  </si>
  <si>
    <t>13</t>
  </si>
  <si>
    <t>城区初中数学</t>
  </si>
  <si>
    <t>63.5</t>
  </si>
  <si>
    <t>46.5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</si>
</sst>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2"/>
      <name val="方正小标宋简体"/>
      <family val="0"/>
    </font>
    <font>
      <sz val="9"/>
      <name val="宋体"/>
      <family val="0"/>
    </font>
    <font>
      <sz val="12"/>
      <name val="仿宋_GB2312"/>
      <family val="3"/>
    </font>
    <font>
      <i/>
      <sz val="12"/>
      <name val="宋体"/>
      <family val="0"/>
    </font>
    <font>
      <b/>
      <sz val="12"/>
      <name val="宋体"/>
      <family val="0"/>
    </font>
    <font>
      <b/>
      <sz val="18"/>
      <name val="楷体_GB2312"/>
      <family val="3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name val="宋体"/>
      <family val="0"/>
    </font>
    <font>
      <i/>
      <sz val="11"/>
      <name val="宋体"/>
      <family val="0"/>
    </font>
    <font>
      <b/>
      <sz val="11"/>
      <name val="宋体"/>
      <family val="0"/>
    </font>
    <font>
      <b/>
      <sz val="14"/>
      <name val="楷体_GB2312"/>
      <family val="3"/>
    </font>
    <font>
      <b/>
      <sz val="12"/>
      <name val="仿宋_GB2312"/>
      <family val="3"/>
    </font>
    <font>
      <b/>
      <sz val="12"/>
      <name val="楷体_GB2312"/>
      <family val="3"/>
    </font>
    <font>
      <b/>
      <sz val="16"/>
      <name val="楷体_GB2312"/>
      <family val="3"/>
    </font>
    <font>
      <sz val="26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10" fillId="0" borderId="10" xfId="40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11" fillId="0" borderId="10" xfId="40" applyFont="1" applyBorder="1" applyAlignment="1">
      <alignment horizontal="center" vertical="center"/>
      <protection/>
    </xf>
    <xf numFmtId="0" fontId="13" fillId="0" borderId="10" xfId="40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11" fillId="0" borderId="10" xfId="40" applyNumberFormat="1" applyFont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40" applyFont="1" applyBorder="1" applyAlignment="1">
      <alignment horizontal="center" vertical="center"/>
      <protection/>
    </xf>
    <xf numFmtId="0" fontId="6" fillId="0" borderId="10" xfId="40" applyFont="1" applyBorder="1" applyAlignment="1">
      <alignment horizontal="center" vertical="center"/>
      <protection/>
    </xf>
    <xf numFmtId="49" fontId="5" fillId="0" borderId="10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49" fontId="9" fillId="0" borderId="10" xfId="40" applyNumberFormat="1" applyFont="1" applyBorder="1" applyAlignment="1">
      <alignment horizontal="center" vertical="center"/>
      <protection/>
    </xf>
    <xf numFmtId="49" fontId="9" fillId="0" borderId="10" xfId="40" applyNumberFormat="1" applyBorder="1" applyAlignment="1">
      <alignment horizontal="center" vertical="center"/>
      <protection/>
    </xf>
    <xf numFmtId="49" fontId="6" fillId="0" borderId="10" xfId="40" applyNumberFormat="1" applyFont="1" applyBorder="1" applyAlignment="1">
      <alignment horizontal="center" vertical="center"/>
      <protection/>
    </xf>
    <xf numFmtId="0" fontId="14" fillId="0" borderId="10" xfId="40" applyFont="1" applyBorder="1" applyAlignment="1">
      <alignment horizontal="center" vertical="center"/>
      <protection/>
    </xf>
    <xf numFmtId="0" fontId="9" fillId="0" borderId="10" xfId="40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N11" sqref="N11"/>
    </sheetView>
  </sheetViews>
  <sheetFormatPr defaultColWidth="9.00390625" defaultRowHeight="14.25"/>
  <cols>
    <col min="1" max="1" width="4.75390625" style="0" customWidth="1"/>
    <col min="3" max="3" width="7.50390625" style="0" customWidth="1"/>
    <col min="4" max="4" width="20.875" style="0" customWidth="1"/>
  </cols>
  <sheetData>
    <row r="1" spans="1:12" ht="24" customHeight="1">
      <c r="A1" s="37" t="s">
        <v>413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22.5">
      <c r="A2" s="38" t="s">
        <v>412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30" customHeight="1">
      <c r="A3" s="1" t="s">
        <v>281</v>
      </c>
      <c r="B3" s="1" t="s">
        <v>282</v>
      </c>
      <c r="C3" s="1" t="s">
        <v>283</v>
      </c>
      <c r="D3" s="1" t="s">
        <v>284</v>
      </c>
      <c r="E3" s="2" t="s">
        <v>285</v>
      </c>
      <c r="F3" s="1" t="s">
        <v>286</v>
      </c>
      <c r="G3" s="1" t="s">
        <v>287</v>
      </c>
      <c r="H3" s="1" t="s">
        <v>288</v>
      </c>
      <c r="I3" s="3" t="s">
        <v>289</v>
      </c>
      <c r="J3" s="3" t="s">
        <v>290</v>
      </c>
      <c r="K3" s="3" t="s">
        <v>998</v>
      </c>
      <c r="L3" s="2" t="s">
        <v>277</v>
      </c>
    </row>
    <row r="4" spans="1:12" ht="18.75" customHeight="1">
      <c r="A4" s="4">
        <v>1</v>
      </c>
      <c r="B4" s="5" t="s">
        <v>291</v>
      </c>
      <c r="C4" s="5" t="s">
        <v>295</v>
      </c>
      <c r="D4" s="7" t="s">
        <v>405</v>
      </c>
      <c r="E4" s="6"/>
      <c r="F4" s="5" t="s">
        <v>292</v>
      </c>
      <c r="G4" s="5" t="s">
        <v>293</v>
      </c>
      <c r="H4" s="5" t="s">
        <v>294</v>
      </c>
      <c r="I4" s="5">
        <f>H4/4</f>
        <v>38.25</v>
      </c>
      <c r="J4" s="4">
        <v>88.4</v>
      </c>
      <c r="K4" s="4">
        <f>J4/2</f>
        <v>44.2</v>
      </c>
      <c r="L4" s="5">
        <f>I4+K4</f>
        <v>82.45</v>
      </c>
    </row>
    <row r="5" spans="1:12" ht="18.75" customHeight="1">
      <c r="A5" s="4">
        <v>2</v>
      </c>
      <c r="B5" s="5" t="s">
        <v>296</v>
      </c>
      <c r="C5" s="5" t="s">
        <v>300</v>
      </c>
      <c r="D5" s="7" t="s">
        <v>405</v>
      </c>
      <c r="E5" s="6"/>
      <c r="F5" s="5" t="s">
        <v>297</v>
      </c>
      <c r="G5" s="5" t="s">
        <v>298</v>
      </c>
      <c r="H5" s="5" t="s">
        <v>299</v>
      </c>
      <c r="I5" s="5">
        <f aca="true" t="shared" si="0" ref="I5:I40">H5/4</f>
        <v>36.625</v>
      </c>
      <c r="J5" s="4">
        <v>89.6</v>
      </c>
      <c r="K5" s="4">
        <f aca="true" t="shared" si="1" ref="K5:K40">J5/2</f>
        <v>44.8</v>
      </c>
      <c r="L5" s="5">
        <f aca="true" t="shared" si="2" ref="L5:L40">I5+K5</f>
        <v>81.425</v>
      </c>
    </row>
    <row r="6" spans="1:12" ht="18.75" customHeight="1">
      <c r="A6" s="4">
        <v>3</v>
      </c>
      <c r="B6" s="5" t="s">
        <v>301</v>
      </c>
      <c r="C6" s="5" t="s">
        <v>305</v>
      </c>
      <c r="D6" s="7" t="s">
        <v>405</v>
      </c>
      <c r="E6" s="6"/>
      <c r="F6" s="5" t="s">
        <v>302</v>
      </c>
      <c r="G6" s="5" t="s">
        <v>303</v>
      </c>
      <c r="H6" s="5" t="s">
        <v>304</v>
      </c>
      <c r="I6" s="5">
        <f t="shared" si="0"/>
        <v>36.375</v>
      </c>
      <c r="J6" s="4">
        <v>88</v>
      </c>
      <c r="K6" s="4">
        <f t="shared" si="1"/>
        <v>44</v>
      </c>
      <c r="L6" s="5">
        <f t="shared" si="2"/>
        <v>80.375</v>
      </c>
    </row>
    <row r="7" spans="1:12" ht="18.75" customHeight="1">
      <c r="A7" s="4">
        <v>4</v>
      </c>
      <c r="B7" s="5" t="s">
        <v>306</v>
      </c>
      <c r="C7" s="5" t="s">
        <v>309</v>
      </c>
      <c r="D7" s="7" t="s">
        <v>405</v>
      </c>
      <c r="E7" s="6"/>
      <c r="F7" s="5" t="s">
        <v>297</v>
      </c>
      <c r="G7" s="5" t="s">
        <v>307</v>
      </c>
      <c r="H7" s="5" t="s">
        <v>308</v>
      </c>
      <c r="I7" s="5">
        <f t="shared" si="0"/>
        <v>36.125</v>
      </c>
      <c r="J7" s="4">
        <v>88.4</v>
      </c>
      <c r="K7" s="4">
        <f t="shared" si="1"/>
        <v>44.2</v>
      </c>
      <c r="L7" s="5">
        <f t="shared" si="2"/>
        <v>80.325</v>
      </c>
    </row>
    <row r="8" spans="1:12" ht="18.75" customHeight="1">
      <c r="A8" s="4">
        <v>5</v>
      </c>
      <c r="B8" s="5" t="s">
        <v>245</v>
      </c>
      <c r="C8" s="5" t="s">
        <v>312</v>
      </c>
      <c r="D8" s="7" t="s">
        <v>405</v>
      </c>
      <c r="E8" s="6"/>
      <c r="F8" s="5" t="s">
        <v>310</v>
      </c>
      <c r="G8" s="5" t="s">
        <v>311</v>
      </c>
      <c r="H8" s="5" t="s">
        <v>308</v>
      </c>
      <c r="I8" s="5">
        <f t="shared" si="0"/>
        <v>36.125</v>
      </c>
      <c r="J8" s="4">
        <v>91.8</v>
      </c>
      <c r="K8" s="4">
        <f t="shared" si="1"/>
        <v>45.9</v>
      </c>
      <c r="L8" s="5">
        <f t="shared" si="2"/>
        <v>82.025</v>
      </c>
    </row>
    <row r="9" spans="1:12" ht="18.75" customHeight="1">
      <c r="A9" s="4">
        <v>6</v>
      </c>
      <c r="B9" s="5" t="s">
        <v>313</v>
      </c>
      <c r="C9" s="5" t="s">
        <v>316</v>
      </c>
      <c r="D9" s="7" t="s">
        <v>405</v>
      </c>
      <c r="E9" s="6"/>
      <c r="F9" s="5" t="s">
        <v>314</v>
      </c>
      <c r="G9" s="5" t="s">
        <v>293</v>
      </c>
      <c r="H9" s="5" t="s">
        <v>315</v>
      </c>
      <c r="I9" s="5">
        <f t="shared" si="0"/>
        <v>35.875</v>
      </c>
      <c r="J9" s="4">
        <v>89</v>
      </c>
      <c r="K9" s="4">
        <f t="shared" si="1"/>
        <v>44.5</v>
      </c>
      <c r="L9" s="5">
        <f t="shared" si="2"/>
        <v>80.375</v>
      </c>
    </row>
    <row r="10" spans="1:12" ht="18.75" customHeight="1">
      <c r="A10" s="4">
        <v>7</v>
      </c>
      <c r="B10" s="5" t="s">
        <v>317</v>
      </c>
      <c r="C10" s="5" t="s">
        <v>320</v>
      </c>
      <c r="D10" s="7" t="s">
        <v>405</v>
      </c>
      <c r="E10" s="6"/>
      <c r="F10" s="5" t="s">
        <v>318</v>
      </c>
      <c r="G10" s="5" t="s">
        <v>302</v>
      </c>
      <c r="H10" s="5" t="s">
        <v>319</v>
      </c>
      <c r="I10" s="5">
        <f t="shared" si="0"/>
        <v>35.75</v>
      </c>
      <c r="J10" s="4">
        <v>87.8</v>
      </c>
      <c r="K10" s="4">
        <f t="shared" si="1"/>
        <v>43.9</v>
      </c>
      <c r="L10" s="5">
        <f t="shared" si="2"/>
        <v>79.65</v>
      </c>
    </row>
    <row r="11" spans="1:12" ht="18.75" customHeight="1">
      <c r="A11" s="4">
        <v>8</v>
      </c>
      <c r="B11" s="5" t="s">
        <v>220</v>
      </c>
      <c r="C11" s="5" t="s">
        <v>323</v>
      </c>
      <c r="D11" s="7" t="s">
        <v>405</v>
      </c>
      <c r="E11" s="6"/>
      <c r="F11" s="5" t="s">
        <v>321</v>
      </c>
      <c r="G11" s="5" t="s">
        <v>322</v>
      </c>
      <c r="H11" s="5" t="s">
        <v>319</v>
      </c>
      <c r="I11" s="5">
        <f t="shared" si="0"/>
        <v>35.75</v>
      </c>
      <c r="J11" s="4">
        <v>90</v>
      </c>
      <c r="K11" s="4">
        <f t="shared" si="1"/>
        <v>45</v>
      </c>
      <c r="L11" s="5">
        <f t="shared" si="2"/>
        <v>80.75</v>
      </c>
    </row>
    <row r="12" spans="1:12" ht="18.75" customHeight="1">
      <c r="A12" s="4">
        <v>9</v>
      </c>
      <c r="B12" s="5" t="s">
        <v>324</v>
      </c>
      <c r="C12" s="5" t="s">
        <v>327</v>
      </c>
      <c r="D12" s="7" t="s">
        <v>405</v>
      </c>
      <c r="E12" s="6"/>
      <c r="F12" s="5" t="s">
        <v>322</v>
      </c>
      <c r="G12" s="5" t="s">
        <v>325</v>
      </c>
      <c r="H12" s="5" t="s">
        <v>326</v>
      </c>
      <c r="I12" s="5">
        <f t="shared" si="0"/>
        <v>35.5</v>
      </c>
      <c r="J12" s="4">
        <v>88</v>
      </c>
      <c r="K12" s="4">
        <f t="shared" si="1"/>
        <v>44</v>
      </c>
      <c r="L12" s="5">
        <f t="shared" si="2"/>
        <v>79.5</v>
      </c>
    </row>
    <row r="13" spans="1:12" ht="18.75" customHeight="1">
      <c r="A13" s="4">
        <v>10</v>
      </c>
      <c r="B13" s="5" t="s">
        <v>241</v>
      </c>
      <c r="C13" s="5" t="s">
        <v>330</v>
      </c>
      <c r="D13" s="7" t="s">
        <v>405</v>
      </c>
      <c r="E13" s="6"/>
      <c r="F13" s="5" t="s">
        <v>293</v>
      </c>
      <c r="G13" s="5" t="s">
        <v>328</v>
      </c>
      <c r="H13" s="5" t="s">
        <v>329</v>
      </c>
      <c r="I13" s="5">
        <f t="shared" si="0"/>
        <v>35.375</v>
      </c>
      <c r="J13" s="4">
        <v>88.6</v>
      </c>
      <c r="K13" s="4">
        <f t="shared" si="1"/>
        <v>44.3</v>
      </c>
      <c r="L13" s="5">
        <f t="shared" si="2"/>
        <v>79.675</v>
      </c>
    </row>
    <row r="14" spans="1:12" ht="18.75" customHeight="1">
      <c r="A14" s="4">
        <v>11</v>
      </c>
      <c r="B14" s="5" t="s">
        <v>331</v>
      </c>
      <c r="C14" s="5" t="s">
        <v>334</v>
      </c>
      <c r="D14" s="7" t="s">
        <v>405</v>
      </c>
      <c r="E14" s="6"/>
      <c r="F14" s="5" t="s">
        <v>298</v>
      </c>
      <c r="G14" s="5" t="s">
        <v>332</v>
      </c>
      <c r="H14" s="5" t="s">
        <v>333</v>
      </c>
      <c r="I14" s="5">
        <f t="shared" si="0"/>
        <v>35.25</v>
      </c>
      <c r="J14" s="4">
        <v>85.4</v>
      </c>
      <c r="K14" s="4">
        <f t="shared" si="1"/>
        <v>42.7</v>
      </c>
      <c r="L14" s="5">
        <f t="shared" si="2"/>
        <v>77.95</v>
      </c>
    </row>
    <row r="15" spans="1:12" ht="18.75" customHeight="1">
      <c r="A15" s="4">
        <v>12</v>
      </c>
      <c r="B15" s="5" t="s">
        <v>243</v>
      </c>
      <c r="C15" s="5" t="s">
        <v>336</v>
      </c>
      <c r="D15" s="7" t="s">
        <v>405</v>
      </c>
      <c r="E15" s="6"/>
      <c r="F15" s="5" t="s">
        <v>332</v>
      </c>
      <c r="G15" s="5" t="s">
        <v>314</v>
      </c>
      <c r="H15" s="5" t="s">
        <v>335</v>
      </c>
      <c r="I15" s="5">
        <f t="shared" si="0"/>
        <v>35.125</v>
      </c>
      <c r="J15" s="4">
        <v>86.4</v>
      </c>
      <c r="K15" s="4">
        <f t="shared" si="1"/>
        <v>43.2</v>
      </c>
      <c r="L15" s="5">
        <f t="shared" si="2"/>
        <v>78.325</v>
      </c>
    </row>
    <row r="16" spans="1:12" ht="18.75" customHeight="1">
      <c r="A16" s="4">
        <v>13</v>
      </c>
      <c r="B16" s="5" t="s">
        <v>337</v>
      </c>
      <c r="C16" s="5" t="s">
        <v>339</v>
      </c>
      <c r="D16" s="7" t="s">
        <v>405</v>
      </c>
      <c r="E16" s="6"/>
      <c r="F16" s="5" t="s">
        <v>307</v>
      </c>
      <c r="G16" s="5" t="s">
        <v>298</v>
      </c>
      <c r="H16" s="5" t="s">
        <v>338</v>
      </c>
      <c r="I16" s="5">
        <f t="shared" si="0"/>
        <v>35</v>
      </c>
      <c r="J16" s="4">
        <v>88.8</v>
      </c>
      <c r="K16" s="4">
        <f t="shared" si="1"/>
        <v>44.4</v>
      </c>
      <c r="L16" s="5">
        <f t="shared" si="2"/>
        <v>79.4</v>
      </c>
    </row>
    <row r="17" spans="1:12" ht="18.75" customHeight="1">
      <c r="A17" s="4">
        <v>14</v>
      </c>
      <c r="B17" s="5" t="s">
        <v>263</v>
      </c>
      <c r="C17" s="5" t="s">
        <v>341</v>
      </c>
      <c r="D17" s="7" t="s">
        <v>405</v>
      </c>
      <c r="E17" s="6"/>
      <c r="F17" s="5" t="s">
        <v>332</v>
      </c>
      <c r="G17" s="5" t="s">
        <v>303</v>
      </c>
      <c r="H17" s="5" t="s">
        <v>340</v>
      </c>
      <c r="I17" s="5">
        <f t="shared" si="0"/>
        <v>34.875</v>
      </c>
      <c r="J17" s="4">
        <v>90.2</v>
      </c>
      <c r="K17" s="4">
        <f t="shared" si="1"/>
        <v>45.1</v>
      </c>
      <c r="L17" s="5">
        <f t="shared" si="2"/>
        <v>79.975</v>
      </c>
    </row>
    <row r="18" spans="1:12" ht="18.75" customHeight="1">
      <c r="A18" s="4">
        <v>15</v>
      </c>
      <c r="B18" s="5" t="s">
        <v>342</v>
      </c>
      <c r="C18" s="5" t="s">
        <v>344</v>
      </c>
      <c r="D18" s="7" t="s">
        <v>405</v>
      </c>
      <c r="E18" s="6"/>
      <c r="F18" s="5" t="s">
        <v>314</v>
      </c>
      <c r="G18" s="5" t="s">
        <v>322</v>
      </c>
      <c r="H18" s="5" t="s">
        <v>343</v>
      </c>
      <c r="I18" s="5">
        <f t="shared" si="0"/>
        <v>34.625</v>
      </c>
      <c r="J18" s="4">
        <v>89.4</v>
      </c>
      <c r="K18" s="4">
        <f t="shared" si="1"/>
        <v>44.7</v>
      </c>
      <c r="L18" s="5">
        <f t="shared" si="2"/>
        <v>79.325</v>
      </c>
    </row>
    <row r="19" spans="1:12" ht="18.75" customHeight="1">
      <c r="A19" s="4">
        <v>16</v>
      </c>
      <c r="B19" s="5" t="s">
        <v>345</v>
      </c>
      <c r="C19" s="5" t="s">
        <v>348</v>
      </c>
      <c r="D19" s="7" t="s">
        <v>405</v>
      </c>
      <c r="E19" s="6"/>
      <c r="F19" s="5" t="s">
        <v>346</v>
      </c>
      <c r="G19" s="5" t="s">
        <v>347</v>
      </c>
      <c r="H19" s="5" t="s">
        <v>343</v>
      </c>
      <c r="I19" s="5">
        <f t="shared" si="0"/>
        <v>34.625</v>
      </c>
      <c r="J19" s="4">
        <v>87.6</v>
      </c>
      <c r="K19" s="4">
        <f t="shared" si="1"/>
        <v>43.8</v>
      </c>
      <c r="L19" s="5">
        <f t="shared" si="2"/>
        <v>78.425</v>
      </c>
    </row>
    <row r="20" spans="1:12" ht="18.75" customHeight="1">
      <c r="A20" s="4">
        <v>17</v>
      </c>
      <c r="B20" s="5" t="s">
        <v>349</v>
      </c>
      <c r="C20" s="5" t="s">
        <v>351</v>
      </c>
      <c r="D20" s="7" t="s">
        <v>405</v>
      </c>
      <c r="E20" s="6"/>
      <c r="F20" s="5" t="s">
        <v>314</v>
      </c>
      <c r="G20" s="5" t="s">
        <v>311</v>
      </c>
      <c r="H20" s="5" t="s">
        <v>350</v>
      </c>
      <c r="I20" s="5">
        <f t="shared" si="0"/>
        <v>34.5</v>
      </c>
      <c r="J20" s="4">
        <v>87</v>
      </c>
      <c r="K20" s="4">
        <f t="shared" si="1"/>
        <v>43.5</v>
      </c>
      <c r="L20" s="5">
        <f t="shared" si="2"/>
        <v>78</v>
      </c>
    </row>
    <row r="21" spans="1:12" ht="18.75" customHeight="1">
      <c r="A21" s="4">
        <v>18</v>
      </c>
      <c r="B21" s="5" t="s">
        <v>352</v>
      </c>
      <c r="C21" s="5" t="s">
        <v>355</v>
      </c>
      <c r="D21" s="7" t="s">
        <v>405</v>
      </c>
      <c r="E21" s="6"/>
      <c r="F21" s="5" t="s">
        <v>353</v>
      </c>
      <c r="G21" s="5" t="s">
        <v>354</v>
      </c>
      <c r="H21" s="5" t="s">
        <v>350</v>
      </c>
      <c r="I21" s="5">
        <f t="shared" si="0"/>
        <v>34.5</v>
      </c>
      <c r="J21" s="4">
        <v>89.6</v>
      </c>
      <c r="K21" s="4">
        <f t="shared" si="1"/>
        <v>44.8</v>
      </c>
      <c r="L21" s="5">
        <f t="shared" si="2"/>
        <v>79.3</v>
      </c>
    </row>
    <row r="22" spans="1:12" ht="18.75" customHeight="1">
      <c r="A22" s="4">
        <v>19</v>
      </c>
      <c r="B22" s="5" t="s">
        <v>356</v>
      </c>
      <c r="C22" s="5" t="s">
        <v>357</v>
      </c>
      <c r="D22" s="7" t="s">
        <v>405</v>
      </c>
      <c r="E22" s="6"/>
      <c r="F22" s="5" t="s">
        <v>353</v>
      </c>
      <c r="G22" s="5" t="s">
        <v>354</v>
      </c>
      <c r="H22" s="5" t="s">
        <v>350</v>
      </c>
      <c r="I22" s="5">
        <f t="shared" si="0"/>
        <v>34.5</v>
      </c>
      <c r="J22" s="4">
        <v>92</v>
      </c>
      <c r="K22" s="4">
        <f t="shared" si="1"/>
        <v>46</v>
      </c>
      <c r="L22" s="5">
        <f t="shared" si="2"/>
        <v>80.5</v>
      </c>
    </row>
    <row r="23" spans="1:12" ht="18.75" customHeight="1">
      <c r="A23" s="4">
        <v>20</v>
      </c>
      <c r="B23" s="5" t="s">
        <v>358</v>
      </c>
      <c r="C23" s="5" t="s">
        <v>361</v>
      </c>
      <c r="D23" s="7" t="s">
        <v>405</v>
      </c>
      <c r="E23" s="6"/>
      <c r="F23" s="5" t="s">
        <v>298</v>
      </c>
      <c r="G23" s="5" t="s">
        <v>359</v>
      </c>
      <c r="H23" s="5" t="s">
        <v>360</v>
      </c>
      <c r="I23" s="5">
        <f t="shared" si="0"/>
        <v>34.25</v>
      </c>
      <c r="J23" s="4">
        <v>85.4</v>
      </c>
      <c r="K23" s="4">
        <f t="shared" si="1"/>
        <v>42.7</v>
      </c>
      <c r="L23" s="5">
        <f t="shared" si="2"/>
        <v>76.95</v>
      </c>
    </row>
    <row r="24" spans="1:12" ht="18.75" customHeight="1">
      <c r="A24" s="4">
        <v>21</v>
      </c>
      <c r="B24" s="5" t="s">
        <v>247</v>
      </c>
      <c r="C24" s="5" t="s">
        <v>362</v>
      </c>
      <c r="D24" s="7" t="s">
        <v>405</v>
      </c>
      <c r="E24" s="6"/>
      <c r="F24" s="5" t="s">
        <v>328</v>
      </c>
      <c r="G24" s="5" t="s">
        <v>328</v>
      </c>
      <c r="H24" s="5" t="s">
        <v>360</v>
      </c>
      <c r="I24" s="5">
        <f t="shared" si="0"/>
        <v>34.25</v>
      </c>
      <c r="J24" s="4">
        <v>87</v>
      </c>
      <c r="K24" s="4">
        <f t="shared" si="1"/>
        <v>43.5</v>
      </c>
      <c r="L24" s="5">
        <f t="shared" si="2"/>
        <v>77.75</v>
      </c>
    </row>
    <row r="25" spans="1:12" ht="18.75" customHeight="1">
      <c r="A25" s="4">
        <v>22</v>
      </c>
      <c r="B25" s="5" t="s">
        <v>363</v>
      </c>
      <c r="C25" s="5" t="s">
        <v>364</v>
      </c>
      <c r="D25" s="7" t="s">
        <v>405</v>
      </c>
      <c r="E25" s="6"/>
      <c r="F25" s="5" t="s">
        <v>322</v>
      </c>
      <c r="G25" s="5" t="s">
        <v>307</v>
      </c>
      <c r="H25" s="5" t="s">
        <v>360</v>
      </c>
      <c r="I25" s="5">
        <f t="shared" si="0"/>
        <v>34.25</v>
      </c>
      <c r="J25" s="4">
        <v>89.2</v>
      </c>
      <c r="K25" s="4">
        <f t="shared" si="1"/>
        <v>44.6</v>
      </c>
      <c r="L25" s="5">
        <f t="shared" si="2"/>
        <v>78.85</v>
      </c>
    </row>
    <row r="26" spans="1:12" ht="18.75" customHeight="1">
      <c r="A26" s="4">
        <v>23</v>
      </c>
      <c r="B26" s="5" t="s">
        <v>365</v>
      </c>
      <c r="C26" s="5" t="s">
        <v>367</v>
      </c>
      <c r="D26" s="7" t="s">
        <v>405</v>
      </c>
      <c r="E26" s="6"/>
      <c r="F26" s="5" t="s">
        <v>322</v>
      </c>
      <c r="G26" s="5" t="s">
        <v>328</v>
      </c>
      <c r="H26" s="5" t="s">
        <v>366</v>
      </c>
      <c r="I26" s="5">
        <f t="shared" si="0"/>
        <v>34.125</v>
      </c>
      <c r="J26" s="4">
        <v>90</v>
      </c>
      <c r="K26" s="4">
        <f t="shared" si="1"/>
        <v>45</v>
      </c>
      <c r="L26" s="5">
        <f t="shared" si="2"/>
        <v>79.125</v>
      </c>
    </row>
    <row r="27" spans="1:12" ht="18.75" customHeight="1">
      <c r="A27" s="4">
        <v>24</v>
      </c>
      <c r="B27" s="5" t="s">
        <v>368</v>
      </c>
      <c r="C27" s="5" t="s">
        <v>372</v>
      </c>
      <c r="D27" s="7" t="s">
        <v>405</v>
      </c>
      <c r="E27" s="6"/>
      <c r="F27" s="5" t="s">
        <v>369</v>
      </c>
      <c r="G27" s="5" t="s">
        <v>370</v>
      </c>
      <c r="H27" s="5" t="s">
        <v>371</v>
      </c>
      <c r="I27" s="5">
        <f t="shared" si="0"/>
        <v>33.875</v>
      </c>
      <c r="J27" s="4">
        <v>81.2</v>
      </c>
      <c r="K27" s="4">
        <f t="shared" si="1"/>
        <v>40.6</v>
      </c>
      <c r="L27" s="5">
        <f t="shared" si="2"/>
        <v>74.475</v>
      </c>
    </row>
    <row r="28" spans="1:12" ht="18.75" customHeight="1">
      <c r="A28" s="4">
        <v>25</v>
      </c>
      <c r="B28" s="5" t="s">
        <v>373</v>
      </c>
      <c r="C28" s="5" t="s">
        <v>375</v>
      </c>
      <c r="D28" s="7" t="s">
        <v>405</v>
      </c>
      <c r="E28" s="6"/>
      <c r="F28" s="5" t="s">
        <v>314</v>
      </c>
      <c r="G28" s="5" t="s">
        <v>374</v>
      </c>
      <c r="H28" s="5" t="s">
        <v>371</v>
      </c>
      <c r="I28" s="5">
        <f t="shared" si="0"/>
        <v>33.875</v>
      </c>
      <c r="J28" s="4">
        <v>89.8</v>
      </c>
      <c r="K28" s="4">
        <f t="shared" si="1"/>
        <v>44.9</v>
      </c>
      <c r="L28" s="5">
        <f t="shared" si="2"/>
        <v>78.775</v>
      </c>
    </row>
    <row r="29" spans="1:12" ht="18.75" customHeight="1">
      <c r="A29" s="4">
        <v>26</v>
      </c>
      <c r="B29" s="5" t="s">
        <v>274</v>
      </c>
      <c r="C29" s="5" t="s">
        <v>376</v>
      </c>
      <c r="D29" s="7" t="s">
        <v>405</v>
      </c>
      <c r="E29" s="6"/>
      <c r="F29" s="5" t="s">
        <v>328</v>
      </c>
      <c r="G29" s="5" t="s">
        <v>318</v>
      </c>
      <c r="H29" s="5" t="s">
        <v>371</v>
      </c>
      <c r="I29" s="5">
        <f t="shared" si="0"/>
        <v>33.875</v>
      </c>
      <c r="J29" s="4">
        <v>89.6</v>
      </c>
      <c r="K29" s="4">
        <f t="shared" si="1"/>
        <v>44.8</v>
      </c>
      <c r="L29" s="5">
        <f t="shared" si="2"/>
        <v>78.675</v>
      </c>
    </row>
    <row r="30" spans="1:12" ht="18.75" customHeight="1">
      <c r="A30" s="4">
        <v>27</v>
      </c>
      <c r="B30" s="5" t="s">
        <v>377</v>
      </c>
      <c r="C30" s="5" t="s">
        <v>379</v>
      </c>
      <c r="D30" s="7" t="s">
        <v>405</v>
      </c>
      <c r="E30" s="6"/>
      <c r="F30" s="5" t="s">
        <v>374</v>
      </c>
      <c r="G30" s="5" t="s">
        <v>303</v>
      </c>
      <c r="H30" s="5" t="s">
        <v>378</v>
      </c>
      <c r="I30" s="5">
        <f t="shared" si="0"/>
        <v>33.625</v>
      </c>
      <c r="J30" s="4">
        <v>91.4</v>
      </c>
      <c r="K30" s="4">
        <f t="shared" si="1"/>
        <v>45.7</v>
      </c>
      <c r="L30" s="5">
        <f t="shared" si="2"/>
        <v>79.325</v>
      </c>
    </row>
    <row r="31" spans="1:12" ht="18.75" customHeight="1">
      <c r="A31" s="4">
        <v>28</v>
      </c>
      <c r="B31" s="5" t="s">
        <v>240</v>
      </c>
      <c r="C31" s="5" t="s">
        <v>381</v>
      </c>
      <c r="D31" s="7" t="s">
        <v>405</v>
      </c>
      <c r="E31" s="6"/>
      <c r="F31" s="5" t="s">
        <v>359</v>
      </c>
      <c r="G31" s="5" t="s">
        <v>311</v>
      </c>
      <c r="H31" s="5" t="s">
        <v>380</v>
      </c>
      <c r="I31" s="5">
        <f t="shared" si="0"/>
        <v>33.375</v>
      </c>
      <c r="J31" s="4">
        <v>88.2</v>
      </c>
      <c r="K31" s="4">
        <f t="shared" si="1"/>
        <v>44.1</v>
      </c>
      <c r="L31" s="5">
        <f t="shared" si="2"/>
        <v>77.475</v>
      </c>
    </row>
    <row r="32" spans="1:12" ht="18.75" customHeight="1">
      <c r="A32" s="4">
        <v>29</v>
      </c>
      <c r="B32" s="5" t="s">
        <v>382</v>
      </c>
      <c r="C32" s="5" t="s">
        <v>384</v>
      </c>
      <c r="D32" s="7" t="s">
        <v>405</v>
      </c>
      <c r="E32" s="6"/>
      <c r="F32" s="5" t="s">
        <v>307</v>
      </c>
      <c r="G32" s="5" t="s">
        <v>383</v>
      </c>
      <c r="H32" s="5" t="s">
        <v>380</v>
      </c>
      <c r="I32" s="5">
        <f t="shared" si="0"/>
        <v>33.375</v>
      </c>
      <c r="J32" s="4">
        <v>84.6</v>
      </c>
      <c r="K32" s="4">
        <f t="shared" si="1"/>
        <v>42.3</v>
      </c>
      <c r="L32" s="5">
        <f t="shared" si="2"/>
        <v>75.675</v>
      </c>
    </row>
    <row r="33" spans="1:12" ht="18.75" customHeight="1">
      <c r="A33" s="4">
        <v>30</v>
      </c>
      <c r="B33" s="5" t="s">
        <v>246</v>
      </c>
      <c r="C33" s="5" t="s">
        <v>387</v>
      </c>
      <c r="D33" s="7" t="s">
        <v>405</v>
      </c>
      <c r="E33" s="6"/>
      <c r="F33" s="5" t="s">
        <v>385</v>
      </c>
      <c r="G33" s="5" t="s">
        <v>303</v>
      </c>
      <c r="H33" s="5" t="s">
        <v>386</v>
      </c>
      <c r="I33" s="5">
        <f t="shared" si="0"/>
        <v>33.125</v>
      </c>
      <c r="J33" s="4">
        <v>88.4</v>
      </c>
      <c r="K33" s="4">
        <f t="shared" si="1"/>
        <v>44.2</v>
      </c>
      <c r="L33" s="5">
        <f t="shared" si="2"/>
        <v>77.325</v>
      </c>
    </row>
    <row r="34" spans="1:12" ht="18.75" customHeight="1">
      <c r="A34" s="4">
        <v>31</v>
      </c>
      <c r="B34" s="5" t="s">
        <v>388</v>
      </c>
      <c r="C34" s="5" t="s">
        <v>389</v>
      </c>
      <c r="D34" s="7" t="s">
        <v>405</v>
      </c>
      <c r="E34" s="6"/>
      <c r="F34" s="5" t="s">
        <v>311</v>
      </c>
      <c r="G34" s="5" t="s">
        <v>374</v>
      </c>
      <c r="H34" s="5" t="s">
        <v>386</v>
      </c>
      <c r="I34" s="5">
        <f t="shared" si="0"/>
        <v>33.125</v>
      </c>
      <c r="J34" s="4">
        <v>88.2</v>
      </c>
      <c r="K34" s="4">
        <f t="shared" si="1"/>
        <v>44.1</v>
      </c>
      <c r="L34" s="5">
        <f t="shared" si="2"/>
        <v>77.225</v>
      </c>
    </row>
    <row r="35" spans="1:12" ht="18.75" customHeight="1">
      <c r="A35" s="4">
        <v>32</v>
      </c>
      <c r="B35" s="5" t="s">
        <v>390</v>
      </c>
      <c r="C35" s="5" t="s">
        <v>393</v>
      </c>
      <c r="D35" s="7" t="s">
        <v>405</v>
      </c>
      <c r="E35" s="6"/>
      <c r="F35" s="5" t="s">
        <v>391</v>
      </c>
      <c r="G35" s="5" t="s">
        <v>303</v>
      </c>
      <c r="H35" s="5" t="s">
        <v>392</v>
      </c>
      <c r="I35" s="5">
        <f t="shared" si="0"/>
        <v>32.875</v>
      </c>
      <c r="J35" s="4">
        <v>87.4</v>
      </c>
      <c r="K35" s="4">
        <f t="shared" si="1"/>
        <v>43.7</v>
      </c>
      <c r="L35" s="5">
        <f t="shared" si="2"/>
        <v>76.575</v>
      </c>
    </row>
    <row r="36" spans="1:12" ht="18.75" customHeight="1">
      <c r="A36" s="4">
        <v>33</v>
      </c>
      <c r="B36" s="5" t="s">
        <v>394</v>
      </c>
      <c r="C36" s="5" t="s">
        <v>397</v>
      </c>
      <c r="D36" s="7" t="s">
        <v>405</v>
      </c>
      <c r="E36" s="6"/>
      <c r="F36" s="5" t="s">
        <v>395</v>
      </c>
      <c r="G36" s="5" t="s">
        <v>314</v>
      </c>
      <c r="H36" s="5" t="s">
        <v>396</v>
      </c>
      <c r="I36" s="5">
        <f t="shared" si="0"/>
        <v>32.75</v>
      </c>
      <c r="J36" s="4">
        <v>87.6</v>
      </c>
      <c r="K36" s="4">
        <f t="shared" si="1"/>
        <v>43.8</v>
      </c>
      <c r="L36" s="5">
        <f t="shared" si="2"/>
        <v>76.55</v>
      </c>
    </row>
    <row r="37" spans="1:12" ht="18.75" customHeight="1">
      <c r="A37" s="4">
        <v>34</v>
      </c>
      <c r="B37" s="5" t="s">
        <v>398</v>
      </c>
      <c r="C37" s="5" t="s">
        <v>399</v>
      </c>
      <c r="D37" s="7" t="s">
        <v>405</v>
      </c>
      <c r="E37" s="6"/>
      <c r="F37" s="5" t="s">
        <v>374</v>
      </c>
      <c r="G37" s="5" t="s">
        <v>359</v>
      </c>
      <c r="H37" s="5" t="s">
        <v>396</v>
      </c>
      <c r="I37" s="5">
        <f t="shared" si="0"/>
        <v>32.75</v>
      </c>
      <c r="J37" s="4">
        <v>82</v>
      </c>
      <c r="K37" s="4">
        <f t="shared" si="1"/>
        <v>41</v>
      </c>
      <c r="L37" s="5">
        <f t="shared" si="2"/>
        <v>73.75</v>
      </c>
    </row>
    <row r="38" spans="1:12" ht="18.75" customHeight="1">
      <c r="A38" s="4">
        <v>35</v>
      </c>
      <c r="B38" s="5" t="s">
        <v>400</v>
      </c>
      <c r="C38" s="5" t="s">
        <v>404</v>
      </c>
      <c r="D38" s="7" t="s">
        <v>405</v>
      </c>
      <c r="E38" s="6"/>
      <c r="F38" s="5" t="s">
        <v>401</v>
      </c>
      <c r="G38" s="5" t="s">
        <v>402</v>
      </c>
      <c r="H38" s="5" t="s">
        <v>403</v>
      </c>
      <c r="I38" s="5">
        <f t="shared" si="0"/>
        <v>32.625</v>
      </c>
      <c r="J38" s="4">
        <v>89</v>
      </c>
      <c r="K38" s="4">
        <f t="shared" si="1"/>
        <v>44.5</v>
      </c>
      <c r="L38" s="5">
        <f t="shared" si="2"/>
        <v>77.125</v>
      </c>
    </row>
    <row r="39" spans="1:12" ht="18.75" customHeight="1">
      <c r="A39" s="4">
        <v>36</v>
      </c>
      <c r="B39" s="5" t="s">
        <v>248</v>
      </c>
      <c r="C39" s="5" t="s">
        <v>278</v>
      </c>
      <c r="D39" s="8" t="s">
        <v>406</v>
      </c>
      <c r="E39" s="6"/>
      <c r="F39" s="5" t="s">
        <v>407</v>
      </c>
      <c r="G39" s="5" t="s">
        <v>328</v>
      </c>
      <c r="H39" s="5" t="s">
        <v>386</v>
      </c>
      <c r="I39" s="5">
        <f t="shared" si="0"/>
        <v>33.125</v>
      </c>
      <c r="J39" s="4">
        <v>87.6</v>
      </c>
      <c r="K39" s="4">
        <f t="shared" si="1"/>
        <v>43.8</v>
      </c>
      <c r="L39" s="5">
        <f t="shared" si="2"/>
        <v>76.925</v>
      </c>
    </row>
    <row r="40" spans="1:12" ht="18.75" customHeight="1">
      <c r="A40" s="4">
        <v>37</v>
      </c>
      <c r="B40" s="5" t="s">
        <v>408</v>
      </c>
      <c r="C40" s="5" t="s">
        <v>279</v>
      </c>
      <c r="D40" s="8" t="s">
        <v>406</v>
      </c>
      <c r="E40" s="6"/>
      <c r="F40" s="5" t="s">
        <v>409</v>
      </c>
      <c r="G40" s="5" t="s">
        <v>410</v>
      </c>
      <c r="H40" s="5" t="s">
        <v>411</v>
      </c>
      <c r="I40" s="5">
        <f t="shared" si="0"/>
        <v>28.625</v>
      </c>
      <c r="J40" s="4">
        <v>85.4</v>
      </c>
      <c r="K40" s="4">
        <f t="shared" si="1"/>
        <v>42.7</v>
      </c>
      <c r="L40" s="5">
        <f t="shared" si="2"/>
        <v>71.325</v>
      </c>
    </row>
  </sheetData>
  <sheetProtection/>
  <mergeCells count="2">
    <mergeCell ref="A1:L1"/>
    <mergeCell ref="A2:L2"/>
  </mergeCells>
  <printOptions/>
  <pageMargins left="0.75" right="0.75" top="1" bottom="1" header="0.5" footer="0.5"/>
  <pageSetup orientation="landscape" paperSize="9" r:id="rId1"/>
  <headerFooter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I17" sqref="I17"/>
    </sheetView>
  </sheetViews>
  <sheetFormatPr defaultColWidth="9.00390625" defaultRowHeight="14.25"/>
  <cols>
    <col min="1" max="1" width="6.625" style="0" customWidth="1"/>
    <col min="3" max="3" width="10.625" style="0" customWidth="1"/>
    <col min="4" max="4" width="21.375" style="0" customWidth="1"/>
    <col min="5" max="5" width="7.25390625" style="0" customWidth="1"/>
    <col min="9" max="9" width="9.00390625" style="30" customWidth="1"/>
    <col min="10" max="10" width="9.125" style="30" customWidth="1"/>
    <col min="11" max="12" width="9.00390625" style="30" customWidth="1"/>
  </cols>
  <sheetData>
    <row r="1" spans="1:12" ht="24" customHeight="1">
      <c r="A1" s="37" t="s">
        <v>104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23.25" customHeight="1">
      <c r="A2" s="44" t="s">
        <v>103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28.5" customHeight="1">
      <c r="A3" s="1" t="s">
        <v>281</v>
      </c>
      <c r="B3" s="1" t="s">
        <v>282</v>
      </c>
      <c r="C3" s="1" t="s">
        <v>283</v>
      </c>
      <c r="D3" s="1" t="s">
        <v>284</v>
      </c>
      <c r="E3" s="2" t="s">
        <v>285</v>
      </c>
      <c r="F3" s="1" t="s">
        <v>286</v>
      </c>
      <c r="G3" s="1" t="s">
        <v>287</v>
      </c>
      <c r="H3" s="1" t="s">
        <v>288</v>
      </c>
      <c r="I3" s="3" t="s">
        <v>289</v>
      </c>
      <c r="J3" s="3" t="s">
        <v>290</v>
      </c>
      <c r="K3" s="3" t="s">
        <v>998</v>
      </c>
      <c r="L3" s="2" t="s">
        <v>277</v>
      </c>
    </row>
    <row r="4" spans="1:12" ht="15.75" customHeight="1">
      <c r="A4" s="4">
        <v>1</v>
      </c>
      <c r="B4" s="5" t="s">
        <v>64</v>
      </c>
      <c r="C4" s="5" t="s">
        <v>693</v>
      </c>
      <c r="D4" s="7" t="s">
        <v>63</v>
      </c>
      <c r="E4" s="6"/>
      <c r="F4" s="5" t="s">
        <v>370</v>
      </c>
      <c r="G4" s="5" t="s">
        <v>520</v>
      </c>
      <c r="H4" s="5" t="s">
        <v>378</v>
      </c>
      <c r="I4" s="5">
        <f>H4/4</f>
        <v>33.625</v>
      </c>
      <c r="J4" s="4">
        <v>89.4</v>
      </c>
      <c r="K4" s="4">
        <f>J4/2</f>
        <v>44.7</v>
      </c>
      <c r="L4" s="5">
        <f>I4+K4</f>
        <v>78.325</v>
      </c>
    </row>
    <row r="5" spans="1:12" ht="15.75" customHeight="1">
      <c r="A5" s="4">
        <v>2</v>
      </c>
      <c r="B5" s="5" t="s">
        <v>263</v>
      </c>
      <c r="C5" s="5" t="s">
        <v>691</v>
      </c>
      <c r="D5" s="7" t="s">
        <v>63</v>
      </c>
      <c r="E5" s="6"/>
      <c r="F5" s="5" t="s">
        <v>486</v>
      </c>
      <c r="G5" s="5" t="s">
        <v>322</v>
      </c>
      <c r="H5" s="5" t="s">
        <v>624</v>
      </c>
      <c r="I5" s="5">
        <f aca="true" t="shared" si="0" ref="I5:I16">H5/4</f>
        <v>30.625</v>
      </c>
      <c r="J5" s="4">
        <v>93</v>
      </c>
      <c r="K5" s="4">
        <f aca="true" t="shared" si="1" ref="K5:K15">J5/2</f>
        <v>46.5</v>
      </c>
      <c r="L5" s="5">
        <f aca="true" t="shared" si="2" ref="L5:L16">I5+K5</f>
        <v>77.125</v>
      </c>
    </row>
    <row r="6" spans="1:12" ht="15.75" customHeight="1">
      <c r="A6" s="4">
        <v>3</v>
      </c>
      <c r="B6" s="5" t="s">
        <v>65</v>
      </c>
      <c r="C6" s="5" t="s">
        <v>697</v>
      </c>
      <c r="D6" s="7" t="s">
        <v>63</v>
      </c>
      <c r="E6" s="6"/>
      <c r="F6" s="5" t="s">
        <v>410</v>
      </c>
      <c r="G6" s="5" t="s">
        <v>524</v>
      </c>
      <c r="H6" s="5" t="s">
        <v>768</v>
      </c>
      <c r="I6" s="5">
        <f t="shared" si="0"/>
        <v>30</v>
      </c>
      <c r="J6" s="4">
        <v>90.8</v>
      </c>
      <c r="K6" s="4">
        <f t="shared" si="1"/>
        <v>45.4</v>
      </c>
      <c r="L6" s="5">
        <f t="shared" si="2"/>
        <v>75.4</v>
      </c>
    </row>
    <row r="7" spans="1:12" ht="15.75" customHeight="1">
      <c r="A7" s="4">
        <v>4</v>
      </c>
      <c r="B7" s="5" t="s">
        <v>66</v>
      </c>
      <c r="C7" s="5" t="s">
        <v>35</v>
      </c>
      <c r="D7" s="7" t="s">
        <v>63</v>
      </c>
      <c r="E7" s="6"/>
      <c r="F7" s="5" t="s">
        <v>391</v>
      </c>
      <c r="G7" s="5" t="s">
        <v>530</v>
      </c>
      <c r="H7" s="5" t="s">
        <v>532</v>
      </c>
      <c r="I7" s="5">
        <f t="shared" si="0"/>
        <v>29.75</v>
      </c>
      <c r="J7" s="4">
        <v>92</v>
      </c>
      <c r="K7" s="4">
        <f t="shared" si="1"/>
        <v>46</v>
      </c>
      <c r="L7" s="5">
        <f t="shared" si="2"/>
        <v>75.75</v>
      </c>
    </row>
    <row r="8" spans="1:12" ht="15.75" customHeight="1">
      <c r="A8" s="4">
        <v>5</v>
      </c>
      <c r="B8" s="5" t="s">
        <v>67</v>
      </c>
      <c r="C8" s="5" t="s">
        <v>341</v>
      </c>
      <c r="D8" s="7" t="s">
        <v>63</v>
      </c>
      <c r="E8" s="6"/>
      <c r="F8" s="5" t="s">
        <v>457</v>
      </c>
      <c r="G8" s="5" t="s">
        <v>419</v>
      </c>
      <c r="H8" s="5" t="s">
        <v>535</v>
      </c>
      <c r="I8" s="5">
        <f t="shared" si="0"/>
        <v>29.625</v>
      </c>
      <c r="J8" s="4">
        <v>90.8</v>
      </c>
      <c r="K8" s="4">
        <f t="shared" si="1"/>
        <v>45.4</v>
      </c>
      <c r="L8" s="5">
        <f t="shared" si="2"/>
        <v>75.025</v>
      </c>
    </row>
    <row r="9" spans="1:12" ht="15.75" customHeight="1">
      <c r="A9" s="4">
        <v>6</v>
      </c>
      <c r="B9" s="5" t="s">
        <v>68</v>
      </c>
      <c r="C9" s="5" t="s">
        <v>295</v>
      </c>
      <c r="D9" s="7" t="s">
        <v>63</v>
      </c>
      <c r="E9" s="6"/>
      <c r="F9" s="5" t="s">
        <v>419</v>
      </c>
      <c r="G9" s="5" t="s">
        <v>530</v>
      </c>
      <c r="H9" s="5" t="s">
        <v>866</v>
      </c>
      <c r="I9" s="5">
        <f t="shared" si="0"/>
        <v>29</v>
      </c>
      <c r="J9" s="4">
        <v>89.8</v>
      </c>
      <c r="K9" s="4">
        <f t="shared" si="1"/>
        <v>44.9</v>
      </c>
      <c r="L9" s="5">
        <f t="shared" si="2"/>
        <v>73.9</v>
      </c>
    </row>
    <row r="10" spans="1:12" ht="15.75" customHeight="1">
      <c r="A10" s="4">
        <v>7</v>
      </c>
      <c r="B10" s="5" t="s">
        <v>69</v>
      </c>
      <c r="C10" s="5" t="s">
        <v>53</v>
      </c>
      <c r="D10" s="7" t="s">
        <v>63</v>
      </c>
      <c r="E10" s="6"/>
      <c r="F10" s="5" t="s">
        <v>650</v>
      </c>
      <c r="G10" s="5" t="s">
        <v>524</v>
      </c>
      <c r="H10" s="5" t="s">
        <v>70</v>
      </c>
      <c r="I10" s="5">
        <f t="shared" si="0"/>
        <v>26.75</v>
      </c>
      <c r="J10" s="4">
        <v>94</v>
      </c>
      <c r="K10" s="4">
        <f t="shared" si="1"/>
        <v>47</v>
      </c>
      <c r="L10" s="5">
        <f t="shared" si="2"/>
        <v>73.75</v>
      </c>
    </row>
    <row r="11" spans="1:12" ht="15.75" customHeight="1">
      <c r="A11" s="4">
        <v>8</v>
      </c>
      <c r="B11" s="5" t="s">
        <v>71</v>
      </c>
      <c r="C11" s="5" t="s">
        <v>355</v>
      </c>
      <c r="D11" s="7" t="s">
        <v>63</v>
      </c>
      <c r="E11" s="6"/>
      <c r="F11" s="5" t="s">
        <v>497</v>
      </c>
      <c r="G11" s="5" t="s">
        <v>409</v>
      </c>
      <c r="H11" s="5" t="s">
        <v>493</v>
      </c>
      <c r="I11" s="5">
        <f t="shared" si="0"/>
        <v>26.125</v>
      </c>
      <c r="J11" s="4">
        <v>87.2</v>
      </c>
      <c r="K11" s="4">
        <f t="shared" si="1"/>
        <v>43.6</v>
      </c>
      <c r="L11" s="5">
        <f t="shared" si="2"/>
        <v>69.725</v>
      </c>
    </row>
    <row r="12" spans="1:12" ht="15.75" customHeight="1">
      <c r="A12" s="4">
        <v>9</v>
      </c>
      <c r="B12" s="5" t="s">
        <v>72</v>
      </c>
      <c r="C12" s="5" t="s">
        <v>696</v>
      </c>
      <c r="D12" s="7" t="s">
        <v>63</v>
      </c>
      <c r="E12" s="6"/>
      <c r="F12" s="5" t="s">
        <v>486</v>
      </c>
      <c r="G12" s="5" t="s">
        <v>750</v>
      </c>
      <c r="H12" s="5" t="s">
        <v>554</v>
      </c>
      <c r="I12" s="5">
        <f t="shared" si="0"/>
        <v>24.875</v>
      </c>
      <c r="J12" s="4">
        <v>91.4</v>
      </c>
      <c r="K12" s="4">
        <f t="shared" si="1"/>
        <v>45.7</v>
      </c>
      <c r="L12" s="5">
        <f t="shared" si="2"/>
        <v>70.575</v>
      </c>
    </row>
    <row r="13" spans="1:12" ht="15.75" customHeight="1">
      <c r="A13" s="4">
        <v>10</v>
      </c>
      <c r="B13" s="5" t="s">
        <v>73</v>
      </c>
      <c r="C13" s="5" t="s">
        <v>27</v>
      </c>
      <c r="D13" s="7" t="s">
        <v>63</v>
      </c>
      <c r="E13" s="6"/>
      <c r="F13" s="5" t="s">
        <v>650</v>
      </c>
      <c r="G13" s="5" t="s">
        <v>566</v>
      </c>
      <c r="H13" s="5" t="s">
        <v>74</v>
      </c>
      <c r="I13" s="5">
        <f t="shared" si="0"/>
        <v>23</v>
      </c>
      <c r="J13" s="4">
        <v>89</v>
      </c>
      <c r="K13" s="4">
        <f t="shared" si="1"/>
        <v>44.5</v>
      </c>
      <c r="L13" s="5">
        <f t="shared" si="2"/>
        <v>67.5</v>
      </c>
    </row>
    <row r="14" spans="1:12" ht="15.75" customHeight="1">
      <c r="A14" s="4">
        <v>11</v>
      </c>
      <c r="B14" s="5" t="s">
        <v>75</v>
      </c>
      <c r="C14" s="5" t="s">
        <v>699</v>
      </c>
      <c r="D14" s="7" t="s">
        <v>63</v>
      </c>
      <c r="E14" s="6"/>
      <c r="F14" s="5" t="s">
        <v>750</v>
      </c>
      <c r="G14" s="5" t="s">
        <v>579</v>
      </c>
      <c r="H14" s="5" t="s">
        <v>76</v>
      </c>
      <c r="I14" s="5">
        <f t="shared" si="0"/>
        <v>21.625</v>
      </c>
      <c r="J14" s="4">
        <v>84</v>
      </c>
      <c r="K14" s="4">
        <f t="shared" si="1"/>
        <v>42</v>
      </c>
      <c r="L14" s="5">
        <f t="shared" si="2"/>
        <v>63.625</v>
      </c>
    </row>
    <row r="15" spans="1:12" ht="15.75" customHeight="1">
      <c r="A15" s="4">
        <v>12</v>
      </c>
      <c r="B15" s="5" t="s">
        <v>77</v>
      </c>
      <c r="C15" s="5" t="s">
        <v>78</v>
      </c>
      <c r="D15" s="8" t="s">
        <v>81</v>
      </c>
      <c r="E15" s="6"/>
      <c r="F15" s="5" t="s">
        <v>560</v>
      </c>
      <c r="G15" s="5" t="s">
        <v>530</v>
      </c>
      <c r="H15" s="5" t="s">
        <v>653</v>
      </c>
      <c r="I15" s="5">
        <f t="shared" si="0"/>
        <v>25.75</v>
      </c>
      <c r="J15" s="4">
        <v>91.6</v>
      </c>
      <c r="K15" s="4">
        <f t="shared" si="1"/>
        <v>45.8</v>
      </c>
      <c r="L15" s="5">
        <f t="shared" si="2"/>
        <v>71.55</v>
      </c>
    </row>
    <row r="16" spans="1:12" ht="15.75" customHeight="1">
      <c r="A16" s="4">
        <v>13</v>
      </c>
      <c r="B16" s="5" t="s">
        <v>79</v>
      </c>
      <c r="C16" s="5" t="s">
        <v>80</v>
      </c>
      <c r="D16" s="8" t="s">
        <v>81</v>
      </c>
      <c r="E16" s="6"/>
      <c r="F16" s="5" t="s">
        <v>597</v>
      </c>
      <c r="G16" s="5" t="s">
        <v>599</v>
      </c>
      <c r="H16" s="5" t="s">
        <v>703</v>
      </c>
      <c r="I16" s="5">
        <f t="shared" si="0"/>
        <v>19.5</v>
      </c>
      <c r="J16" s="4" t="s">
        <v>995</v>
      </c>
      <c r="K16" s="4">
        <v>0</v>
      </c>
      <c r="L16" s="5">
        <f t="shared" si="2"/>
        <v>19.5</v>
      </c>
    </row>
    <row r="17" spans="1:12" ht="15.75" customHeight="1">
      <c r="A17" s="4">
        <v>14</v>
      </c>
      <c r="B17" s="5" t="s">
        <v>261</v>
      </c>
      <c r="C17" s="5" t="s">
        <v>697</v>
      </c>
      <c r="D17" s="7" t="s">
        <v>82</v>
      </c>
      <c r="E17" s="6"/>
      <c r="F17" s="5" t="s">
        <v>419</v>
      </c>
      <c r="G17" s="5" t="s">
        <v>83</v>
      </c>
      <c r="H17" s="5" t="s">
        <v>419</v>
      </c>
      <c r="I17" s="5">
        <f aca="true" t="shared" si="3" ref="I17:I22">H17*0.4</f>
        <v>23.6</v>
      </c>
      <c r="J17" s="4">
        <v>87.2</v>
      </c>
      <c r="K17" s="4">
        <f aca="true" t="shared" si="4" ref="K17:K22">J17*0.6</f>
        <v>52.32</v>
      </c>
      <c r="L17" s="5">
        <f>I17+K17</f>
        <v>75.92</v>
      </c>
    </row>
    <row r="18" spans="1:12" ht="15.75" customHeight="1">
      <c r="A18" s="4">
        <v>15</v>
      </c>
      <c r="B18" s="5" t="s">
        <v>84</v>
      </c>
      <c r="C18" s="5" t="s">
        <v>691</v>
      </c>
      <c r="D18" s="7" t="s">
        <v>82</v>
      </c>
      <c r="E18" s="6"/>
      <c r="F18" s="5" t="s">
        <v>524</v>
      </c>
      <c r="G18" s="5" t="s">
        <v>83</v>
      </c>
      <c r="H18" s="5" t="s">
        <v>524</v>
      </c>
      <c r="I18" s="5">
        <f t="shared" si="3"/>
        <v>23.400000000000002</v>
      </c>
      <c r="J18" s="4">
        <v>89.8</v>
      </c>
      <c r="K18" s="4">
        <f t="shared" si="4"/>
        <v>53.879999999999995</v>
      </c>
      <c r="L18" s="5">
        <f aca="true" t="shared" si="5" ref="L18:L29">I18+K18</f>
        <v>77.28</v>
      </c>
    </row>
    <row r="19" spans="1:12" ht="15.75" customHeight="1">
      <c r="A19" s="4">
        <v>16</v>
      </c>
      <c r="B19" s="5" t="s">
        <v>85</v>
      </c>
      <c r="C19" s="5" t="s">
        <v>696</v>
      </c>
      <c r="D19" s="7" t="s">
        <v>82</v>
      </c>
      <c r="E19" s="6"/>
      <c r="F19" s="5" t="s">
        <v>541</v>
      </c>
      <c r="G19" s="5" t="s">
        <v>83</v>
      </c>
      <c r="H19" s="5" t="s">
        <v>541</v>
      </c>
      <c r="I19" s="5">
        <f t="shared" si="3"/>
        <v>22</v>
      </c>
      <c r="J19" s="4">
        <v>86.6</v>
      </c>
      <c r="K19" s="4">
        <f t="shared" si="4"/>
        <v>51.959999999999994</v>
      </c>
      <c r="L19" s="5">
        <f t="shared" si="5"/>
        <v>73.96</v>
      </c>
    </row>
    <row r="20" spans="1:12" ht="15.75" customHeight="1">
      <c r="A20" s="4">
        <v>17</v>
      </c>
      <c r="B20" s="5" t="s">
        <v>86</v>
      </c>
      <c r="C20" s="5" t="s">
        <v>699</v>
      </c>
      <c r="D20" s="7" t="s">
        <v>82</v>
      </c>
      <c r="E20" s="6"/>
      <c r="F20" s="5" t="s">
        <v>487</v>
      </c>
      <c r="G20" s="5" t="s">
        <v>83</v>
      </c>
      <c r="H20" s="5" t="s">
        <v>487</v>
      </c>
      <c r="I20" s="5">
        <f t="shared" si="3"/>
        <v>21.6</v>
      </c>
      <c r="J20" s="4">
        <v>92.6</v>
      </c>
      <c r="K20" s="4">
        <f t="shared" si="4"/>
        <v>55.559999999999995</v>
      </c>
      <c r="L20" s="5">
        <f t="shared" si="5"/>
        <v>77.16</v>
      </c>
    </row>
    <row r="21" spans="1:12" ht="15.75" customHeight="1">
      <c r="A21" s="4">
        <v>18</v>
      </c>
      <c r="B21" s="20" t="s">
        <v>87</v>
      </c>
      <c r="C21" s="5" t="s">
        <v>693</v>
      </c>
      <c r="D21" s="7" t="s">
        <v>82</v>
      </c>
      <c r="E21" s="6"/>
      <c r="F21" s="4">
        <v>53</v>
      </c>
      <c r="G21" s="4"/>
      <c r="H21" s="4">
        <v>53</v>
      </c>
      <c r="I21" s="5">
        <f t="shared" si="3"/>
        <v>21.200000000000003</v>
      </c>
      <c r="J21" s="4">
        <v>92.4</v>
      </c>
      <c r="K21" s="4">
        <f t="shared" si="4"/>
        <v>55.440000000000005</v>
      </c>
      <c r="L21" s="5">
        <f t="shared" si="5"/>
        <v>76.64000000000001</v>
      </c>
    </row>
    <row r="22" spans="1:12" ht="15.75" customHeight="1">
      <c r="A22" s="4">
        <v>19</v>
      </c>
      <c r="B22" s="20" t="s">
        <v>88</v>
      </c>
      <c r="C22" s="5" t="s">
        <v>27</v>
      </c>
      <c r="D22" s="7" t="s">
        <v>82</v>
      </c>
      <c r="E22" s="6"/>
      <c r="F22" s="4">
        <v>52</v>
      </c>
      <c r="G22" s="4"/>
      <c r="H22" s="4">
        <v>52</v>
      </c>
      <c r="I22" s="5">
        <f t="shared" si="3"/>
        <v>20.8</v>
      </c>
      <c r="J22" s="4">
        <v>88</v>
      </c>
      <c r="K22" s="4">
        <f t="shared" si="4"/>
        <v>52.8</v>
      </c>
      <c r="L22" s="5">
        <f t="shared" si="5"/>
        <v>73.6</v>
      </c>
    </row>
    <row r="23" spans="1:12" ht="15.75" customHeight="1">
      <c r="A23" s="4">
        <v>20</v>
      </c>
      <c r="B23" s="23" t="s">
        <v>93</v>
      </c>
      <c r="C23" s="23" t="s">
        <v>691</v>
      </c>
      <c r="D23" s="24" t="s">
        <v>94</v>
      </c>
      <c r="E23" s="6"/>
      <c r="F23" s="23" t="s">
        <v>322</v>
      </c>
      <c r="G23" s="23" t="s">
        <v>425</v>
      </c>
      <c r="H23" s="23" t="s">
        <v>304</v>
      </c>
      <c r="I23" s="5">
        <f>H23/4</f>
        <v>36.375</v>
      </c>
      <c r="J23" s="4">
        <v>91.2</v>
      </c>
      <c r="K23" s="4">
        <f>J23/2</f>
        <v>45.6</v>
      </c>
      <c r="L23" s="4">
        <f t="shared" si="5"/>
        <v>81.975</v>
      </c>
    </row>
    <row r="24" spans="1:12" ht="15.75" customHeight="1">
      <c r="A24" s="4">
        <v>21</v>
      </c>
      <c r="B24" s="23" t="s">
        <v>95</v>
      </c>
      <c r="C24" s="23" t="s">
        <v>699</v>
      </c>
      <c r="D24" s="24" t="s">
        <v>94</v>
      </c>
      <c r="E24" s="6"/>
      <c r="F24" s="23" t="s">
        <v>453</v>
      </c>
      <c r="G24" s="23" t="s">
        <v>322</v>
      </c>
      <c r="H24" s="23" t="s">
        <v>443</v>
      </c>
      <c r="I24" s="5">
        <f aca="true" t="shared" si="6" ref="I24:I29">H24/4</f>
        <v>32.625</v>
      </c>
      <c r="J24" s="4">
        <v>88</v>
      </c>
      <c r="K24" s="4">
        <f aca="true" t="shared" si="7" ref="K24:K29">J24/2</f>
        <v>44</v>
      </c>
      <c r="L24" s="4">
        <f t="shared" si="5"/>
        <v>76.625</v>
      </c>
    </row>
    <row r="25" spans="1:12" ht="15.75" customHeight="1">
      <c r="A25" s="4">
        <v>22</v>
      </c>
      <c r="B25" s="5" t="s">
        <v>96</v>
      </c>
      <c r="C25" s="5" t="s">
        <v>696</v>
      </c>
      <c r="D25" s="5" t="s">
        <v>97</v>
      </c>
      <c r="E25" s="6"/>
      <c r="F25" s="5" t="s">
        <v>492</v>
      </c>
      <c r="G25" s="5" t="s">
        <v>419</v>
      </c>
      <c r="H25" s="5" t="s">
        <v>417</v>
      </c>
      <c r="I25" s="5">
        <f t="shared" si="6"/>
        <v>29.25</v>
      </c>
      <c r="J25" s="4">
        <v>86.2</v>
      </c>
      <c r="K25" s="4">
        <f t="shared" si="7"/>
        <v>43.1</v>
      </c>
      <c r="L25" s="4">
        <f t="shared" si="5"/>
        <v>72.35</v>
      </c>
    </row>
    <row r="26" spans="1:12" ht="15.75" customHeight="1">
      <c r="A26" s="4">
        <v>23</v>
      </c>
      <c r="B26" s="5" t="s">
        <v>98</v>
      </c>
      <c r="C26" s="5" t="s">
        <v>691</v>
      </c>
      <c r="D26" s="5" t="s">
        <v>97</v>
      </c>
      <c r="E26" s="6"/>
      <c r="F26" s="5" t="s">
        <v>541</v>
      </c>
      <c r="G26" s="5" t="s">
        <v>395</v>
      </c>
      <c r="H26" s="5" t="s">
        <v>633</v>
      </c>
      <c r="I26" s="5">
        <f t="shared" si="6"/>
        <v>28.875</v>
      </c>
      <c r="J26" s="4">
        <v>87.4</v>
      </c>
      <c r="K26" s="4">
        <f t="shared" si="7"/>
        <v>43.7</v>
      </c>
      <c r="L26" s="4">
        <f t="shared" si="5"/>
        <v>72.575</v>
      </c>
    </row>
    <row r="27" spans="1:12" ht="15.75" customHeight="1">
      <c r="A27" s="4">
        <v>24</v>
      </c>
      <c r="B27" s="5" t="s">
        <v>99</v>
      </c>
      <c r="C27" s="5" t="s">
        <v>693</v>
      </c>
      <c r="D27" s="5" t="s">
        <v>97</v>
      </c>
      <c r="E27" s="6"/>
      <c r="F27" s="5" t="s">
        <v>547</v>
      </c>
      <c r="G27" s="5" t="s">
        <v>395</v>
      </c>
      <c r="H27" s="5" t="s">
        <v>751</v>
      </c>
      <c r="I27" s="5">
        <f t="shared" si="6"/>
        <v>27.5</v>
      </c>
      <c r="J27" s="4">
        <v>89</v>
      </c>
      <c r="K27" s="4">
        <f t="shared" si="7"/>
        <v>44.5</v>
      </c>
      <c r="L27" s="4">
        <f t="shared" si="5"/>
        <v>72</v>
      </c>
    </row>
    <row r="28" spans="1:12" ht="15.75" customHeight="1">
      <c r="A28" s="4">
        <v>25</v>
      </c>
      <c r="B28" s="5" t="s">
        <v>100</v>
      </c>
      <c r="C28" s="5" t="s">
        <v>699</v>
      </c>
      <c r="D28" s="5" t="s">
        <v>97</v>
      </c>
      <c r="E28" s="6"/>
      <c r="F28" s="5" t="s">
        <v>504</v>
      </c>
      <c r="G28" s="5" t="s">
        <v>639</v>
      </c>
      <c r="H28" s="5" t="s">
        <v>101</v>
      </c>
      <c r="I28" s="5">
        <f t="shared" si="6"/>
        <v>23.75</v>
      </c>
      <c r="J28" s="4">
        <v>82.2</v>
      </c>
      <c r="K28" s="4">
        <f t="shared" si="7"/>
        <v>41.1</v>
      </c>
      <c r="L28" s="4">
        <f t="shared" si="5"/>
        <v>64.85</v>
      </c>
    </row>
    <row r="29" spans="1:12" ht="15.75" customHeight="1">
      <c r="A29" s="4">
        <v>26</v>
      </c>
      <c r="B29" s="5" t="s">
        <v>229</v>
      </c>
      <c r="C29" s="5" t="s">
        <v>697</v>
      </c>
      <c r="D29" s="5" t="s">
        <v>97</v>
      </c>
      <c r="E29" s="6"/>
      <c r="F29" s="5" t="s">
        <v>750</v>
      </c>
      <c r="G29" s="5" t="s">
        <v>547</v>
      </c>
      <c r="H29" s="5" t="s">
        <v>102</v>
      </c>
      <c r="I29" s="5">
        <f t="shared" si="6"/>
        <v>23.625</v>
      </c>
      <c r="J29" s="4">
        <v>88.6</v>
      </c>
      <c r="K29" s="4">
        <f t="shared" si="7"/>
        <v>44.3</v>
      </c>
      <c r="L29" s="4">
        <f t="shared" si="5"/>
        <v>67.925</v>
      </c>
    </row>
  </sheetData>
  <sheetProtection/>
  <mergeCells count="2">
    <mergeCell ref="A1:L1"/>
    <mergeCell ref="A2:L2"/>
  </mergeCells>
  <printOptions/>
  <pageMargins left="0.7480314960629921" right="0.7480314960629921" top="0.5905511811023623" bottom="0.5905511811023623" header="0.5118110236220472" footer="0.5118110236220472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L39" sqref="L39"/>
    </sheetView>
  </sheetViews>
  <sheetFormatPr defaultColWidth="9.00390625" defaultRowHeight="14.25"/>
  <cols>
    <col min="1" max="1" width="6.125" style="0" customWidth="1"/>
    <col min="3" max="3" width="7.00390625" style="0" customWidth="1"/>
    <col min="4" max="4" width="21.75390625" style="0" customWidth="1"/>
  </cols>
  <sheetData>
    <row r="1" spans="1:12" ht="27">
      <c r="A1" s="37" t="s">
        <v>165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24" customHeight="1">
      <c r="A2" s="42" t="s">
        <v>164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28.5">
      <c r="A3" s="1" t="s">
        <v>281</v>
      </c>
      <c r="B3" s="1" t="s">
        <v>282</v>
      </c>
      <c r="C3" s="1" t="s">
        <v>283</v>
      </c>
      <c r="D3" s="1" t="s">
        <v>284</v>
      </c>
      <c r="E3" s="2" t="s">
        <v>285</v>
      </c>
      <c r="F3" s="1" t="s">
        <v>286</v>
      </c>
      <c r="G3" s="1" t="s">
        <v>287</v>
      </c>
      <c r="H3" s="1" t="s">
        <v>288</v>
      </c>
      <c r="I3" s="3" t="s">
        <v>289</v>
      </c>
      <c r="J3" s="3" t="s">
        <v>290</v>
      </c>
      <c r="K3" s="3" t="s">
        <v>998</v>
      </c>
      <c r="L3" s="2" t="s">
        <v>277</v>
      </c>
    </row>
    <row r="4" spans="1:12" ht="19.5" customHeight="1">
      <c r="A4" s="4">
        <v>1</v>
      </c>
      <c r="B4" s="5" t="s">
        <v>105</v>
      </c>
      <c r="C4" s="5" t="s">
        <v>295</v>
      </c>
      <c r="D4" s="7" t="s">
        <v>106</v>
      </c>
      <c r="E4" s="6"/>
      <c r="F4" s="5" t="s">
        <v>383</v>
      </c>
      <c r="G4" s="5" t="s">
        <v>486</v>
      </c>
      <c r="H4" s="5" t="s">
        <v>532</v>
      </c>
      <c r="I4" s="5">
        <f>H4/4</f>
        <v>29.75</v>
      </c>
      <c r="J4" s="4">
        <v>86.8</v>
      </c>
      <c r="K4" s="4">
        <f>J4/2</f>
        <v>43.4</v>
      </c>
      <c r="L4" s="5">
        <f>I4+K4</f>
        <v>73.15</v>
      </c>
    </row>
    <row r="5" spans="1:12" ht="19.5" customHeight="1">
      <c r="A5" s="4">
        <v>2</v>
      </c>
      <c r="B5" s="5" t="s">
        <v>107</v>
      </c>
      <c r="C5" s="5" t="s">
        <v>699</v>
      </c>
      <c r="D5" s="7" t="s">
        <v>106</v>
      </c>
      <c r="E5" s="6"/>
      <c r="F5" s="5" t="s">
        <v>520</v>
      </c>
      <c r="G5" s="5" t="s">
        <v>108</v>
      </c>
      <c r="H5" s="5" t="s">
        <v>109</v>
      </c>
      <c r="I5" s="5">
        <f aca="true" t="shared" si="0" ref="I5:I43">H5/4</f>
        <v>29.2</v>
      </c>
      <c r="J5" s="4">
        <v>90.2</v>
      </c>
      <c r="K5" s="4">
        <f aca="true" t="shared" si="1" ref="K5:K22">J5/2</f>
        <v>45.1</v>
      </c>
      <c r="L5" s="5">
        <f aca="true" t="shared" si="2" ref="L5:L43">I5+K5</f>
        <v>74.3</v>
      </c>
    </row>
    <row r="6" spans="1:12" ht="19.5" customHeight="1">
      <c r="A6" s="4">
        <v>3</v>
      </c>
      <c r="B6" s="5" t="s">
        <v>110</v>
      </c>
      <c r="C6" s="5" t="s">
        <v>27</v>
      </c>
      <c r="D6" s="7" t="s">
        <v>106</v>
      </c>
      <c r="E6" s="6"/>
      <c r="F6" s="5" t="s">
        <v>385</v>
      </c>
      <c r="G6" s="5" t="s">
        <v>409</v>
      </c>
      <c r="H6" s="5" t="s">
        <v>866</v>
      </c>
      <c r="I6" s="5">
        <f t="shared" si="0"/>
        <v>29</v>
      </c>
      <c r="J6" s="4">
        <v>87.4</v>
      </c>
      <c r="K6" s="4">
        <f t="shared" si="1"/>
        <v>43.7</v>
      </c>
      <c r="L6" s="5">
        <f t="shared" si="2"/>
        <v>72.7</v>
      </c>
    </row>
    <row r="7" spans="1:12" ht="19.5" customHeight="1">
      <c r="A7" s="4">
        <v>4</v>
      </c>
      <c r="B7" s="5" t="s">
        <v>111</v>
      </c>
      <c r="C7" s="5" t="s">
        <v>367</v>
      </c>
      <c r="D7" s="7" t="s">
        <v>106</v>
      </c>
      <c r="E7" s="6"/>
      <c r="F7" s="5" t="s">
        <v>307</v>
      </c>
      <c r="G7" s="5" t="s">
        <v>750</v>
      </c>
      <c r="H7" s="5" t="s">
        <v>470</v>
      </c>
      <c r="I7" s="5">
        <f t="shared" si="0"/>
        <v>28.5</v>
      </c>
      <c r="J7" s="4">
        <v>82.6</v>
      </c>
      <c r="K7" s="4">
        <f t="shared" si="1"/>
        <v>41.3</v>
      </c>
      <c r="L7" s="5">
        <f t="shared" si="2"/>
        <v>69.8</v>
      </c>
    </row>
    <row r="8" spans="1:12" ht="19.5" customHeight="1">
      <c r="A8" s="4">
        <v>5</v>
      </c>
      <c r="B8" s="5" t="s">
        <v>112</v>
      </c>
      <c r="C8" s="5" t="s">
        <v>693</v>
      </c>
      <c r="D8" s="7" t="s">
        <v>106</v>
      </c>
      <c r="E8" s="6"/>
      <c r="F8" s="5" t="s">
        <v>314</v>
      </c>
      <c r="G8" s="5" t="s">
        <v>113</v>
      </c>
      <c r="H8" s="5" t="s">
        <v>114</v>
      </c>
      <c r="I8" s="5">
        <f t="shared" si="0"/>
        <v>28.45</v>
      </c>
      <c r="J8" s="4">
        <v>85.2</v>
      </c>
      <c r="K8" s="4">
        <f t="shared" si="1"/>
        <v>42.6</v>
      </c>
      <c r="L8" s="5">
        <f t="shared" si="2"/>
        <v>71.05</v>
      </c>
    </row>
    <row r="9" spans="1:12" ht="19.5" customHeight="1">
      <c r="A9" s="4">
        <v>6</v>
      </c>
      <c r="B9" s="5" t="s">
        <v>225</v>
      </c>
      <c r="C9" s="5" t="s">
        <v>327</v>
      </c>
      <c r="D9" s="7" t="s">
        <v>106</v>
      </c>
      <c r="E9" s="6"/>
      <c r="F9" s="5" t="s">
        <v>410</v>
      </c>
      <c r="G9" s="5" t="s">
        <v>497</v>
      </c>
      <c r="H9" s="5" t="s">
        <v>542</v>
      </c>
      <c r="I9" s="5">
        <f t="shared" si="0"/>
        <v>28.25</v>
      </c>
      <c r="J9" s="4">
        <v>85.6</v>
      </c>
      <c r="K9" s="4">
        <f t="shared" si="1"/>
        <v>42.8</v>
      </c>
      <c r="L9" s="5">
        <f t="shared" si="2"/>
        <v>71.05</v>
      </c>
    </row>
    <row r="10" spans="1:12" ht="19.5" customHeight="1">
      <c r="A10" s="4">
        <v>7</v>
      </c>
      <c r="B10" s="5" t="s">
        <v>224</v>
      </c>
      <c r="C10" s="5" t="s">
        <v>389</v>
      </c>
      <c r="D10" s="7" t="s">
        <v>106</v>
      </c>
      <c r="E10" s="6"/>
      <c r="F10" s="5" t="s">
        <v>449</v>
      </c>
      <c r="G10" s="5" t="s">
        <v>555</v>
      </c>
      <c r="H10" s="5" t="s">
        <v>756</v>
      </c>
      <c r="I10" s="5">
        <f t="shared" si="0"/>
        <v>27.25</v>
      </c>
      <c r="J10" s="4">
        <v>84.8</v>
      </c>
      <c r="K10" s="4">
        <f t="shared" si="1"/>
        <v>42.4</v>
      </c>
      <c r="L10" s="5">
        <f t="shared" si="2"/>
        <v>69.65</v>
      </c>
    </row>
    <row r="11" spans="1:12" ht="19.5" customHeight="1">
      <c r="A11" s="4">
        <v>8</v>
      </c>
      <c r="B11" s="5" t="s">
        <v>239</v>
      </c>
      <c r="C11" s="5" t="s">
        <v>691</v>
      </c>
      <c r="D11" s="7" t="s">
        <v>106</v>
      </c>
      <c r="E11" s="6"/>
      <c r="F11" s="5" t="s">
        <v>552</v>
      </c>
      <c r="G11" s="5" t="s">
        <v>108</v>
      </c>
      <c r="H11" s="5" t="s">
        <v>115</v>
      </c>
      <c r="I11" s="5">
        <f t="shared" si="0"/>
        <v>27.2</v>
      </c>
      <c r="J11" s="4">
        <v>89.8</v>
      </c>
      <c r="K11" s="4">
        <f t="shared" si="1"/>
        <v>44.9</v>
      </c>
      <c r="L11" s="5">
        <f t="shared" si="2"/>
        <v>72.1</v>
      </c>
    </row>
    <row r="12" spans="1:12" ht="19.5" customHeight="1">
      <c r="A12" s="4">
        <v>9</v>
      </c>
      <c r="B12" s="5" t="s">
        <v>116</v>
      </c>
      <c r="C12" s="5" t="s">
        <v>355</v>
      </c>
      <c r="D12" s="7" t="s">
        <v>106</v>
      </c>
      <c r="E12" s="6"/>
      <c r="F12" s="5" t="s">
        <v>501</v>
      </c>
      <c r="G12" s="5" t="s">
        <v>117</v>
      </c>
      <c r="H12" s="5" t="s">
        <v>118</v>
      </c>
      <c r="I12" s="5">
        <f t="shared" si="0"/>
        <v>27.075</v>
      </c>
      <c r="J12" s="4">
        <v>88.2</v>
      </c>
      <c r="K12" s="4">
        <f t="shared" si="1"/>
        <v>44.1</v>
      </c>
      <c r="L12" s="5">
        <f t="shared" si="2"/>
        <v>71.175</v>
      </c>
    </row>
    <row r="13" spans="1:12" ht="19.5" customHeight="1">
      <c r="A13" s="4">
        <v>10</v>
      </c>
      <c r="B13" s="5" t="s">
        <v>119</v>
      </c>
      <c r="C13" s="5" t="s">
        <v>35</v>
      </c>
      <c r="D13" s="7" t="s">
        <v>106</v>
      </c>
      <c r="E13" s="6"/>
      <c r="F13" s="5" t="s">
        <v>449</v>
      </c>
      <c r="G13" s="5" t="s">
        <v>120</v>
      </c>
      <c r="H13" s="5" t="s">
        <v>118</v>
      </c>
      <c r="I13" s="5">
        <f t="shared" si="0"/>
        <v>27.075</v>
      </c>
      <c r="J13" s="4">
        <v>89.6</v>
      </c>
      <c r="K13" s="4">
        <f t="shared" si="1"/>
        <v>44.8</v>
      </c>
      <c r="L13" s="5">
        <f t="shared" si="2"/>
        <v>71.875</v>
      </c>
    </row>
    <row r="14" spans="1:12" ht="19.5" customHeight="1">
      <c r="A14" s="4">
        <v>11</v>
      </c>
      <c r="B14" s="5" t="s">
        <v>121</v>
      </c>
      <c r="C14" s="5" t="s">
        <v>381</v>
      </c>
      <c r="D14" s="7" t="s">
        <v>106</v>
      </c>
      <c r="E14" s="6"/>
      <c r="F14" s="5" t="s">
        <v>395</v>
      </c>
      <c r="G14" s="5" t="s">
        <v>553</v>
      </c>
      <c r="H14" s="5" t="s">
        <v>762</v>
      </c>
      <c r="I14" s="5">
        <f t="shared" si="0"/>
        <v>27</v>
      </c>
      <c r="J14" s="4">
        <v>87.2</v>
      </c>
      <c r="K14" s="4">
        <f t="shared" si="1"/>
        <v>43.6</v>
      </c>
      <c r="L14" s="5">
        <f t="shared" si="2"/>
        <v>70.6</v>
      </c>
    </row>
    <row r="15" spans="1:12" ht="19.5" customHeight="1">
      <c r="A15" s="4">
        <v>12</v>
      </c>
      <c r="B15" s="5" t="s">
        <v>266</v>
      </c>
      <c r="C15" s="5" t="s">
        <v>320</v>
      </c>
      <c r="D15" s="7" t="s">
        <v>106</v>
      </c>
      <c r="E15" s="6"/>
      <c r="F15" s="5" t="s">
        <v>492</v>
      </c>
      <c r="G15" s="5" t="s">
        <v>547</v>
      </c>
      <c r="H15" s="5" t="s">
        <v>546</v>
      </c>
      <c r="I15" s="5">
        <f t="shared" si="0"/>
        <v>26.875</v>
      </c>
      <c r="J15" s="4">
        <v>83.2</v>
      </c>
      <c r="K15" s="4">
        <f t="shared" si="1"/>
        <v>41.6</v>
      </c>
      <c r="L15" s="5">
        <f t="shared" si="2"/>
        <v>68.475</v>
      </c>
    </row>
    <row r="16" spans="1:12" ht="19.5" customHeight="1">
      <c r="A16" s="4">
        <v>13</v>
      </c>
      <c r="B16" s="5" t="s">
        <v>264</v>
      </c>
      <c r="C16" s="5" t="s">
        <v>697</v>
      </c>
      <c r="D16" s="7" t="s">
        <v>106</v>
      </c>
      <c r="E16" s="6"/>
      <c r="F16" s="5" t="s">
        <v>410</v>
      </c>
      <c r="G16" s="5" t="s">
        <v>122</v>
      </c>
      <c r="H16" s="5" t="s">
        <v>123</v>
      </c>
      <c r="I16" s="5">
        <f t="shared" si="0"/>
        <v>26.825</v>
      </c>
      <c r="J16" s="4">
        <v>87</v>
      </c>
      <c r="K16" s="4">
        <f t="shared" si="1"/>
        <v>43.5</v>
      </c>
      <c r="L16" s="5">
        <f t="shared" si="2"/>
        <v>70.325</v>
      </c>
    </row>
    <row r="17" spans="1:12" ht="19.5" customHeight="1">
      <c r="A17" s="4">
        <v>14</v>
      </c>
      <c r="B17" s="5" t="s">
        <v>124</v>
      </c>
      <c r="C17" s="5" t="s">
        <v>53</v>
      </c>
      <c r="D17" s="7" t="s">
        <v>106</v>
      </c>
      <c r="E17" s="6"/>
      <c r="F17" s="5" t="s">
        <v>524</v>
      </c>
      <c r="G17" s="5" t="s">
        <v>125</v>
      </c>
      <c r="H17" s="5" t="s">
        <v>123</v>
      </c>
      <c r="I17" s="5">
        <f t="shared" si="0"/>
        <v>26.825</v>
      </c>
      <c r="J17" s="4">
        <v>85.2</v>
      </c>
      <c r="K17" s="4">
        <f t="shared" si="1"/>
        <v>42.6</v>
      </c>
      <c r="L17" s="5">
        <f t="shared" si="2"/>
        <v>69.425</v>
      </c>
    </row>
    <row r="18" spans="1:12" ht="19.5" customHeight="1">
      <c r="A18" s="4">
        <v>15</v>
      </c>
      <c r="B18" s="5" t="s">
        <v>226</v>
      </c>
      <c r="C18" s="5" t="s">
        <v>696</v>
      </c>
      <c r="D18" s="7" t="s">
        <v>106</v>
      </c>
      <c r="E18" s="6"/>
      <c r="F18" s="5" t="s">
        <v>369</v>
      </c>
      <c r="G18" s="5" t="s">
        <v>555</v>
      </c>
      <c r="H18" s="5" t="s">
        <v>765</v>
      </c>
      <c r="I18" s="5">
        <f t="shared" si="0"/>
        <v>26.625</v>
      </c>
      <c r="J18" s="4">
        <v>88.8</v>
      </c>
      <c r="K18" s="4">
        <f t="shared" si="1"/>
        <v>44.4</v>
      </c>
      <c r="L18" s="5">
        <f t="shared" si="2"/>
        <v>71.025</v>
      </c>
    </row>
    <row r="19" spans="1:12" ht="19.5" customHeight="1">
      <c r="A19" s="4">
        <v>16</v>
      </c>
      <c r="B19" s="5" t="s">
        <v>126</v>
      </c>
      <c r="C19" s="5" t="s">
        <v>336</v>
      </c>
      <c r="D19" s="7" t="s">
        <v>106</v>
      </c>
      <c r="E19" s="6"/>
      <c r="F19" s="5" t="s">
        <v>347</v>
      </c>
      <c r="G19" s="5" t="s">
        <v>599</v>
      </c>
      <c r="H19" s="5" t="s">
        <v>550</v>
      </c>
      <c r="I19" s="5">
        <f t="shared" si="0"/>
        <v>26.5</v>
      </c>
      <c r="J19" s="4">
        <v>83.8</v>
      </c>
      <c r="K19" s="4">
        <f t="shared" si="1"/>
        <v>41.9</v>
      </c>
      <c r="L19" s="5">
        <f t="shared" si="2"/>
        <v>68.4</v>
      </c>
    </row>
    <row r="20" spans="1:12" ht="19.5" customHeight="1">
      <c r="A20" s="4">
        <v>17</v>
      </c>
      <c r="B20" s="5" t="s">
        <v>238</v>
      </c>
      <c r="C20" s="5" t="s">
        <v>357</v>
      </c>
      <c r="D20" s="7" t="s">
        <v>106</v>
      </c>
      <c r="E20" s="6"/>
      <c r="F20" s="5" t="s">
        <v>520</v>
      </c>
      <c r="G20" s="5" t="s">
        <v>555</v>
      </c>
      <c r="H20" s="5" t="s">
        <v>651</v>
      </c>
      <c r="I20" s="5">
        <f t="shared" si="0"/>
        <v>26.375</v>
      </c>
      <c r="J20" s="4">
        <v>87</v>
      </c>
      <c r="K20" s="4">
        <f t="shared" si="1"/>
        <v>43.5</v>
      </c>
      <c r="L20" s="5">
        <f t="shared" si="2"/>
        <v>69.875</v>
      </c>
    </row>
    <row r="21" spans="1:12" ht="19.5" customHeight="1">
      <c r="A21" s="4">
        <v>18</v>
      </c>
      <c r="B21" s="5" t="s">
        <v>127</v>
      </c>
      <c r="C21" s="5" t="s">
        <v>341</v>
      </c>
      <c r="D21" s="7" t="s">
        <v>106</v>
      </c>
      <c r="E21" s="6"/>
      <c r="F21" s="5" t="s">
        <v>410</v>
      </c>
      <c r="G21" s="5" t="s">
        <v>128</v>
      </c>
      <c r="H21" s="5" t="s">
        <v>129</v>
      </c>
      <c r="I21" s="5">
        <f t="shared" si="0"/>
        <v>26.325</v>
      </c>
      <c r="J21" s="4">
        <v>91.8</v>
      </c>
      <c r="K21" s="4">
        <f t="shared" si="1"/>
        <v>45.9</v>
      </c>
      <c r="L21" s="5">
        <f t="shared" si="2"/>
        <v>72.225</v>
      </c>
    </row>
    <row r="22" spans="1:12" ht="19.5" customHeight="1">
      <c r="A22" s="4">
        <v>19</v>
      </c>
      <c r="B22" s="5" t="s">
        <v>130</v>
      </c>
      <c r="C22" s="5" t="s">
        <v>351</v>
      </c>
      <c r="D22" s="7" t="s">
        <v>106</v>
      </c>
      <c r="E22" s="6"/>
      <c r="F22" s="5" t="s">
        <v>420</v>
      </c>
      <c r="G22" s="5" t="s">
        <v>131</v>
      </c>
      <c r="H22" s="5" t="s">
        <v>132</v>
      </c>
      <c r="I22" s="5">
        <f t="shared" si="0"/>
        <v>25.95</v>
      </c>
      <c r="J22" s="4">
        <v>90.2</v>
      </c>
      <c r="K22" s="4">
        <f t="shared" si="1"/>
        <v>45.1</v>
      </c>
      <c r="L22" s="5">
        <f t="shared" si="2"/>
        <v>71.05</v>
      </c>
    </row>
    <row r="23" spans="1:12" ht="19.5" customHeight="1">
      <c r="A23" s="4">
        <v>20</v>
      </c>
      <c r="B23" s="5" t="s">
        <v>265</v>
      </c>
      <c r="C23" s="5" t="s">
        <v>384</v>
      </c>
      <c r="D23" s="7" t="s">
        <v>106</v>
      </c>
      <c r="E23" s="6"/>
      <c r="F23" s="5" t="s">
        <v>420</v>
      </c>
      <c r="G23" s="5" t="s">
        <v>416</v>
      </c>
      <c r="H23" s="5" t="s">
        <v>772</v>
      </c>
      <c r="I23" s="5">
        <f t="shared" si="0"/>
        <v>25.875</v>
      </c>
      <c r="J23" s="4" t="s">
        <v>995</v>
      </c>
      <c r="K23" s="4">
        <v>0</v>
      </c>
      <c r="L23" s="5">
        <f t="shared" si="2"/>
        <v>25.875</v>
      </c>
    </row>
    <row r="24" spans="1:12" ht="19.5" customHeight="1">
      <c r="A24" s="4">
        <v>21</v>
      </c>
      <c r="B24" s="5" t="s">
        <v>133</v>
      </c>
      <c r="C24" s="5" t="s">
        <v>348</v>
      </c>
      <c r="D24" s="7" t="s">
        <v>106</v>
      </c>
      <c r="E24" s="6"/>
      <c r="F24" s="5" t="s">
        <v>467</v>
      </c>
      <c r="G24" s="5" t="s">
        <v>750</v>
      </c>
      <c r="H24" s="5" t="s">
        <v>675</v>
      </c>
      <c r="I24" s="5">
        <f t="shared" si="0"/>
        <v>25.375</v>
      </c>
      <c r="J24" s="4">
        <v>86.2</v>
      </c>
      <c r="K24" s="4">
        <f>J24/2</f>
        <v>43.1</v>
      </c>
      <c r="L24" s="5">
        <f t="shared" si="2"/>
        <v>68.475</v>
      </c>
    </row>
    <row r="25" spans="1:12" ht="19.5" customHeight="1">
      <c r="A25" s="4">
        <v>22</v>
      </c>
      <c r="B25" s="5" t="s">
        <v>134</v>
      </c>
      <c r="C25" s="5" t="s">
        <v>362</v>
      </c>
      <c r="D25" s="7" t="s">
        <v>106</v>
      </c>
      <c r="E25" s="6"/>
      <c r="F25" s="5" t="s">
        <v>391</v>
      </c>
      <c r="G25" s="5" t="s">
        <v>135</v>
      </c>
      <c r="H25" s="5" t="s">
        <v>136</v>
      </c>
      <c r="I25" s="5">
        <f t="shared" si="0"/>
        <v>25.325</v>
      </c>
      <c r="J25" s="4">
        <v>83.8</v>
      </c>
      <c r="K25" s="4">
        <f aca="true" t="shared" si="3" ref="K25:K43">J25/2</f>
        <v>41.9</v>
      </c>
      <c r="L25" s="5">
        <f t="shared" si="2"/>
        <v>67.225</v>
      </c>
    </row>
    <row r="26" spans="1:12" ht="19.5" customHeight="1">
      <c r="A26" s="4">
        <v>23</v>
      </c>
      <c r="B26" s="5" t="s">
        <v>271</v>
      </c>
      <c r="C26" s="5" t="s">
        <v>387</v>
      </c>
      <c r="D26" s="7" t="s">
        <v>106</v>
      </c>
      <c r="E26" s="6"/>
      <c r="F26" s="5" t="s">
        <v>501</v>
      </c>
      <c r="G26" s="5" t="s">
        <v>128</v>
      </c>
      <c r="H26" s="5" t="s">
        <v>136</v>
      </c>
      <c r="I26" s="5">
        <f t="shared" si="0"/>
        <v>25.325</v>
      </c>
      <c r="J26" s="4">
        <v>84.2</v>
      </c>
      <c r="K26" s="4">
        <f t="shared" si="3"/>
        <v>42.1</v>
      </c>
      <c r="L26" s="5">
        <f t="shared" si="2"/>
        <v>67.425</v>
      </c>
    </row>
    <row r="27" spans="1:12" ht="19.5" customHeight="1">
      <c r="A27" s="4">
        <v>24</v>
      </c>
      <c r="B27" s="20" t="s">
        <v>137</v>
      </c>
      <c r="C27" s="5" t="s">
        <v>379</v>
      </c>
      <c r="D27" s="7" t="s">
        <v>106</v>
      </c>
      <c r="E27" s="6"/>
      <c r="F27" s="5" t="s">
        <v>138</v>
      </c>
      <c r="G27" s="5" t="s">
        <v>139</v>
      </c>
      <c r="H27" s="5" t="s">
        <v>140</v>
      </c>
      <c r="I27" s="5">
        <f t="shared" si="0"/>
        <v>24.575</v>
      </c>
      <c r="J27" s="4">
        <v>84.8</v>
      </c>
      <c r="K27" s="4">
        <f t="shared" si="3"/>
        <v>42.4</v>
      </c>
      <c r="L27" s="5">
        <f t="shared" si="2"/>
        <v>66.975</v>
      </c>
    </row>
    <row r="28" spans="1:12" ht="19.5" customHeight="1">
      <c r="A28" s="4">
        <v>25</v>
      </c>
      <c r="B28" s="10" t="s">
        <v>563</v>
      </c>
      <c r="C28" s="9" t="s">
        <v>682</v>
      </c>
      <c r="D28" s="11" t="s">
        <v>580</v>
      </c>
      <c r="E28" s="6"/>
      <c r="F28" s="10" t="s">
        <v>549</v>
      </c>
      <c r="G28" s="10" t="s">
        <v>549</v>
      </c>
      <c r="H28" s="10" t="s">
        <v>564</v>
      </c>
      <c r="I28" s="5">
        <f t="shared" si="0"/>
        <v>22</v>
      </c>
      <c r="J28" s="4">
        <v>84</v>
      </c>
      <c r="K28" s="4">
        <f t="shared" si="3"/>
        <v>42</v>
      </c>
      <c r="L28" s="5">
        <f t="shared" si="2"/>
        <v>64</v>
      </c>
    </row>
    <row r="29" spans="1:12" ht="19.5" customHeight="1">
      <c r="A29" s="4">
        <v>26</v>
      </c>
      <c r="B29" s="10" t="s">
        <v>565</v>
      </c>
      <c r="C29" s="9" t="s">
        <v>141</v>
      </c>
      <c r="D29" s="11" t="s">
        <v>580</v>
      </c>
      <c r="E29" s="6"/>
      <c r="F29" s="10" t="s">
        <v>566</v>
      </c>
      <c r="G29" s="10" t="s">
        <v>567</v>
      </c>
      <c r="H29" s="10" t="s">
        <v>292</v>
      </c>
      <c r="I29" s="5">
        <f t="shared" si="0"/>
        <v>20</v>
      </c>
      <c r="J29" s="4">
        <v>82.8</v>
      </c>
      <c r="K29" s="4">
        <f t="shared" si="3"/>
        <v>41.4</v>
      </c>
      <c r="L29" s="5">
        <f t="shared" si="2"/>
        <v>61.4</v>
      </c>
    </row>
    <row r="30" spans="1:12" ht="19.5" customHeight="1">
      <c r="A30" s="4">
        <v>27</v>
      </c>
      <c r="B30" s="10" t="s">
        <v>568</v>
      </c>
      <c r="C30" s="9" t="s">
        <v>683</v>
      </c>
      <c r="D30" s="11" t="s">
        <v>580</v>
      </c>
      <c r="E30" s="6"/>
      <c r="F30" s="10" t="s">
        <v>504</v>
      </c>
      <c r="G30" s="10" t="s">
        <v>569</v>
      </c>
      <c r="H30" s="10" t="s">
        <v>570</v>
      </c>
      <c r="I30" s="5">
        <f t="shared" si="0"/>
        <v>18.95</v>
      </c>
      <c r="J30" s="4">
        <v>85</v>
      </c>
      <c r="K30" s="4">
        <f t="shared" si="3"/>
        <v>42.5</v>
      </c>
      <c r="L30" s="5">
        <f t="shared" si="2"/>
        <v>61.45</v>
      </c>
    </row>
    <row r="31" spans="1:12" ht="19.5" customHeight="1">
      <c r="A31" s="4">
        <v>28</v>
      </c>
      <c r="B31" s="10" t="s">
        <v>571</v>
      </c>
      <c r="C31" s="9" t="s">
        <v>684</v>
      </c>
      <c r="D31" s="11" t="s">
        <v>580</v>
      </c>
      <c r="E31" s="6"/>
      <c r="F31" s="10" t="s">
        <v>572</v>
      </c>
      <c r="G31" s="10" t="s">
        <v>573</v>
      </c>
      <c r="H31" s="10" t="s">
        <v>574</v>
      </c>
      <c r="I31" s="5">
        <f t="shared" si="0"/>
        <v>18.7</v>
      </c>
      <c r="J31" s="4">
        <v>88.6</v>
      </c>
      <c r="K31" s="4">
        <f t="shared" si="3"/>
        <v>44.3</v>
      </c>
      <c r="L31" s="5">
        <f t="shared" si="2"/>
        <v>63</v>
      </c>
    </row>
    <row r="32" spans="1:12" ht="19.5" customHeight="1">
      <c r="A32" s="4">
        <v>29</v>
      </c>
      <c r="B32" s="21" t="s">
        <v>142</v>
      </c>
      <c r="C32" s="9" t="s">
        <v>143</v>
      </c>
      <c r="D32" s="11" t="s">
        <v>580</v>
      </c>
      <c r="E32" s="6"/>
      <c r="F32" s="10" t="s">
        <v>575</v>
      </c>
      <c r="G32" s="10" t="s">
        <v>576</v>
      </c>
      <c r="H32" s="10" t="s">
        <v>346</v>
      </c>
      <c r="I32" s="5">
        <f t="shared" si="0"/>
        <v>18</v>
      </c>
      <c r="J32" s="4">
        <v>86.8</v>
      </c>
      <c r="K32" s="4">
        <f t="shared" si="3"/>
        <v>43.4</v>
      </c>
      <c r="L32" s="5">
        <f t="shared" si="2"/>
        <v>61.4</v>
      </c>
    </row>
    <row r="33" spans="1:12" ht="19.5" customHeight="1">
      <c r="A33" s="4">
        <v>30</v>
      </c>
      <c r="B33" s="10" t="s">
        <v>577</v>
      </c>
      <c r="C33" s="9" t="s">
        <v>144</v>
      </c>
      <c r="D33" s="11" t="s">
        <v>580</v>
      </c>
      <c r="E33" s="6"/>
      <c r="F33" s="10" t="s">
        <v>567</v>
      </c>
      <c r="G33" s="10" t="s">
        <v>569</v>
      </c>
      <c r="H33" s="10" t="s">
        <v>578</v>
      </c>
      <c r="I33" s="5">
        <f t="shared" si="0"/>
        <v>17.45</v>
      </c>
      <c r="J33" s="4">
        <v>84.2</v>
      </c>
      <c r="K33" s="4">
        <f t="shared" si="3"/>
        <v>42.1</v>
      </c>
      <c r="L33" s="5">
        <f t="shared" si="2"/>
        <v>59.55</v>
      </c>
    </row>
    <row r="34" spans="1:12" ht="19.5" customHeight="1">
      <c r="A34" s="4">
        <v>31</v>
      </c>
      <c r="B34" s="26" t="s">
        <v>674</v>
      </c>
      <c r="C34" s="5" t="s">
        <v>699</v>
      </c>
      <c r="D34" s="27" t="s">
        <v>681</v>
      </c>
      <c r="E34" s="6"/>
      <c r="F34" s="26" t="s">
        <v>552</v>
      </c>
      <c r="G34" s="26" t="s">
        <v>547</v>
      </c>
      <c r="H34" s="26" t="s">
        <v>675</v>
      </c>
      <c r="I34" s="5">
        <f t="shared" si="0"/>
        <v>25.375</v>
      </c>
      <c r="J34" s="4">
        <v>81.6</v>
      </c>
      <c r="K34" s="4">
        <f t="shared" si="3"/>
        <v>40.8</v>
      </c>
      <c r="L34" s="5">
        <f t="shared" si="2"/>
        <v>66.175</v>
      </c>
    </row>
    <row r="35" spans="1:12" ht="19.5" customHeight="1">
      <c r="A35" s="4">
        <v>32</v>
      </c>
      <c r="B35" s="5" t="s">
        <v>145</v>
      </c>
      <c r="C35" s="5" t="s">
        <v>699</v>
      </c>
      <c r="D35" s="8" t="s">
        <v>146</v>
      </c>
      <c r="E35" s="6"/>
      <c r="F35" s="5" t="s">
        <v>549</v>
      </c>
      <c r="G35" s="5" t="s">
        <v>576</v>
      </c>
      <c r="H35" s="5" t="s">
        <v>582</v>
      </c>
      <c r="I35" s="5">
        <f t="shared" si="0"/>
        <v>19.75</v>
      </c>
      <c r="J35" s="4">
        <v>85.8</v>
      </c>
      <c r="K35" s="4">
        <f t="shared" si="3"/>
        <v>42.9</v>
      </c>
      <c r="L35" s="5">
        <f t="shared" si="2"/>
        <v>62.65</v>
      </c>
    </row>
    <row r="36" spans="1:12" ht="19.5" customHeight="1">
      <c r="A36" s="4">
        <v>33</v>
      </c>
      <c r="B36" s="5" t="s">
        <v>147</v>
      </c>
      <c r="C36" s="5" t="s">
        <v>691</v>
      </c>
      <c r="D36" s="8" t="s">
        <v>146</v>
      </c>
      <c r="E36" s="6"/>
      <c r="F36" s="5" t="s">
        <v>575</v>
      </c>
      <c r="G36" s="5" t="s">
        <v>148</v>
      </c>
      <c r="H36" s="5" t="s">
        <v>453</v>
      </c>
      <c r="I36" s="5">
        <f t="shared" si="0"/>
        <v>15.625</v>
      </c>
      <c r="J36" s="4">
        <v>83.8</v>
      </c>
      <c r="K36" s="4">
        <f t="shared" si="3"/>
        <v>41.9</v>
      </c>
      <c r="L36" s="5">
        <f t="shared" si="2"/>
        <v>57.525</v>
      </c>
    </row>
    <row r="37" spans="1:12" ht="19.5" customHeight="1">
      <c r="A37" s="4">
        <v>34</v>
      </c>
      <c r="B37" s="5" t="s">
        <v>149</v>
      </c>
      <c r="C37" s="5" t="s">
        <v>697</v>
      </c>
      <c r="D37" s="8" t="s">
        <v>146</v>
      </c>
      <c r="E37" s="6"/>
      <c r="F37" s="5" t="s">
        <v>591</v>
      </c>
      <c r="G37" s="5" t="s">
        <v>280</v>
      </c>
      <c r="H37" s="5" t="s">
        <v>524</v>
      </c>
      <c r="I37" s="5">
        <f t="shared" si="0"/>
        <v>14.625</v>
      </c>
      <c r="J37" s="4">
        <v>84</v>
      </c>
      <c r="K37" s="4">
        <f t="shared" si="3"/>
        <v>42</v>
      </c>
      <c r="L37" s="5">
        <f t="shared" si="2"/>
        <v>56.625</v>
      </c>
    </row>
    <row r="38" spans="1:12" ht="19.5" customHeight="1">
      <c r="A38" s="4">
        <v>35</v>
      </c>
      <c r="B38" s="5" t="s">
        <v>150</v>
      </c>
      <c r="C38" s="5" t="s">
        <v>699</v>
      </c>
      <c r="D38" s="7" t="s">
        <v>163</v>
      </c>
      <c r="E38" s="6"/>
      <c r="F38" s="5" t="s">
        <v>391</v>
      </c>
      <c r="G38" s="5" t="s">
        <v>567</v>
      </c>
      <c r="H38" s="5" t="s">
        <v>151</v>
      </c>
      <c r="I38" s="5">
        <f t="shared" si="0"/>
        <v>24.625</v>
      </c>
      <c r="J38" s="4">
        <v>82.6</v>
      </c>
      <c r="K38" s="4">
        <f t="shared" si="3"/>
        <v>41.3</v>
      </c>
      <c r="L38" s="5">
        <f t="shared" si="2"/>
        <v>65.925</v>
      </c>
    </row>
    <row r="39" spans="1:12" ht="19.5" customHeight="1">
      <c r="A39" s="4">
        <v>36</v>
      </c>
      <c r="B39" s="5" t="s">
        <v>152</v>
      </c>
      <c r="C39" s="5" t="s">
        <v>691</v>
      </c>
      <c r="D39" s="7" t="s">
        <v>163</v>
      </c>
      <c r="E39" s="6"/>
      <c r="F39" s="5" t="s">
        <v>369</v>
      </c>
      <c r="G39" s="5" t="s">
        <v>807</v>
      </c>
      <c r="H39" s="5" t="s">
        <v>153</v>
      </c>
      <c r="I39" s="5">
        <f t="shared" si="0"/>
        <v>21.875</v>
      </c>
      <c r="J39" s="4">
        <v>83.6</v>
      </c>
      <c r="K39" s="4">
        <f t="shared" si="3"/>
        <v>41.8</v>
      </c>
      <c r="L39" s="5">
        <f t="shared" si="2"/>
        <v>63.675</v>
      </c>
    </row>
    <row r="40" spans="1:12" ht="19.5" customHeight="1">
      <c r="A40" s="4">
        <v>37</v>
      </c>
      <c r="B40" s="5" t="s">
        <v>962</v>
      </c>
      <c r="C40" s="5" t="s">
        <v>693</v>
      </c>
      <c r="D40" s="7" t="s">
        <v>163</v>
      </c>
      <c r="E40" s="6"/>
      <c r="F40" s="5" t="s">
        <v>482</v>
      </c>
      <c r="G40" s="5" t="s">
        <v>154</v>
      </c>
      <c r="H40" s="5" t="s">
        <v>155</v>
      </c>
      <c r="I40" s="5">
        <f t="shared" si="0"/>
        <v>21.825</v>
      </c>
      <c r="J40" s="4">
        <v>86.2</v>
      </c>
      <c r="K40" s="4">
        <f t="shared" si="3"/>
        <v>43.1</v>
      </c>
      <c r="L40" s="5">
        <f t="shared" si="2"/>
        <v>64.925</v>
      </c>
    </row>
    <row r="41" spans="1:12" ht="19.5" customHeight="1">
      <c r="A41" s="4">
        <v>38</v>
      </c>
      <c r="B41" s="5" t="s">
        <v>156</v>
      </c>
      <c r="C41" s="5" t="s">
        <v>697</v>
      </c>
      <c r="D41" s="7" t="s">
        <v>163</v>
      </c>
      <c r="E41" s="6"/>
      <c r="F41" s="5" t="s">
        <v>420</v>
      </c>
      <c r="G41" s="5" t="s">
        <v>157</v>
      </c>
      <c r="H41" s="5" t="s">
        <v>973</v>
      </c>
      <c r="I41" s="5">
        <f t="shared" si="0"/>
        <v>20.75</v>
      </c>
      <c r="J41" s="4">
        <v>81.4</v>
      </c>
      <c r="K41" s="4">
        <f t="shared" si="3"/>
        <v>40.7</v>
      </c>
      <c r="L41" s="5">
        <f t="shared" si="2"/>
        <v>61.45</v>
      </c>
    </row>
    <row r="42" spans="1:12" ht="19.5" customHeight="1">
      <c r="A42" s="4">
        <v>39</v>
      </c>
      <c r="B42" s="5" t="s">
        <v>158</v>
      </c>
      <c r="C42" s="5" t="s">
        <v>696</v>
      </c>
      <c r="D42" s="7" t="s">
        <v>163</v>
      </c>
      <c r="E42" s="6"/>
      <c r="F42" s="5" t="s">
        <v>778</v>
      </c>
      <c r="G42" s="5" t="s">
        <v>775</v>
      </c>
      <c r="H42" s="5" t="s">
        <v>703</v>
      </c>
      <c r="I42" s="5">
        <f t="shared" si="0"/>
        <v>19.5</v>
      </c>
      <c r="J42" s="4">
        <v>81.2</v>
      </c>
      <c r="K42" s="4">
        <f t="shared" si="3"/>
        <v>40.6</v>
      </c>
      <c r="L42" s="5">
        <f t="shared" si="2"/>
        <v>60.1</v>
      </c>
    </row>
    <row r="43" spans="1:12" ht="19.5" customHeight="1">
      <c r="A43" s="4">
        <v>40</v>
      </c>
      <c r="B43" s="5" t="s">
        <v>159</v>
      </c>
      <c r="C43" s="5" t="s">
        <v>27</v>
      </c>
      <c r="D43" s="7" t="s">
        <v>163</v>
      </c>
      <c r="E43" s="6"/>
      <c r="F43" s="5" t="s">
        <v>160</v>
      </c>
      <c r="G43" s="5" t="s">
        <v>161</v>
      </c>
      <c r="H43" s="5" t="s">
        <v>162</v>
      </c>
      <c r="I43" s="5">
        <f t="shared" si="0"/>
        <v>17.45</v>
      </c>
      <c r="J43" s="4">
        <v>80.6</v>
      </c>
      <c r="K43" s="4">
        <f t="shared" si="3"/>
        <v>40.3</v>
      </c>
      <c r="L43" s="5">
        <f t="shared" si="2"/>
        <v>57.75</v>
      </c>
    </row>
  </sheetData>
  <sheetProtection/>
  <mergeCells count="2">
    <mergeCell ref="A1:L1"/>
    <mergeCell ref="A2:L2"/>
  </mergeCells>
  <printOptions/>
  <pageMargins left="0.7480314960629921" right="0.7480314960629921" top="0.5905511811023623" bottom="0.5905511811023623" header="0.5118110236220472" footer="0.5118110236220472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L21" sqref="L21"/>
    </sheetView>
  </sheetViews>
  <sheetFormatPr defaultColWidth="9.00390625" defaultRowHeight="14.25"/>
  <cols>
    <col min="4" max="4" width="19.625" style="0" customWidth="1"/>
  </cols>
  <sheetData>
    <row r="1" spans="1:12" ht="39" customHeight="1">
      <c r="A1" s="37" t="s">
        <v>989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49.5" customHeight="1">
      <c r="A2" s="40" t="s">
        <v>993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35.25" customHeight="1">
      <c r="A3" s="1" t="s">
        <v>281</v>
      </c>
      <c r="B3" s="1" t="s">
        <v>282</v>
      </c>
      <c r="C3" s="1" t="s">
        <v>283</v>
      </c>
      <c r="D3" s="1" t="s">
        <v>284</v>
      </c>
      <c r="E3" s="2" t="s">
        <v>285</v>
      </c>
      <c r="F3" s="1" t="s">
        <v>286</v>
      </c>
      <c r="G3" s="1" t="s">
        <v>287</v>
      </c>
      <c r="H3" s="1" t="s">
        <v>288</v>
      </c>
      <c r="I3" s="3" t="s">
        <v>289</v>
      </c>
      <c r="J3" s="3" t="s">
        <v>290</v>
      </c>
      <c r="K3" s="3" t="s">
        <v>998</v>
      </c>
      <c r="L3" s="2" t="s">
        <v>277</v>
      </c>
    </row>
    <row r="4" spans="1:12" ht="18.75" customHeight="1">
      <c r="A4" s="12">
        <v>1</v>
      </c>
      <c r="B4" s="12" t="s">
        <v>581</v>
      </c>
      <c r="C4" s="15" t="s">
        <v>693</v>
      </c>
      <c r="D4" s="17" t="s">
        <v>588</v>
      </c>
      <c r="E4" s="6"/>
      <c r="F4" s="12" t="s">
        <v>449</v>
      </c>
      <c r="G4" s="12" t="s">
        <v>582</v>
      </c>
      <c r="H4" s="12" t="s">
        <v>512</v>
      </c>
      <c r="I4" s="4">
        <f>H4/4</f>
        <v>35.625</v>
      </c>
      <c r="J4" s="4">
        <v>91.8</v>
      </c>
      <c r="K4" s="4">
        <f>J4/2</f>
        <v>45.9</v>
      </c>
      <c r="L4" s="4">
        <f>I4+K4</f>
        <v>81.525</v>
      </c>
    </row>
    <row r="5" spans="1:12" ht="18.75" customHeight="1">
      <c r="A5" s="12">
        <v>2</v>
      </c>
      <c r="B5" s="12" t="s">
        <v>273</v>
      </c>
      <c r="C5" s="15" t="s">
        <v>699</v>
      </c>
      <c r="D5" s="17" t="s">
        <v>588</v>
      </c>
      <c r="E5" s="6"/>
      <c r="F5" s="12" t="s">
        <v>420</v>
      </c>
      <c r="G5" s="12" t="s">
        <v>583</v>
      </c>
      <c r="H5" s="12" t="s">
        <v>360</v>
      </c>
      <c r="I5" s="4">
        <f aca="true" t="shared" si="0" ref="I5:I35">H5/4</f>
        <v>34.25</v>
      </c>
      <c r="J5" s="4">
        <v>91.2</v>
      </c>
      <c r="K5" s="4">
        <f aca="true" t="shared" si="1" ref="K5:K34">J5/2</f>
        <v>45.6</v>
      </c>
      <c r="L5" s="4">
        <f aca="true" t="shared" si="2" ref="L5:L35">I5+K5</f>
        <v>79.85</v>
      </c>
    </row>
    <row r="6" spans="1:12" ht="18.75" customHeight="1">
      <c r="A6" s="12">
        <v>3</v>
      </c>
      <c r="B6" s="12" t="s">
        <v>272</v>
      </c>
      <c r="C6" s="15" t="s">
        <v>691</v>
      </c>
      <c r="D6" s="17" t="s">
        <v>588</v>
      </c>
      <c r="E6" s="6"/>
      <c r="F6" s="12" t="s">
        <v>552</v>
      </c>
      <c r="G6" s="12" t="s">
        <v>391</v>
      </c>
      <c r="H6" s="12" t="s">
        <v>470</v>
      </c>
      <c r="I6" s="4">
        <f t="shared" si="0"/>
        <v>28.5</v>
      </c>
      <c r="J6" s="4">
        <v>91.6</v>
      </c>
      <c r="K6" s="4">
        <f t="shared" si="1"/>
        <v>45.8</v>
      </c>
      <c r="L6" s="4">
        <f t="shared" si="2"/>
        <v>74.3</v>
      </c>
    </row>
    <row r="7" spans="1:12" ht="18.75" customHeight="1">
      <c r="A7" s="12">
        <v>4</v>
      </c>
      <c r="B7" s="12" t="s">
        <v>584</v>
      </c>
      <c r="C7" s="15" t="s">
        <v>697</v>
      </c>
      <c r="D7" s="17" t="s">
        <v>588</v>
      </c>
      <c r="E7" s="6"/>
      <c r="F7" s="12" t="s">
        <v>585</v>
      </c>
      <c r="G7" s="12" t="s">
        <v>354</v>
      </c>
      <c r="H7" s="12" t="s">
        <v>488</v>
      </c>
      <c r="I7" s="4">
        <f t="shared" si="0"/>
        <v>27.125</v>
      </c>
      <c r="J7" s="4">
        <v>85.4</v>
      </c>
      <c r="K7" s="4">
        <f t="shared" si="1"/>
        <v>42.7</v>
      </c>
      <c r="L7" s="4">
        <f t="shared" si="2"/>
        <v>69.825</v>
      </c>
    </row>
    <row r="8" spans="1:12" ht="18.75" customHeight="1">
      <c r="A8" s="12">
        <v>5</v>
      </c>
      <c r="B8" s="12" t="s">
        <v>586</v>
      </c>
      <c r="C8" s="15" t="s">
        <v>696</v>
      </c>
      <c r="D8" s="17" t="s">
        <v>588</v>
      </c>
      <c r="E8" s="6"/>
      <c r="F8" s="12" t="s">
        <v>553</v>
      </c>
      <c r="G8" s="12" t="s">
        <v>409</v>
      </c>
      <c r="H8" s="12" t="s">
        <v>587</v>
      </c>
      <c r="I8" s="4">
        <f t="shared" si="0"/>
        <v>25.125</v>
      </c>
      <c r="J8" s="4">
        <v>83</v>
      </c>
      <c r="K8" s="4">
        <f t="shared" si="1"/>
        <v>41.5</v>
      </c>
      <c r="L8" s="4">
        <f t="shared" si="2"/>
        <v>66.625</v>
      </c>
    </row>
    <row r="9" spans="1:12" ht="18.75" customHeight="1">
      <c r="A9" s="12">
        <v>6</v>
      </c>
      <c r="B9" s="12" t="s">
        <v>676</v>
      </c>
      <c r="C9" s="15" t="s">
        <v>166</v>
      </c>
      <c r="D9" s="28" t="s">
        <v>680</v>
      </c>
      <c r="E9" s="6"/>
      <c r="F9" s="12" t="s">
        <v>457</v>
      </c>
      <c r="G9" s="12" t="s">
        <v>318</v>
      </c>
      <c r="H9" s="12" t="s">
        <v>518</v>
      </c>
      <c r="I9" s="4">
        <f t="shared" si="0"/>
        <v>31.625</v>
      </c>
      <c r="J9" s="4">
        <v>88.2</v>
      </c>
      <c r="K9" s="4">
        <f t="shared" si="1"/>
        <v>44.1</v>
      </c>
      <c r="L9" s="4">
        <f t="shared" si="2"/>
        <v>75.725</v>
      </c>
    </row>
    <row r="10" spans="1:12" ht="18.75" customHeight="1">
      <c r="A10" s="12">
        <v>7</v>
      </c>
      <c r="B10" s="12" t="s">
        <v>677</v>
      </c>
      <c r="C10" s="15" t="s">
        <v>167</v>
      </c>
      <c r="D10" s="28" t="s">
        <v>680</v>
      </c>
      <c r="E10" s="6"/>
      <c r="F10" s="12" t="s">
        <v>545</v>
      </c>
      <c r="G10" s="12" t="s">
        <v>520</v>
      </c>
      <c r="H10" s="12" t="s">
        <v>483</v>
      </c>
      <c r="I10" s="4">
        <f t="shared" si="0"/>
        <v>27.625</v>
      </c>
      <c r="J10" s="4">
        <v>91.4</v>
      </c>
      <c r="K10" s="4">
        <f t="shared" si="1"/>
        <v>45.7</v>
      </c>
      <c r="L10" s="4">
        <f t="shared" si="2"/>
        <v>73.325</v>
      </c>
    </row>
    <row r="11" spans="1:12" ht="18.75" customHeight="1">
      <c r="A11" s="12">
        <v>8</v>
      </c>
      <c r="B11" s="12" t="s">
        <v>678</v>
      </c>
      <c r="C11" s="15" t="s">
        <v>168</v>
      </c>
      <c r="D11" s="28" t="s">
        <v>680</v>
      </c>
      <c r="E11" s="6"/>
      <c r="F11" s="12" t="s">
        <v>579</v>
      </c>
      <c r="G11" s="12" t="s">
        <v>497</v>
      </c>
      <c r="H11" s="12" t="s">
        <v>679</v>
      </c>
      <c r="I11" s="4">
        <f t="shared" si="0"/>
        <v>23.25</v>
      </c>
      <c r="J11" s="4">
        <v>90.4</v>
      </c>
      <c r="K11" s="4">
        <f t="shared" si="1"/>
        <v>45.2</v>
      </c>
      <c r="L11" s="4">
        <f t="shared" si="2"/>
        <v>68.45</v>
      </c>
    </row>
    <row r="12" spans="1:12" ht="18.75" customHeight="1">
      <c r="A12" s="12">
        <v>9</v>
      </c>
      <c r="B12" s="5" t="s">
        <v>89</v>
      </c>
      <c r="C12" s="5" t="s">
        <v>697</v>
      </c>
      <c r="D12" s="7" t="s">
        <v>90</v>
      </c>
      <c r="E12" s="6"/>
      <c r="F12" s="5" t="s">
        <v>322</v>
      </c>
      <c r="G12" s="5" t="s">
        <v>321</v>
      </c>
      <c r="H12" s="5" t="s">
        <v>319</v>
      </c>
      <c r="I12" s="4">
        <f t="shared" si="0"/>
        <v>35.75</v>
      </c>
      <c r="J12" s="4">
        <v>92.2</v>
      </c>
      <c r="K12" s="4">
        <f t="shared" si="1"/>
        <v>46.1</v>
      </c>
      <c r="L12" s="4">
        <f t="shared" si="2"/>
        <v>81.85</v>
      </c>
    </row>
    <row r="13" spans="1:12" ht="18.75" customHeight="1">
      <c r="A13" s="12">
        <v>10</v>
      </c>
      <c r="B13" s="5" t="s">
        <v>91</v>
      </c>
      <c r="C13" s="5" t="s">
        <v>691</v>
      </c>
      <c r="D13" s="7" t="s">
        <v>90</v>
      </c>
      <c r="E13" s="6"/>
      <c r="F13" s="5" t="s">
        <v>487</v>
      </c>
      <c r="G13" s="5" t="s">
        <v>321</v>
      </c>
      <c r="H13" s="5" t="s">
        <v>92</v>
      </c>
      <c r="I13" s="4">
        <f t="shared" si="0"/>
        <v>32.25</v>
      </c>
      <c r="J13" s="4">
        <v>91.9</v>
      </c>
      <c r="K13" s="4">
        <f t="shared" si="1"/>
        <v>45.95</v>
      </c>
      <c r="L13" s="4">
        <f t="shared" si="2"/>
        <v>78.2</v>
      </c>
    </row>
    <row r="14" spans="1:12" ht="18.75" customHeight="1">
      <c r="A14" s="12">
        <v>11</v>
      </c>
      <c r="B14" s="5" t="s">
        <v>231</v>
      </c>
      <c r="C14" s="5" t="s">
        <v>699</v>
      </c>
      <c r="D14" s="7" t="s">
        <v>90</v>
      </c>
      <c r="E14" s="6"/>
      <c r="F14" s="5" t="s">
        <v>572</v>
      </c>
      <c r="G14" s="5" t="s">
        <v>486</v>
      </c>
      <c r="H14" s="5" t="s">
        <v>796</v>
      </c>
      <c r="I14" s="4">
        <f t="shared" si="0"/>
        <v>23.375</v>
      </c>
      <c r="J14" s="4">
        <v>90</v>
      </c>
      <c r="K14" s="4">
        <f t="shared" si="1"/>
        <v>45</v>
      </c>
      <c r="L14" s="4">
        <f t="shared" si="2"/>
        <v>68.375</v>
      </c>
    </row>
    <row r="15" spans="1:12" ht="18.75" customHeight="1">
      <c r="A15" s="12">
        <v>12</v>
      </c>
      <c r="B15" s="5" t="s">
        <v>169</v>
      </c>
      <c r="C15" s="5" t="s">
        <v>696</v>
      </c>
      <c r="D15" s="8" t="s">
        <v>170</v>
      </c>
      <c r="E15" s="6"/>
      <c r="F15" s="5" t="s">
        <v>311</v>
      </c>
      <c r="G15" s="5" t="s">
        <v>171</v>
      </c>
      <c r="H15" s="5" t="s">
        <v>172</v>
      </c>
      <c r="I15" s="4">
        <f t="shared" si="0"/>
        <v>39.5</v>
      </c>
      <c r="J15" s="4">
        <v>89.8</v>
      </c>
      <c r="K15" s="4">
        <f t="shared" si="1"/>
        <v>44.9</v>
      </c>
      <c r="L15" s="4">
        <f t="shared" si="2"/>
        <v>84.4</v>
      </c>
    </row>
    <row r="16" spans="1:12" ht="18.75" customHeight="1">
      <c r="A16" s="12">
        <v>13</v>
      </c>
      <c r="B16" s="5" t="s">
        <v>173</v>
      </c>
      <c r="C16" s="5" t="s">
        <v>27</v>
      </c>
      <c r="D16" s="8" t="s">
        <v>170</v>
      </c>
      <c r="E16" s="6"/>
      <c r="F16" s="5" t="s">
        <v>322</v>
      </c>
      <c r="G16" s="5" t="s">
        <v>583</v>
      </c>
      <c r="H16" s="5" t="s">
        <v>510</v>
      </c>
      <c r="I16" s="4">
        <f t="shared" si="0"/>
        <v>37.375</v>
      </c>
      <c r="J16" s="4">
        <v>91.4</v>
      </c>
      <c r="K16" s="4">
        <f t="shared" si="1"/>
        <v>45.7</v>
      </c>
      <c r="L16" s="4">
        <f t="shared" si="2"/>
        <v>83.075</v>
      </c>
    </row>
    <row r="17" spans="1:12" ht="18.75" customHeight="1">
      <c r="A17" s="12">
        <v>14</v>
      </c>
      <c r="B17" s="5" t="s">
        <v>269</v>
      </c>
      <c r="C17" s="5" t="s">
        <v>693</v>
      </c>
      <c r="D17" s="8" t="s">
        <v>170</v>
      </c>
      <c r="E17" s="6"/>
      <c r="F17" s="5" t="s">
        <v>311</v>
      </c>
      <c r="G17" s="5" t="s">
        <v>583</v>
      </c>
      <c r="H17" s="5" t="s">
        <v>704</v>
      </c>
      <c r="I17" s="4">
        <f t="shared" si="0"/>
        <v>37.25</v>
      </c>
      <c r="J17" s="4">
        <v>89.4</v>
      </c>
      <c r="K17" s="4">
        <f t="shared" si="1"/>
        <v>44.7</v>
      </c>
      <c r="L17" s="4">
        <f t="shared" si="2"/>
        <v>81.95</v>
      </c>
    </row>
    <row r="18" spans="1:12" ht="18.75" customHeight="1">
      <c r="A18" s="12">
        <v>15</v>
      </c>
      <c r="B18" s="5" t="s">
        <v>174</v>
      </c>
      <c r="C18" s="5" t="s">
        <v>35</v>
      </c>
      <c r="D18" s="8" t="s">
        <v>170</v>
      </c>
      <c r="E18" s="6"/>
      <c r="F18" s="5" t="s">
        <v>359</v>
      </c>
      <c r="G18" s="5" t="s">
        <v>583</v>
      </c>
      <c r="H18" s="5" t="s">
        <v>708</v>
      </c>
      <c r="I18" s="4">
        <f t="shared" si="0"/>
        <v>36.875</v>
      </c>
      <c r="J18" s="4">
        <v>91.4</v>
      </c>
      <c r="K18" s="4">
        <f t="shared" si="1"/>
        <v>45.7</v>
      </c>
      <c r="L18" s="4">
        <f t="shared" si="2"/>
        <v>82.575</v>
      </c>
    </row>
    <row r="19" spans="1:12" ht="18.75" customHeight="1">
      <c r="A19" s="12">
        <v>16</v>
      </c>
      <c r="B19" s="5" t="s">
        <v>227</v>
      </c>
      <c r="C19" s="5" t="s">
        <v>295</v>
      </c>
      <c r="D19" s="8" t="s">
        <v>170</v>
      </c>
      <c r="E19" s="6"/>
      <c r="F19" s="5" t="s">
        <v>303</v>
      </c>
      <c r="G19" s="5" t="s">
        <v>297</v>
      </c>
      <c r="H19" s="5" t="s">
        <v>932</v>
      </c>
      <c r="I19" s="4">
        <f t="shared" si="0"/>
        <v>36.25</v>
      </c>
      <c r="J19" s="4">
        <v>93</v>
      </c>
      <c r="K19" s="4">
        <f t="shared" si="1"/>
        <v>46.5</v>
      </c>
      <c r="L19" s="4">
        <f t="shared" si="2"/>
        <v>82.75</v>
      </c>
    </row>
    <row r="20" spans="1:12" ht="18.75" customHeight="1">
      <c r="A20" s="12">
        <v>17</v>
      </c>
      <c r="B20" s="5" t="s">
        <v>268</v>
      </c>
      <c r="C20" s="5" t="s">
        <v>699</v>
      </c>
      <c r="D20" s="8" t="s">
        <v>170</v>
      </c>
      <c r="E20" s="6"/>
      <c r="F20" s="5" t="s">
        <v>501</v>
      </c>
      <c r="G20" s="5" t="s">
        <v>604</v>
      </c>
      <c r="H20" s="5" t="s">
        <v>329</v>
      </c>
      <c r="I20" s="4">
        <f t="shared" si="0"/>
        <v>35.375</v>
      </c>
      <c r="J20" s="4">
        <v>92.8</v>
      </c>
      <c r="K20" s="4">
        <f t="shared" si="1"/>
        <v>46.4</v>
      </c>
      <c r="L20" s="4">
        <f t="shared" si="2"/>
        <v>81.775</v>
      </c>
    </row>
    <row r="21" spans="1:12" ht="18.75" customHeight="1">
      <c r="A21" s="12">
        <v>18</v>
      </c>
      <c r="B21" s="5" t="s">
        <v>175</v>
      </c>
      <c r="C21" s="5" t="s">
        <v>341</v>
      </c>
      <c r="D21" s="8" t="s">
        <v>170</v>
      </c>
      <c r="E21" s="6"/>
      <c r="F21" s="5" t="s">
        <v>449</v>
      </c>
      <c r="G21" s="5" t="s">
        <v>425</v>
      </c>
      <c r="H21" s="5" t="s">
        <v>333</v>
      </c>
      <c r="I21" s="4">
        <f t="shared" si="0"/>
        <v>35.25</v>
      </c>
      <c r="J21" s="4">
        <v>93.2</v>
      </c>
      <c r="K21" s="4">
        <f t="shared" si="1"/>
        <v>46.6</v>
      </c>
      <c r="L21" s="4">
        <f t="shared" si="2"/>
        <v>81.85</v>
      </c>
    </row>
    <row r="22" spans="1:12" ht="18.75" customHeight="1">
      <c r="A22" s="12">
        <v>19</v>
      </c>
      <c r="B22" s="5" t="s">
        <v>176</v>
      </c>
      <c r="C22" s="5" t="s">
        <v>691</v>
      </c>
      <c r="D22" s="8" t="s">
        <v>170</v>
      </c>
      <c r="E22" s="6"/>
      <c r="F22" s="5" t="s">
        <v>457</v>
      </c>
      <c r="G22" s="5" t="s">
        <v>310</v>
      </c>
      <c r="H22" s="5" t="s">
        <v>366</v>
      </c>
      <c r="I22" s="4">
        <f t="shared" si="0"/>
        <v>34.125</v>
      </c>
      <c r="J22" s="4">
        <v>93.2</v>
      </c>
      <c r="K22" s="4">
        <f t="shared" si="1"/>
        <v>46.6</v>
      </c>
      <c r="L22" s="4">
        <f t="shared" si="2"/>
        <v>80.725</v>
      </c>
    </row>
    <row r="23" spans="1:12" ht="18.75" customHeight="1">
      <c r="A23" s="12">
        <v>20</v>
      </c>
      <c r="B23" s="5" t="s">
        <v>177</v>
      </c>
      <c r="C23" s="5" t="s">
        <v>697</v>
      </c>
      <c r="D23" s="8" t="s">
        <v>170</v>
      </c>
      <c r="E23" s="6"/>
      <c r="F23" s="5" t="s">
        <v>419</v>
      </c>
      <c r="G23" s="5" t="s">
        <v>425</v>
      </c>
      <c r="H23" s="5" t="s">
        <v>366</v>
      </c>
      <c r="I23" s="4">
        <f t="shared" si="0"/>
        <v>34.125</v>
      </c>
      <c r="J23" s="4">
        <v>92</v>
      </c>
      <c r="K23" s="4">
        <f t="shared" si="1"/>
        <v>46</v>
      </c>
      <c r="L23" s="4">
        <f t="shared" si="2"/>
        <v>80.125</v>
      </c>
    </row>
    <row r="24" spans="1:12" ht="18.75" customHeight="1">
      <c r="A24" s="12">
        <v>21</v>
      </c>
      <c r="B24" s="5" t="s">
        <v>178</v>
      </c>
      <c r="C24" s="5" t="s">
        <v>53</v>
      </c>
      <c r="D24" s="8" t="s">
        <v>170</v>
      </c>
      <c r="E24" s="6"/>
      <c r="F24" s="5" t="s">
        <v>467</v>
      </c>
      <c r="G24" s="5" t="s">
        <v>711</v>
      </c>
      <c r="H24" s="5" t="s">
        <v>431</v>
      </c>
      <c r="I24" s="4">
        <f t="shared" si="0"/>
        <v>34</v>
      </c>
      <c r="J24" s="4">
        <v>90.6</v>
      </c>
      <c r="K24" s="4">
        <f t="shared" si="1"/>
        <v>45.3</v>
      </c>
      <c r="L24" s="4">
        <f t="shared" si="2"/>
        <v>79.3</v>
      </c>
    </row>
    <row r="25" spans="1:12" ht="18.75" customHeight="1">
      <c r="A25" s="12">
        <v>22</v>
      </c>
      <c r="B25" s="5" t="s">
        <v>230</v>
      </c>
      <c r="C25" s="5" t="s">
        <v>355</v>
      </c>
      <c r="D25" s="8" t="s">
        <v>170</v>
      </c>
      <c r="E25" s="6"/>
      <c r="F25" s="5" t="s">
        <v>420</v>
      </c>
      <c r="G25" s="5" t="s">
        <v>425</v>
      </c>
      <c r="H25" s="5" t="s">
        <v>516</v>
      </c>
      <c r="I25" s="4">
        <f t="shared" si="0"/>
        <v>33.25</v>
      </c>
      <c r="J25" s="4">
        <v>88</v>
      </c>
      <c r="K25" s="4">
        <f t="shared" si="1"/>
        <v>44</v>
      </c>
      <c r="L25" s="4">
        <f t="shared" si="2"/>
        <v>77.25</v>
      </c>
    </row>
    <row r="26" spans="1:12" ht="18.75" customHeight="1">
      <c r="A26" s="12">
        <v>23</v>
      </c>
      <c r="B26" s="5" t="s">
        <v>270</v>
      </c>
      <c r="C26" s="5" t="s">
        <v>691</v>
      </c>
      <c r="D26" s="7" t="s">
        <v>179</v>
      </c>
      <c r="E26" s="6"/>
      <c r="F26" s="5" t="s">
        <v>332</v>
      </c>
      <c r="G26" s="5" t="s">
        <v>180</v>
      </c>
      <c r="H26" s="5" t="s">
        <v>970</v>
      </c>
      <c r="I26" s="4">
        <f t="shared" si="0"/>
        <v>39</v>
      </c>
      <c r="J26" s="4">
        <v>88.4</v>
      </c>
      <c r="K26" s="4">
        <f t="shared" si="1"/>
        <v>44.2</v>
      </c>
      <c r="L26" s="4">
        <f t="shared" si="2"/>
        <v>83.2</v>
      </c>
    </row>
    <row r="27" spans="1:12" ht="18.75" customHeight="1">
      <c r="A27" s="12">
        <v>24</v>
      </c>
      <c r="B27" s="5" t="s">
        <v>181</v>
      </c>
      <c r="C27" s="5" t="s">
        <v>693</v>
      </c>
      <c r="D27" s="7" t="s">
        <v>179</v>
      </c>
      <c r="E27" s="6"/>
      <c r="F27" s="5" t="s">
        <v>520</v>
      </c>
      <c r="G27" s="5" t="s">
        <v>325</v>
      </c>
      <c r="H27" s="5" t="s">
        <v>182</v>
      </c>
      <c r="I27" s="4">
        <f t="shared" si="0"/>
        <v>33.5</v>
      </c>
      <c r="J27" s="4">
        <v>92.4</v>
      </c>
      <c r="K27" s="4">
        <f t="shared" si="1"/>
        <v>46.2</v>
      </c>
      <c r="L27" s="4">
        <f t="shared" si="2"/>
        <v>79.7</v>
      </c>
    </row>
    <row r="28" spans="1:12" ht="18.75" customHeight="1">
      <c r="A28" s="12">
        <v>25</v>
      </c>
      <c r="B28" s="5" t="s">
        <v>183</v>
      </c>
      <c r="C28" s="5" t="s">
        <v>699</v>
      </c>
      <c r="D28" s="7" t="s">
        <v>179</v>
      </c>
      <c r="E28" s="6"/>
      <c r="F28" s="5" t="s">
        <v>492</v>
      </c>
      <c r="G28" s="5" t="s">
        <v>428</v>
      </c>
      <c r="H28" s="5" t="s">
        <v>392</v>
      </c>
      <c r="I28" s="4">
        <f t="shared" si="0"/>
        <v>32.875</v>
      </c>
      <c r="J28" s="4">
        <v>90.2</v>
      </c>
      <c r="K28" s="4">
        <f t="shared" si="1"/>
        <v>45.1</v>
      </c>
      <c r="L28" s="4">
        <f t="shared" si="2"/>
        <v>77.975</v>
      </c>
    </row>
    <row r="29" spans="1:12" ht="18.75" customHeight="1">
      <c r="A29" s="12">
        <v>26</v>
      </c>
      <c r="B29" s="5" t="s">
        <v>267</v>
      </c>
      <c r="C29" s="5" t="s">
        <v>697</v>
      </c>
      <c r="D29" s="7" t="s">
        <v>179</v>
      </c>
      <c r="E29" s="6"/>
      <c r="F29" s="5" t="s">
        <v>541</v>
      </c>
      <c r="G29" s="5" t="s">
        <v>325</v>
      </c>
      <c r="H29" s="5" t="s">
        <v>92</v>
      </c>
      <c r="I29" s="4">
        <f t="shared" si="0"/>
        <v>32.25</v>
      </c>
      <c r="J29" s="4">
        <v>89.3</v>
      </c>
      <c r="K29" s="4">
        <f t="shared" si="1"/>
        <v>44.65</v>
      </c>
      <c r="L29" s="4">
        <f t="shared" si="2"/>
        <v>76.9</v>
      </c>
    </row>
    <row r="30" spans="1:12" ht="18.75" customHeight="1">
      <c r="A30" s="12">
        <v>27</v>
      </c>
      <c r="B30" s="5" t="s">
        <v>184</v>
      </c>
      <c r="C30" s="5" t="s">
        <v>27</v>
      </c>
      <c r="D30" s="7" t="s">
        <v>179</v>
      </c>
      <c r="E30" s="6"/>
      <c r="F30" s="5" t="s">
        <v>500</v>
      </c>
      <c r="G30" s="5" t="s">
        <v>422</v>
      </c>
      <c r="H30" s="5" t="s">
        <v>450</v>
      </c>
      <c r="I30" s="4">
        <f t="shared" si="0"/>
        <v>31.875</v>
      </c>
      <c r="J30" s="4">
        <v>87.8</v>
      </c>
      <c r="K30" s="4">
        <f t="shared" si="1"/>
        <v>43.9</v>
      </c>
      <c r="L30" s="4">
        <f t="shared" si="2"/>
        <v>75.775</v>
      </c>
    </row>
    <row r="31" spans="1:12" ht="18.75" customHeight="1">
      <c r="A31" s="12">
        <v>28</v>
      </c>
      <c r="B31" s="5" t="s">
        <v>185</v>
      </c>
      <c r="C31" s="5" t="s">
        <v>696</v>
      </c>
      <c r="D31" s="7" t="s">
        <v>179</v>
      </c>
      <c r="E31" s="6"/>
      <c r="F31" s="5" t="s">
        <v>520</v>
      </c>
      <c r="G31" s="5" t="s">
        <v>369</v>
      </c>
      <c r="H31" s="5" t="s">
        <v>526</v>
      </c>
      <c r="I31" s="4">
        <f t="shared" si="0"/>
        <v>30.25</v>
      </c>
      <c r="J31" s="4">
        <v>86.8</v>
      </c>
      <c r="K31" s="4">
        <f t="shared" si="1"/>
        <v>43.4</v>
      </c>
      <c r="L31" s="4">
        <f t="shared" si="2"/>
        <v>73.65</v>
      </c>
    </row>
    <row r="32" spans="1:12" ht="18.75" customHeight="1">
      <c r="A32" s="12">
        <v>29</v>
      </c>
      <c r="B32" s="5" t="s">
        <v>186</v>
      </c>
      <c r="C32" s="5" t="s">
        <v>699</v>
      </c>
      <c r="D32" s="8" t="s">
        <v>187</v>
      </c>
      <c r="E32" s="6"/>
      <c r="F32" s="5" t="s">
        <v>750</v>
      </c>
      <c r="G32" s="5" t="s">
        <v>325</v>
      </c>
      <c r="H32" s="5" t="s">
        <v>532</v>
      </c>
      <c r="I32" s="4">
        <f t="shared" si="0"/>
        <v>29.75</v>
      </c>
      <c r="J32" s="4">
        <v>87.8</v>
      </c>
      <c r="K32" s="4">
        <f t="shared" si="1"/>
        <v>43.9</v>
      </c>
      <c r="L32" s="4">
        <f t="shared" si="2"/>
        <v>73.65</v>
      </c>
    </row>
    <row r="33" spans="1:12" ht="18.75" customHeight="1">
      <c r="A33" s="12">
        <v>30</v>
      </c>
      <c r="B33" s="5" t="s">
        <v>188</v>
      </c>
      <c r="C33" s="5" t="s">
        <v>691</v>
      </c>
      <c r="D33" s="8" t="s">
        <v>187</v>
      </c>
      <c r="E33" s="6"/>
      <c r="F33" s="5" t="s">
        <v>555</v>
      </c>
      <c r="G33" s="5" t="s">
        <v>410</v>
      </c>
      <c r="H33" s="5" t="s">
        <v>70</v>
      </c>
      <c r="I33" s="4">
        <f t="shared" si="0"/>
        <v>26.75</v>
      </c>
      <c r="J33" s="4">
        <v>87.8</v>
      </c>
      <c r="K33" s="4">
        <f t="shared" si="1"/>
        <v>43.9</v>
      </c>
      <c r="L33" s="4">
        <f t="shared" si="2"/>
        <v>70.65</v>
      </c>
    </row>
    <row r="34" spans="1:12" ht="18.75" customHeight="1">
      <c r="A34" s="12">
        <v>31</v>
      </c>
      <c r="B34" s="5" t="s">
        <v>195</v>
      </c>
      <c r="C34" s="5" t="s">
        <v>330</v>
      </c>
      <c r="D34" s="7" t="s">
        <v>197</v>
      </c>
      <c r="E34" s="6"/>
      <c r="F34" s="5" t="s">
        <v>303</v>
      </c>
      <c r="G34" s="5" t="s">
        <v>370</v>
      </c>
      <c r="H34" s="5" t="s">
        <v>935</v>
      </c>
      <c r="I34" s="4">
        <f t="shared" si="0"/>
        <v>36</v>
      </c>
      <c r="J34" s="4">
        <v>88.4</v>
      </c>
      <c r="K34" s="4">
        <f t="shared" si="1"/>
        <v>44.2</v>
      </c>
      <c r="L34" s="4">
        <f t="shared" si="2"/>
        <v>80.2</v>
      </c>
    </row>
    <row r="35" spans="1:12" ht="18.75" customHeight="1">
      <c r="A35" s="12">
        <v>32</v>
      </c>
      <c r="B35" s="5" t="s">
        <v>196</v>
      </c>
      <c r="C35" s="5" t="s">
        <v>334</v>
      </c>
      <c r="D35" s="7" t="s">
        <v>197</v>
      </c>
      <c r="E35" s="6"/>
      <c r="F35" s="5" t="s">
        <v>491</v>
      </c>
      <c r="G35" s="5" t="s">
        <v>500</v>
      </c>
      <c r="H35" s="5" t="s">
        <v>595</v>
      </c>
      <c r="I35" s="4">
        <f t="shared" si="0"/>
        <v>25.625</v>
      </c>
      <c r="J35" s="4" t="s">
        <v>995</v>
      </c>
      <c r="K35" s="4">
        <v>0</v>
      </c>
      <c r="L35" s="4">
        <f t="shared" si="2"/>
        <v>25.625</v>
      </c>
    </row>
  </sheetData>
  <sheetProtection/>
  <mergeCells count="2">
    <mergeCell ref="A1:L1"/>
    <mergeCell ref="A2:L2"/>
  </mergeCells>
  <printOptions/>
  <pageMargins left="0.7480314960629921" right="0.7480314960629921" top="0.7874015748031497" bottom="0.7874015748031497" header="0.5118110236220472" footer="0.5118110236220472"/>
  <pageSetup orientation="landscape" paperSize="9" r:id="rId1"/>
  <headerFooter alignWithMargins="0">
    <oddFooter>&amp;C第 &amp;P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N5" sqref="N5"/>
    </sheetView>
  </sheetViews>
  <sheetFormatPr defaultColWidth="9.00390625" defaultRowHeight="14.25"/>
  <cols>
    <col min="1" max="1" width="5.50390625" style="0" customWidth="1"/>
    <col min="2" max="2" width="8.00390625" style="0" customWidth="1"/>
    <col min="3" max="3" width="10.75390625" style="0" customWidth="1"/>
    <col min="4" max="4" width="19.875" style="0" customWidth="1"/>
    <col min="11" max="11" width="11.50390625" style="0" customWidth="1"/>
  </cols>
  <sheetData>
    <row r="1" spans="1:12" ht="27">
      <c r="A1" s="37" t="s">
        <v>215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30.75" customHeight="1">
      <c r="A2" s="42" t="s">
        <v>214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39.75" customHeight="1">
      <c r="A3" s="1" t="s">
        <v>281</v>
      </c>
      <c r="B3" s="1" t="s">
        <v>282</v>
      </c>
      <c r="C3" s="1" t="s">
        <v>283</v>
      </c>
      <c r="D3" s="1" t="s">
        <v>284</v>
      </c>
      <c r="E3" s="2" t="s">
        <v>285</v>
      </c>
      <c r="F3" s="1" t="s">
        <v>286</v>
      </c>
      <c r="G3" s="1" t="s">
        <v>287</v>
      </c>
      <c r="H3" s="1" t="s">
        <v>288</v>
      </c>
      <c r="I3" s="3" t="s">
        <v>289</v>
      </c>
      <c r="J3" s="3" t="s">
        <v>996</v>
      </c>
      <c r="K3" s="3" t="s">
        <v>997</v>
      </c>
      <c r="L3" s="2" t="s">
        <v>277</v>
      </c>
    </row>
    <row r="4" spans="1:12" ht="19.5" customHeight="1">
      <c r="A4" s="12">
        <v>1</v>
      </c>
      <c r="B4" s="12" t="s">
        <v>641</v>
      </c>
      <c r="C4" s="12" t="s">
        <v>278</v>
      </c>
      <c r="D4" s="13" t="s">
        <v>642</v>
      </c>
      <c r="E4" s="6"/>
      <c r="F4" s="12" t="s">
        <v>556</v>
      </c>
      <c r="G4" s="12" t="s">
        <v>353</v>
      </c>
      <c r="H4" s="12" t="s">
        <v>411</v>
      </c>
      <c r="I4" s="6">
        <f>H4/4</f>
        <v>28.625</v>
      </c>
      <c r="J4" s="6">
        <v>87</v>
      </c>
      <c r="K4" s="6">
        <f>J4/2</f>
        <v>43.5</v>
      </c>
      <c r="L4" s="6">
        <f>K4+I4</f>
        <v>72.125</v>
      </c>
    </row>
    <row r="5" spans="1:12" ht="19.5" customHeight="1">
      <c r="A5" s="4">
        <v>2</v>
      </c>
      <c r="B5" s="5" t="s">
        <v>198</v>
      </c>
      <c r="C5" s="5" t="s">
        <v>334</v>
      </c>
      <c r="D5" s="8" t="s">
        <v>199</v>
      </c>
      <c r="E5" s="6"/>
      <c r="F5" s="5" t="s">
        <v>520</v>
      </c>
      <c r="G5" s="5" t="s">
        <v>200</v>
      </c>
      <c r="H5" s="5" t="s">
        <v>970</v>
      </c>
      <c r="I5" s="6">
        <f aca="true" t="shared" si="0" ref="I5:I29">H5/4</f>
        <v>39</v>
      </c>
      <c r="J5" s="6">
        <v>91.2</v>
      </c>
      <c r="K5" s="6">
        <f aca="true" t="shared" si="1" ref="K5:K29">J5/2</f>
        <v>45.6</v>
      </c>
      <c r="L5" s="6">
        <f aca="true" t="shared" si="2" ref="L5:L29">K5+I5</f>
        <v>84.6</v>
      </c>
    </row>
    <row r="6" spans="1:12" ht="19.5" customHeight="1">
      <c r="A6" s="12">
        <v>3</v>
      </c>
      <c r="B6" s="5" t="s">
        <v>201</v>
      </c>
      <c r="C6" s="5" t="s">
        <v>693</v>
      </c>
      <c r="D6" s="8" t="s">
        <v>199</v>
      </c>
      <c r="E6" s="6"/>
      <c r="F6" s="5" t="s">
        <v>347</v>
      </c>
      <c r="G6" s="5" t="s">
        <v>711</v>
      </c>
      <c r="H6" s="5" t="s">
        <v>713</v>
      </c>
      <c r="I6" s="6">
        <f t="shared" si="0"/>
        <v>36.5</v>
      </c>
      <c r="J6" s="6">
        <v>92.2</v>
      </c>
      <c r="K6" s="6">
        <f t="shared" si="1"/>
        <v>46.1</v>
      </c>
      <c r="L6" s="6">
        <f t="shared" si="2"/>
        <v>82.6</v>
      </c>
    </row>
    <row r="7" spans="1:12" ht="19.5" customHeight="1">
      <c r="A7" s="4">
        <v>4</v>
      </c>
      <c r="B7" s="5" t="s">
        <v>202</v>
      </c>
      <c r="C7" s="5" t="s">
        <v>295</v>
      </c>
      <c r="D7" s="8" t="s">
        <v>199</v>
      </c>
      <c r="E7" s="6"/>
      <c r="F7" s="5" t="s">
        <v>419</v>
      </c>
      <c r="G7" s="5" t="s">
        <v>297</v>
      </c>
      <c r="H7" s="5" t="s">
        <v>378</v>
      </c>
      <c r="I7" s="6">
        <f t="shared" si="0"/>
        <v>33.625</v>
      </c>
      <c r="J7" s="6">
        <v>84.2</v>
      </c>
      <c r="K7" s="6">
        <f t="shared" si="1"/>
        <v>42.1</v>
      </c>
      <c r="L7" s="6">
        <f t="shared" si="2"/>
        <v>75.725</v>
      </c>
    </row>
    <row r="8" spans="1:12" ht="19.5" customHeight="1">
      <c r="A8" s="12">
        <v>5</v>
      </c>
      <c r="B8" s="5" t="s">
        <v>203</v>
      </c>
      <c r="C8" s="5" t="s">
        <v>697</v>
      </c>
      <c r="D8" s="8" t="s">
        <v>199</v>
      </c>
      <c r="E8" s="6"/>
      <c r="F8" s="5" t="s">
        <v>420</v>
      </c>
      <c r="G8" s="5" t="s">
        <v>310</v>
      </c>
      <c r="H8" s="5" t="s">
        <v>386</v>
      </c>
      <c r="I8" s="6">
        <f t="shared" si="0"/>
        <v>33.125</v>
      </c>
      <c r="J8" s="6">
        <v>88.8</v>
      </c>
      <c r="K8" s="6">
        <f t="shared" si="1"/>
        <v>44.4</v>
      </c>
      <c r="L8" s="6">
        <f t="shared" si="2"/>
        <v>77.525</v>
      </c>
    </row>
    <row r="9" spans="1:12" ht="19.5" customHeight="1">
      <c r="A9" s="4">
        <v>6</v>
      </c>
      <c r="B9" s="5" t="s">
        <v>204</v>
      </c>
      <c r="C9" s="5" t="s">
        <v>696</v>
      </c>
      <c r="D9" s="8" t="s">
        <v>199</v>
      </c>
      <c r="E9" s="6"/>
      <c r="F9" s="5" t="s">
        <v>585</v>
      </c>
      <c r="G9" s="5" t="s">
        <v>303</v>
      </c>
      <c r="H9" s="5" t="s">
        <v>637</v>
      </c>
      <c r="I9" s="6">
        <f t="shared" si="0"/>
        <v>28.125</v>
      </c>
      <c r="J9" s="6" t="s">
        <v>995</v>
      </c>
      <c r="K9" s="6">
        <v>0</v>
      </c>
      <c r="L9" s="6">
        <f t="shared" si="2"/>
        <v>28.125</v>
      </c>
    </row>
    <row r="10" spans="1:12" ht="19.5" customHeight="1">
      <c r="A10" s="12">
        <v>7</v>
      </c>
      <c r="B10" s="5" t="s">
        <v>205</v>
      </c>
      <c r="C10" s="5" t="s">
        <v>691</v>
      </c>
      <c r="D10" s="8" t="s">
        <v>199</v>
      </c>
      <c r="E10" s="6"/>
      <c r="F10" s="5" t="s">
        <v>469</v>
      </c>
      <c r="G10" s="5" t="s">
        <v>500</v>
      </c>
      <c r="H10" s="5" t="s">
        <v>594</v>
      </c>
      <c r="I10" s="6">
        <f t="shared" si="0"/>
        <v>27.375</v>
      </c>
      <c r="J10" s="6">
        <v>89.2</v>
      </c>
      <c r="K10" s="6">
        <f t="shared" si="1"/>
        <v>44.6</v>
      </c>
      <c r="L10" s="6">
        <f t="shared" si="2"/>
        <v>71.975</v>
      </c>
    </row>
    <row r="11" spans="1:12" ht="19.5" customHeight="1">
      <c r="A11" s="4">
        <v>8</v>
      </c>
      <c r="B11" s="5" t="s">
        <v>206</v>
      </c>
      <c r="C11" s="5" t="s">
        <v>27</v>
      </c>
      <c r="D11" s="8" t="s">
        <v>199</v>
      </c>
      <c r="E11" s="6"/>
      <c r="F11" s="5" t="s">
        <v>420</v>
      </c>
      <c r="G11" s="5" t="s">
        <v>469</v>
      </c>
      <c r="H11" s="5" t="s">
        <v>756</v>
      </c>
      <c r="I11" s="6">
        <f t="shared" si="0"/>
        <v>27.25</v>
      </c>
      <c r="J11" s="6">
        <v>87.2</v>
      </c>
      <c r="K11" s="6">
        <f t="shared" si="1"/>
        <v>43.6</v>
      </c>
      <c r="L11" s="6">
        <f t="shared" si="2"/>
        <v>70.85</v>
      </c>
    </row>
    <row r="12" spans="1:12" ht="19.5" customHeight="1">
      <c r="A12" s="12">
        <v>9</v>
      </c>
      <c r="B12" s="5" t="s">
        <v>207</v>
      </c>
      <c r="C12" s="5" t="s">
        <v>691</v>
      </c>
      <c r="D12" s="7" t="s">
        <v>208</v>
      </c>
      <c r="E12" s="6"/>
      <c r="F12" s="5" t="s">
        <v>374</v>
      </c>
      <c r="G12" s="5" t="s">
        <v>981</v>
      </c>
      <c r="H12" s="5" t="s">
        <v>510</v>
      </c>
      <c r="I12" s="6">
        <f t="shared" si="0"/>
        <v>37.375</v>
      </c>
      <c r="J12" s="6">
        <v>89.4</v>
      </c>
      <c r="K12" s="6">
        <f t="shared" si="1"/>
        <v>44.7</v>
      </c>
      <c r="L12" s="6">
        <f t="shared" si="2"/>
        <v>82.075</v>
      </c>
    </row>
    <row r="13" spans="1:12" ht="19.5" customHeight="1">
      <c r="A13" s="4">
        <v>10</v>
      </c>
      <c r="B13" s="5" t="s">
        <v>209</v>
      </c>
      <c r="C13" s="5" t="s">
        <v>27</v>
      </c>
      <c r="D13" s="7" t="s">
        <v>208</v>
      </c>
      <c r="E13" s="6"/>
      <c r="F13" s="5" t="s">
        <v>383</v>
      </c>
      <c r="G13" s="5" t="s">
        <v>370</v>
      </c>
      <c r="H13" s="5" t="s">
        <v>827</v>
      </c>
      <c r="I13" s="6">
        <f t="shared" si="0"/>
        <v>34.75</v>
      </c>
      <c r="J13" s="6">
        <v>88</v>
      </c>
      <c r="K13" s="6">
        <f t="shared" si="1"/>
        <v>44</v>
      </c>
      <c r="L13" s="6">
        <f t="shared" si="2"/>
        <v>78.75</v>
      </c>
    </row>
    <row r="14" spans="1:12" ht="19.5" customHeight="1">
      <c r="A14" s="12">
        <v>11</v>
      </c>
      <c r="B14" s="5" t="s">
        <v>210</v>
      </c>
      <c r="C14" s="5" t="s">
        <v>696</v>
      </c>
      <c r="D14" s="7" t="s">
        <v>208</v>
      </c>
      <c r="E14" s="6"/>
      <c r="F14" s="5" t="s">
        <v>453</v>
      </c>
      <c r="G14" s="5" t="s">
        <v>322</v>
      </c>
      <c r="H14" s="5" t="s">
        <v>443</v>
      </c>
      <c r="I14" s="6">
        <f t="shared" si="0"/>
        <v>32.625</v>
      </c>
      <c r="J14" s="6">
        <v>88.6</v>
      </c>
      <c r="K14" s="6">
        <f t="shared" si="1"/>
        <v>44.3</v>
      </c>
      <c r="L14" s="6">
        <f t="shared" si="2"/>
        <v>76.925</v>
      </c>
    </row>
    <row r="15" spans="1:12" ht="19.5" customHeight="1">
      <c r="A15" s="4">
        <v>12</v>
      </c>
      <c r="B15" s="5" t="s">
        <v>211</v>
      </c>
      <c r="C15" s="5" t="s">
        <v>699</v>
      </c>
      <c r="D15" s="7" t="s">
        <v>208</v>
      </c>
      <c r="E15" s="6"/>
      <c r="F15" s="5" t="s">
        <v>487</v>
      </c>
      <c r="G15" s="5" t="s">
        <v>297</v>
      </c>
      <c r="H15" s="5" t="s">
        <v>446</v>
      </c>
      <c r="I15" s="6">
        <f t="shared" si="0"/>
        <v>32.375</v>
      </c>
      <c r="J15" s="6">
        <v>89.4</v>
      </c>
      <c r="K15" s="6">
        <f t="shared" si="1"/>
        <v>44.7</v>
      </c>
      <c r="L15" s="6">
        <f t="shared" si="2"/>
        <v>77.075</v>
      </c>
    </row>
    <row r="16" spans="1:12" ht="19.5" customHeight="1">
      <c r="A16" s="12">
        <v>13</v>
      </c>
      <c r="B16" s="5" t="s">
        <v>212</v>
      </c>
      <c r="C16" s="5" t="s">
        <v>697</v>
      </c>
      <c r="D16" s="7" t="s">
        <v>208</v>
      </c>
      <c r="E16" s="6"/>
      <c r="F16" s="5" t="s">
        <v>395</v>
      </c>
      <c r="G16" s="5" t="s">
        <v>318</v>
      </c>
      <c r="H16" s="5" t="s">
        <v>450</v>
      </c>
      <c r="I16" s="6">
        <f t="shared" si="0"/>
        <v>31.875</v>
      </c>
      <c r="J16" s="6">
        <v>88</v>
      </c>
      <c r="K16" s="6">
        <f t="shared" si="1"/>
        <v>44</v>
      </c>
      <c r="L16" s="6">
        <f t="shared" si="2"/>
        <v>75.875</v>
      </c>
    </row>
    <row r="17" spans="1:12" ht="19.5" customHeight="1">
      <c r="A17" s="4">
        <v>14</v>
      </c>
      <c r="B17" s="5" t="s">
        <v>213</v>
      </c>
      <c r="C17" s="5" t="s">
        <v>693</v>
      </c>
      <c r="D17" s="7" t="s">
        <v>208</v>
      </c>
      <c r="E17" s="6"/>
      <c r="F17" s="5" t="s">
        <v>369</v>
      </c>
      <c r="G17" s="5" t="s">
        <v>410</v>
      </c>
      <c r="H17" s="5" t="s">
        <v>624</v>
      </c>
      <c r="I17" s="6">
        <f t="shared" si="0"/>
        <v>30.625</v>
      </c>
      <c r="J17" s="6">
        <v>84.2</v>
      </c>
      <c r="K17" s="6">
        <f t="shared" si="1"/>
        <v>42.1</v>
      </c>
      <c r="L17" s="6">
        <f t="shared" si="2"/>
        <v>72.725</v>
      </c>
    </row>
    <row r="18" spans="1:12" ht="19.5" customHeight="1">
      <c r="A18" s="12">
        <v>15</v>
      </c>
      <c r="B18" s="29" t="s">
        <v>643</v>
      </c>
      <c r="C18" s="25" t="s">
        <v>699</v>
      </c>
      <c r="D18" s="11" t="s">
        <v>659</v>
      </c>
      <c r="E18" s="6"/>
      <c r="F18" s="29" t="s">
        <v>318</v>
      </c>
      <c r="G18" s="29" t="s">
        <v>307</v>
      </c>
      <c r="H18" s="29" t="s">
        <v>431</v>
      </c>
      <c r="I18" s="6">
        <f t="shared" si="0"/>
        <v>34</v>
      </c>
      <c r="J18" s="6">
        <v>86</v>
      </c>
      <c r="K18" s="6">
        <f t="shared" si="1"/>
        <v>43</v>
      </c>
      <c r="L18" s="6">
        <f t="shared" si="2"/>
        <v>77</v>
      </c>
    </row>
    <row r="19" spans="1:12" ht="19.5" customHeight="1">
      <c r="A19" s="4">
        <v>16</v>
      </c>
      <c r="B19" s="29" t="s">
        <v>644</v>
      </c>
      <c r="C19" s="25" t="s">
        <v>697</v>
      </c>
      <c r="D19" s="11" t="s">
        <v>659</v>
      </c>
      <c r="E19" s="6"/>
      <c r="F19" s="29" t="s">
        <v>419</v>
      </c>
      <c r="G19" s="29" t="s">
        <v>328</v>
      </c>
      <c r="H19" s="29" t="s">
        <v>450</v>
      </c>
      <c r="I19" s="6">
        <f t="shared" si="0"/>
        <v>31.875</v>
      </c>
      <c r="J19" s="6">
        <v>87</v>
      </c>
      <c r="K19" s="6">
        <f t="shared" si="1"/>
        <v>43.5</v>
      </c>
      <c r="L19" s="6">
        <f t="shared" si="2"/>
        <v>75.375</v>
      </c>
    </row>
    <row r="20" spans="1:12" ht="19.5" customHeight="1">
      <c r="A20" s="12">
        <v>17</v>
      </c>
      <c r="B20" s="29" t="s">
        <v>645</v>
      </c>
      <c r="C20" s="25" t="s">
        <v>691</v>
      </c>
      <c r="D20" s="11" t="s">
        <v>659</v>
      </c>
      <c r="E20" s="6"/>
      <c r="F20" s="29" t="s">
        <v>453</v>
      </c>
      <c r="G20" s="29" t="s">
        <v>410</v>
      </c>
      <c r="H20" s="29" t="s">
        <v>622</v>
      </c>
      <c r="I20" s="6">
        <f t="shared" si="0"/>
        <v>31</v>
      </c>
      <c r="J20" s="6">
        <v>85</v>
      </c>
      <c r="K20" s="6">
        <f t="shared" si="1"/>
        <v>42.5</v>
      </c>
      <c r="L20" s="6">
        <f t="shared" si="2"/>
        <v>73.5</v>
      </c>
    </row>
    <row r="21" spans="1:12" ht="19.5" customHeight="1">
      <c r="A21" s="4">
        <v>18</v>
      </c>
      <c r="B21" s="29" t="s">
        <v>646</v>
      </c>
      <c r="C21" s="25" t="s">
        <v>693</v>
      </c>
      <c r="D21" s="11" t="s">
        <v>659</v>
      </c>
      <c r="E21" s="6"/>
      <c r="F21" s="29" t="s">
        <v>359</v>
      </c>
      <c r="G21" s="29" t="s">
        <v>416</v>
      </c>
      <c r="H21" s="29" t="s">
        <v>470</v>
      </c>
      <c r="I21" s="6">
        <f t="shared" si="0"/>
        <v>28.5</v>
      </c>
      <c r="J21" s="6">
        <v>87.6</v>
      </c>
      <c r="K21" s="6">
        <f t="shared" si="1"/>
        <v>43.8</v>
      </c>
      <c r="L21" s="6">
        <f t="shared" si="2"/>
        <v>72.3</v>
      </c>
    </row>
    <row r="22" spans="1:12" ht="19.5" customHeight="1">
      <c r="A22" s="12">
        <v>19</v>
      </c>
      <c r="B22" s="29" t="s">
        <v>257</v>
      </c>
      <c r="C22" s="25" t="s">
        <v>696</v>
      </c>
      <c r="D22" s="11" t="s">
        <v>659</v>
      </c>
      <c r="E22" s="6"/>
      <c r="F22" s="29" t="s">
        <v>391</v>
      </c>
      <c r="G22" s="29" t="s">
        <v>647</v>
      </c>
      <c r="H22" s="29" t="s">
        <v>648</v>
      </c>
      <c r="I22" s="6">
        <f t="shared" si="0"/>
        <v>27.75</v>
      </c>
      <c r="J22" s="6">
        <v>88.8</v>
      </c>
      <c r="K22" s="6">
        <f t="shared" si="1"/>
        <v>44.4</v>
      </c>
      <c r="L22" s="6">
        <f t="shared" si="2"/>
        <v>72.15</v>
      </c>
    </row>
    <row r="23" spans="1:12" ht="19.5" customHeight="1">
      <c r="A23" s="4">
        <v>20</v>
      </c>
      <c r="B23" s="29" t="s">
        <v>649</v>
      </c>
      <c r="C23" s="25" t="s">
        <v>53</v>
      </c>
      <c r="D23" s="11" t="s">
        <v>659</v>
      </c>
      <c r="E23" s="6"/>
      <c r="F23" s="29" t="s">
        <v>530</v>
      </c>
      <c r="G23" s="29" t="s">
        <v>650</v>
      </c>
      <c r="H23" s="29" t="s">
        <v>651</v>
      </c>
      <c r="I23" s="6">
        <f t="shared" si="0"/>
        <v>26.375</v>
      </c>
      <c r="J23" s="6">
        <v>85.5</v>
      </c>
      <c r="K23" s="6">
        <f t="shared" si="1"/>
        <v>42.75</v>
      </c>
      <c r="L23" s="6">
        <f t="shared" si="2"/>
        <v>69.125</v>
      </c>
    </row>
    <row r="24" spans="1:12" ht="19.5" customHeight="1">
      <c r="A24" s="12">
        <v>21</v>
      </c>
      <c r="B24" s="29" t="s">
        <v>652</v>
      </c>
      <c r="C24" s="25" t="s">
        <v>27</v>
      </c>
      <c r="D24" s="11" t="s">
        <v>659</v>
      </c>
      <c r="E24" s="6"/>
      <c r="F24" s="29" t="s">
        <v>555</v>
      </c>
      <c r="G24" s="29" t="s">
        <v>501</v>
      </c>
      <c r="H24" s="29" t="s">
        <v>653</v>
      </c>
      <c r="I24" s="6">
        <f t="shared" si="0"/>
        <v>25.75</v>
      </c>
      <c r="J24" s="6">
        <v>84.2</v>
      </c>
      <c r="K24" s="6">
        <f t="shared" si="1"/>
        <v>42.1</v>
      </c>
      <c r="L24" s="6">
        <f t="shared" si="2"/>
        <v>67.85</v>
      </c>
    </row>
    <row r="25" spans="1:12" ht="19.5" customHeight="1">
      <c r="A25" s="4">
        <v>22</v>
      </c>
      <c r="B25" s="29" t="s">
        <v>654</v>
      </c>
      <c r="C25" s="25" t="s">
        <v>35</v>
      </c>
      <c r="D25" s="11" t="s">
        <v>659</v>
      </c>
      <c r="E25" s="6"/>
      <c r="F25" s="29" t="s">
        <v>492</v>
      </c>
      <c r="G25" s="29" t="s">
        <v>549</v>
      </c>
      <c r="H25" s="29" t="s">
        <v>655</v>
      </c>
      <c r="I25" s="6">
        <f t="shared" si="0"/>
        <v>25.5</v>
      </c>
      <c r="J25" s="6">
        <v>85</v>
      </c>
      <c r="K25" s="6">
        <f t="shared" si="1"/>
        <v>42.5</v>
      </c>
      <c r="L25" s="6">
        <f t="shared" si="2"/>
        <v>68</v>
      </c>
    </row>
    <row r="26" spans="1:12" ht="19.5" customHeight="1">
      <c r="A26" s="12">
        <v>23</v>
      </c>
      <c r="B26" s="29" t="s">
        <v>656</v>
      </c>
      <c r="C26" s="25" t="s">
        <v>341</v>
      </c>
      <c r="D26" s="11" t="s">
        <v>659</v>
      </c>
      <c r="E26" s="6"/>
      <c r="F26" s="29" t="s">
        <v>606</v>
      </c>
      <c r="G26" s="29" t="s">
        <v>575</v>
      </c>
      <c r="H26" s="29" t="s">
        <v>564</v>
      </c>
      <c r="I26" s="6">
        <f t="shared" si="0"/>
        <v>22</v>
      </c>
      <c r="J26" s="6">
        <v>87.2</v>
      </c>
      <c r="K26" s="6">
        <f t="shared" si="1"/>
        <v>43.6</v>
      </c>
      <c r="L26" s="6">
        <f t="shared" si="2"/>
        <v>65.6</v>
      </c>
    </row>
    <row r="27" spans="1:12" ht="19.5" customHeight="1">
      <c r="A27" s="4">
        <v>24</v>
      </c>
      <c r="B27" s="29" t="s">
        <v>657</v>
      </c>
      <c r="C27" s="25" t="s">
        <v>295</v>
      </c>
      <c r="D27" s="11" t="s">
        <v>659</v>
      </c>
      <c r="E27" s="6"/>
      <c r="F27" s="29" t="s">
        <v>597</v>
      </c>
      <c r="G27" s="29" t="s">
        <v>658</v>
      </c>
      <c r="H27" s="29" t="s">
        <v>509</v>
      </c>
      <c r="I27" s="6">
        <f t="shared" si="0"/>
        <v>19.625</v>
      </c>
      <c r="J27" s="6">
        <v>83.4</v>
      </c>
      <c r="K27" s="6">
        <f t="shared" si="1"/>
        <v>41.7</v>
      </c>
      <c r="L27" s="6">
        <f t="shared" si="2"/>
        <v>61.325</v>
      </c>
    </row>
    <row r="28" spans="1:12" ht="19.5" customHeight="1">
      <c r="A28" s="12">
        <v>25</v>
      </c>
      <c r="B28" s="12" t="s">
        <v>660</v>
      </c>
      <c r="C28" s="12" t="s">
        <v>278</v>
      </c>
      <c r="D28" s="13" t="s">
        <v>994</v>
      </c>
      <c r="E28" s="6"/>
      <c r="F28" s="12" t="s">
        <v>395</v>
      </c>
      <c r="G28" s="12" t="s">
        <v>370</v>
      </c>
      <c r="H28" s="12" t="s">
        <v>613</v>
      </c>
      <c r="I28" s="6">
        <f t="shared" si="0"/>
        <v>33.75</v>
      </c>
      <c r="J28" s="6">
        <v>88.2</v>
      </c>
      <c r="K28" s="6">
        <f t="shared" si="1"/>
        <v>44.1</v>
      </c>
      <c r="L28" s="6">
        <f t="shared" si="2"/>
        <v>77.85</v>
      </c>
    </row>
    <row r="29" spans="1:12" ht="19.5" customHeight="1">
      <c r="A29" s="12">
        <v>26</v>
      </c>
      <c r="B29" s="12" t="s">
        <v>661</v>
      </c>
      <c r="C29" s="12" t="s">
        <v>279</v>
      </c>
      <c r="D29" s="13" t="s">
        <v>994</v>
      </c>
      <c r="E29" s="6"/>
      <c r="F29" s="12" t="s">
        <v>547</v>
      </c>
      <c r="G29" s="12" t="s">
        <v>303</v>
      </c>
      <c r="H29" s="12" t="s">
        <v>532</v>
      </c>
      <c r="I29" s="6">
        <f t="shared" si="0"/>
        <v>29.75</v>
      </c>
      <c r="J29" s="6">
        <v>85.8</v>
      </c>
      <c r="K29" s="6">
        <f t="shared" si="1"/>
        <v>42.9</v>
      </c>
      <c r="L29" s="6">
        <f t="shared" si="2"/>
        <v>72.65</v>
      </c>
    </row>
  </sheetData>
  <sheetProtection/>
  <mergeCells count="2">
    <mergeCell ref="A1:L1"/>
    <mergeCell ref="A2:L2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B34" sqref="B34"/>
    </sheetView>
  </sheetViews>
  <sheetFormatPr defaultColWidth="9.00390625" defaultRowHeight="14.25"/>
  <cols>
    <col min="1" max="1" width="4.875" style="0" customWidth="1"/>
    <col min="2" max="2" width="8.50390625" style="0" customWidth="1"/>
    <col min="3" max="3" width="7.375" style="0" customWidth="1"/>
    <col min="4" max="4" width="20.875" style="0" customWidth="1"/>
  </cols>
  <sheetData>
    <row r="1" spans="1:12" ht="27">
      <c r="A1" s="37" t="s">
        <v>701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43.5" customHeight="1">
      <c r="A2" s="39" t="s">
        <v>990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34.5" customHeight="1">
      <c r="A3" s="1" t="s">
        <v>281</v>
      </c>
      <c r="B3" s="1" t="s">
        <v>282</v>
      </c>
      <c r="C3" s="1" t="s">
        <v>283</v>
      </c>
      <c r="D3" s="1" t="s">
        <v>284</v>
      </c>
      <c r="E3" s="2" t="s">
        <v>285</v>
      </c>
      <c r="F3" s="1" t="s">
        <v>286</v>
      </c>
      <c r="G3" s="1" t="s">
        <v>287</v>
      </c>
      <c r="H3" s="1" t="s">
        <v>288</v>
      </c>
      <c r="I3" s="3" t="s">
        <v>289</v>
      </c>
      <c r="J3" s="3" t="s">
        <v>290</v>
      </c>
      <c r="K3" s="3" t="s">
        <v>998</v>
      </c>
      <c r="L3" s="2" t="s">
        <v>277</v>
      </c>
    </row>
    <row r="4" spans="1:12" ht="18.75" customHeight="1">
      <c r="A4" s="4">
        <v>1</v>
      </c>
      <c r="B4" s="5" t="s">
        <v>414</v>
      </c>
      <c r="C4" s="5" t="s">
        <v>278</v>
      </c>
      <c r="D4" s="7" t="s">
        <v>415</v>
      </c>
      <c r="E4" s="4"/>
      <c r="F4" s="5" t="s">
        <v>416</v>
      </c>
      <c r="G4" s="5" t="s">
        <v>307</v>
      </c>
      <c r="H4" s="5" t="s">
        <v>417</v>
      </c>
      <c r="I4" s="5">
        <f>H4/4</f>
        <v>29.25</v>
      </c>
      <c r="J4" s="4">
        <v>86.2</v>
      </c>
      <c r="K4" s="4">
        <f>J4/2</f>
        <v>43.1</v>
      </c>
      <c r="L4" s="5">
        <f>I4+K4</f>
        <v>72.35</v>
      </c>
    </row>
    <row r="5" spans="1:12" ht="18.75" customHeight="1">
      <c r="A5" s="4">
        <v>2</v>
      </c>
      <c r="B5" s="5" t="s">
        <v>418</v>
      </c>
      <c r="C5" s="5" t="s">
        <v>279</v>
      </c>
      <c r="D5" s="7" t="s">
        <v>415</v>
      </c>
      <c r="E5" s="4"/>
      <c r="F5" s="5" t="s">
        <v>419</v>
      </c>
      <c r="G5" s="5" t="s">
        <v>420</v>
      </c>
      <c r="H5" s="5" t="s">
        <v>411</v>
      </c>
      <c r="I5" s="5">
        <f aca="true" t="shared" si="0" ref="I5:I37">H5/4</f>
        <v>28.625</v>
      </c>
      <c r="J5" s="4">
        <v>82.2</v>
      </c>
      <c r="K5" s="4">
        <f aca="true" t="shared" si="1" ref="K5:K37">J5/2</f>
        <v>41.1</v>
      </c>
      <c r="L5" s="5">
        <f aca="true" t="shared" si="2" ref="L5:L37">I5+K5</f>
        <v>69.725</v>
      </c>
    </row>
    <row r="6" spans="1:12" ht="18.75" customHeight="1">
      <c r="A6" s="4">
        <v>3</v>
      </c>
      <c r="B6" s="8" t="s">
        <v>421</v>
      </c>
      <c r="C6" s="5" t="s">
        <v>423</v>
      </c>
      <c r="D6" s="8" t="s">
        <v>464</v>
      </c>
      <c r="E6" s="4"/>
      <c r="F6" s="5" t="s">
        <v>325</v>
      </c>
      <c r="G6" s="5" t="s">
        <v>422</v>
      </c>
      <c r="H6" s="5" t="s">
        <v>304</v>
      </c>
      <c r="I6" s="5">
        <f t="shared" si="0"/>
        <v>36.375</v>
      </c>
      <c r="J6" s="4">
        <v>88</v>
      </c>
      <c r="K6" s="4">
        <f t="shared" si="1"/>
        <v>44</v>
      </c>
      <c r="L6" s="5">
        <f t="shared" si="2"/>
        <v>80.375</v>
      </c>
    </row>
    <row r="7" spans="1:12" ht="18.75" customHeight="1">
      <c r="A7" s="4">
        <v>4</v>
      </c>
      <c r="B7" s="8" t="s">
        <v>424</v>
      </c>
      <c r="C7" s="5" t="s">
        <v>426</v>
      </c>
      <c r="D7" s="8" t="s">
        <v>464</v>
      </c>
      <c r="E7" s="4"/>
      <c r="F7" s="5" t="s">
        <v>425</v>
      </c>
      <c r="G7" s="5" t="s">
        <v>322</v>
      </c>
      <c r="H7" s="5" t="s">
        <v>304</v>
      </c>
      <c r="I7" s="5">
        <f t="shared" si="0"/>
        <v>36.375</v>
      </c>
      <c r="J7" s="4">
        <v>92.4</v>
      </c>
      <c r="K7" s="4">
        <f t="shared" si="1"/>
        <v>46.2</v>
      </c>
      <c r="L7" s="5">
        <f t="shared" si="2"/>
        <v>82.575</v>
      </c>
    </row>
    <row r="8" spans="1:12" ht="18.75" customHeight="1">
      <c r="A8" s="4">
        <v>5</v>
      </c>
      <c r="B8" s="8" t="s">
        <v>427</v>
      </c>
      <c r="C8" s="5" t="s">
        <v>429</v>
      </c>
      <c r="D8" s="8" t="s">
        <v>464</v>
      </c>
      <c r="E8" s="4"/>
      <c r="F8" s="5" t="s">
        <v>428</v>
      </c>
      <c r="G8" s="5" t="s">
        <v>359</v>
      </c>
      <c r="H8" s="5" t="s">
        <v>340</v>
      </c>
      <c r="I8" s="5">
        <f t="shared" si="0"/>
        <v>34.875</v>
      </c>
      <c r="J8" s="4">
        <v>89.2</v>
      </c>
      <c r="K8" s="4">
        <f t="shared" si="1"/>
        <v>44.6</v>
      </c>
      <c r="L8" s="5">
        <f t="shared" si="2"/>
        <v>79.475</v>
      </c>
    </row>
    <row r="9" spans="1:12" ht="18.75" customHeight="1">
      <c r="A9" s="4">
        <v>6</v>
      </c>
      <c r="B9" s="8" t="s">
        <v>430</v>
      </c>
      <c r="C9" s="5" t="s">
        <v>432</v>
      </c>
      <c r="D9" s="8" t="s">
        <v>464</v>
      </c>
      <c r="E9" s="4"/>
      <c r="F9" s="5" t="s">
        <v>346</v>
      </c>
      <c r="G9" s="5" t="s">
        <v>407</v>
      </c>
      <c r="H9" s="5" t="s">
        <v>431</v>
      </c>
      <c r="I9" s="5">
        <f t="shared" si="0"/>
        <v>34</v>
      </c>
      <c r="J9" s="4">
        <v>85.6</v>
      </c>
      <c r="K9" s="4">
        <f t="shared" si="1"/>
        <v>42.8</v>
      </c>
      <c r="L9" s="5">
        <f t="shared" si="2"/>
        <v>76.8</v>
      </c>
    </row>
    <row r="10" spans="1:12" ht="18.75" customHeight="1">
      <c r="A10" s="4">
        <v>7</v>
      </c>
      <c r="B10" s="8" t="s">
        <v>242</v>
      </c>
      <c r="C10" s="5" t="s">
        <v>433</v>
      </c>
      <c r="D10" s="8" t="s">
        <v>464</v>
      </c>
      <c r="E10" s="4"/>
      <c r="F10" s="5" t="s">
        <v>346</v>
      </c>
      <c r="G10" s="5" t="s">
        <v>407</v>
      </c>
      <c r="H10" s="5" t="s">
        <v>431</v>
      </c>
      <c r="I10" s="5">
        <f t="shared" si="0"/>
        <v>34</v>
      </c>
      <c r="J10" s="4">
        <v>87</v>
      </c>
      <c r="K10" s="4">
        <f t="shared" si="1"/>
        <v>43.5</v>
      </c>
      <c r="L10" s="5">
        <f t="shared" si="2"/>
        <v>77.5</v>
      </c>
    </row>
    <row r="11" spans="1:12" ht="18.75" customHeight="1">
      <c r="A11" s="4">
        <v>8</v>
      </c>
      <c r="B11" s="8" t="s">
        <v>434</v>
      </c>
      <c r="C11" s="5" t="s">
        <v>435</v>
      </c>
      <c r="D11" s="8" t="s">
        <v>464</v>
      </c>
      <c r="E11" s="4"/>
      <c r="F11" s="5" t="s">
        <v>303</v>
      </c>
      <c r="G11" s="5" t="s">
        <v>359</v>
      </c>
      <c r="H11" s="5" t="s">
        <v>371</v>
      </c>
      <c r="I11" s="5">
        <f t="shared" si="0"/>
        <v>33.875</v>
      </c>
      <c r="J11" s="4">
        <v>89.8</v>
      </c>
      <c r="K11" s="4">
        <f t="shared" si="1"/>
        <v>44.9</v>
      </c>
      <c r="L11" s="5">
        <f t="shared" si="2"/>
        <v>78.775</v>
      </c>
    </row>
    <row r="12" spans="1:12" ht="18.75" customHeight="1">
      <c r="A12" s="4">
        <v>9</v>
      </c>
      <c r="B12" s="8" t="s">
        <v>436</v>
      </c>
      <c r="C12" s="5" t="s">
        <v>437</v>
      </c>
      <c r="D12" s="8" t="s">
        <v>464</v>
      </c>
      <c r="E12" s="4"/>
      <c r="F12" s="5" t="s">
        <v>298</v>
      </c>
      <c r="G12" s="5" t="s">
        <v>383</v>
      </c>
      <c r="H12" s="5" t="s">
        <v>371</v>
      </c>
      <c r="I12" s="5">
        <f t="shared" si="0"/>
        <v>33.875</v>
      </c>
      <c r="J12" s="4">
        <v>90</v>
      </c>
      <c r="K12" s="4">
        <f t="shared" si="1"/>
        <v>45</v>
      </c>
      <c r="L12" s="5">
        <f t="shared" si="2"/>
        <v>78.875</v>
      </c>
    </row>
    <row r="13" spans="1:12" ht="18.75" customHeight="1">
      <c r="A13" s="4">
        <v>10</v>
      </c>
      <c r="B13" s="8" t="s">
        <v>438</v>
      </c>
      <c r="C13" s="5" t="s">
        <v>439</v>
      </c>
      <c r="D13" s="8" t="s">
        <v>464</v>
      </c>
      <c r="E13" s="4"/>
      <c r="F13" s="5" t="s">
        <v>318</v>
      </c>
      <c r="G13" s="5" t="s">
        <v>328</v>
      </c>
      <c r="H13" s="5" t="s">
        <v>371</v>
      </c>
      <c r="I13" s="5">
        <f t="shared" si="0"/>
        <v>33.875</v>
      </c>
      <c r="J13" s="4">
        <v>87.8</v>
      </c>
      <c r="K13" s="4">
        <f t="shared" si="1"/>
        <v>43.9</v>
      </c>
      <c r="L13" s="5">
        <f t="shared" si="2"/>
        <v>77.775</v>
      </c>
    </row>
    <row r="14" spans="1:12" ht="18.75" customHeight="1">
      <c r="A14" s="4">
        <v>11</v>
      </c>
      <c r="B14" s="8" t="s">
        <v>440</v>
      </c>
      <c r="C14" s="5" t="s">
        <v>441</v>
      </c>
      <c r="D14" s="8" t="s">
        <v>464</v>
      </c>
      <c r="E14" s="4"/>
      <c r="F14" s="5" t="s">
        <v>303</v>
      </c>
      <c r="G14" s="5" t="s">
        <v>391</v>
      </c>
      <c r="H14" s="5" t="s">
        <v>392</v>
      </c>
      <c r="I14" s="5">
        <f t="shared" si="0"/>
        <v>32.875</v>
      </c>
      <c r="J14" s="4">
        <v>88.4</v>
      </c>
      <c r="K14" s="4">
        <f t="shared" si="1"/>
        <v>44.2</v>
      </c>
      <c r="L14" s="5">
        <f t="shared" si="2"/>
        <v>77.075</v>
      </c>
    </row>
    <row r="15" spans="1:12" ht="18.75" customHeight="1">
      <c r="A15" s="4">
        <v>12</v>
      </c>
      <c r="B15" s="8" t="s">
        <v>442</v>
      </c>
      <c r="C15" s="5" t="s">
        <v>444</v>
      </c>
      <c r="D15" s="8" t="s">
        <v>464</v>
      </c>
      <c r="E15" s="4"/>
      <c r="F15" s="5" t="s">
        <v>311</v>
      </c>
      <c r="G15" s="5" t="s">
        <v>385</v>
      </c>
      <c r="H15" s="5" t="s">
        <v>443</v>
      </c>
      <c r="I15" s="5">
        <f t="shared" si="0"/>
        <v>32.625</v>
      </c>
      <c r="J15" s="4">
        <v>86.6</v>
      </c>
      <c r="K15" s="4">
        <f t="shared" si="1"/>
        <v>43.3</v>
      </c>
      <c r="L15" s="5">
        <f t="shared" si="2"/>
        <v>75.925</v>
      </c>
    </row>
    <row r="16" spans="1:12" ht="18.75" customHeight="1">
      <c r="A16" s="4">
        <v>13</v>
      </c>
      <c r="B16" s="8" t="s">
        <v>445</v>
      </c>
      <c r="C16" s="5" t="s">
        <v>447</v>
      </c>
      <c r="D16" s="8" t="s">
        <v>464</v>
      </c>
      <c r="E16" s="4"/>
      <c r="F16" s="5" t="s">
        <v>328</v>
      </c>
      <c r="G16" s="5" t="s">
        <v>369</v>
      </c>
      <c r="H16" s="5" t="s">
        <v>446</v>
      </c>
      <c r="I16" s="5">
        <f t="shared" si="0"/>
        <v>32.375</v>
      </c>
      <c r="J16" s="4">
        <v>85.8</v>
      </c>
      <c r="K16" s="4">
        <f t="shared" si="1"/>
        <v>42.9</v>
      </c>
      <c r="L16" s="5">
        <f t="shared" si="2"/>
        <v>75.275</v>
      </c>
    </row>
    <row r="17" spans="1:12" ht="18.75" customHeight="1">
      <c r="A17" s="4">
        <v>14</v>
      </c>
      <c r="B17" s="8" t="s">
        <v>448</v>
      </c>
      <c r="C17" s="5" t="s">
        <v>451</v>
      </c>
      <c r="D17" s="8" t="s">
        <v>464</v>
      </c>
      <c r="E17" s="4"/>
      <c r="F17" s="5" t="s">
        <v>449</v>
      </c>
      <c r="G17" s="5" t="s">
        <v>407</v>
      </c>
      <c r="H17" s="5" t="s">
        <v>450</v>
      </c>
      <c r="I17" s="5">
        <f t="shared" si="0"/>
        <v>31.875</v>
      </c>
      <c r="J17" s="4">
        <v>81.4</v>
      </c>
      <c r="K17" s="4">
        <f t="shared" si="1"/>
        <v>40.7</v>
      </c>
      <c r="L17" s="5">
        <f t="shared" si="2"/>
        <v>72.575</v>
      </c>
    </row>
    <row r="18" spans="1:12" ht="18.75" customHeight="1">
      <c r="A18" s="4">
        <v>15</v>
      </c>
      <c r="B18" s="8" t="s">
        <v>452</v>
      </c>
      <c r="C18" s="5" t="s">
        <v>455</v>
      </c>
      <c r="D18" s="8" t="s">
        <v>464</v>
      </c>
      <c r="E18" s="4"/>
      <c r="F18" s="5" t="s">
        <v>453</v>
      </c>
      <c r="G18" s="5" t="s">
        <v>449</v>
      </c>
      <c r="H18" s="5" t="s">
        <v>454</v>
      </c>
      <c r="I18" s="5">
        <f t="shared" si="0"/>
        <v>31.5</v>
      </c>
      <c r="J18" s="4">
        <v>87.8</v>
      </c>
      <c r="K18" s="4">
        <f t="shared" si="1"/>
        <v>43.9</v>
      </c>
      <c r="L18" s="5">
        <f t="shared" si="2"/>
        <v>75.4</v>
      </c>
    </row>
    <row r="19" spans="1:12" ht="18.75" customHeight="1">
      <c r="A19" s="4">
        <v>16</v>
      </c>
      <c r="B19" s="8" t="s">
        <v>456</v>
      </c>
      <c r="C19" s="5" t="s">
        <v>459</v>
      </c>
      <c r="D19" s="8" t="s">
        <v>464</v>
      </c>
      <c r="E19" s="4"/>
      <c r="F19" s="5" t="s">
        <v>457</v>
      </c>
      <c r="G19" s="5" t="s">
        <v>359</v>
      </c>
      <c r="H19" s="5" t="s">
        <v>458</v>
      </c>
      <c r="I19" s="5">
        <f t="shared" si="0"/>
        <v>31.375</v>
      </c>
      <c r="J19" s="4">
        <v>87.6</v>
      </c>
      <c r="K19" s="4">
        <f t="shared" si="1"/>
        <v>43.8</v>
      </c>
      <c r="L19" s="5">
        <f t="shared" si="2"/>
        <v>75.175</v>
      </c>
    </row>
    <row r="20" spans="1:12" ht="18.75" customHeight="1">
      <c r="A20" s="4">
        <v>17</v>
      </c>
      <c r="B20" s="8" t="s">
        <v>700</v>
      </c>
      <c r="C20" s="5" t="s">
        <v>463</v>
      </c>
      <c r="D20" s="8" t="s">
        <v>464</v>
      </c>
      <c r="E20" s="4"/>
      <c r="F20" s="5" t="s">
        <v>460</v>
      </c>
      <c r="G20" s="5" t="s">
        <v>461</v>
      </c>
      <c r="H20" s="5" t="s">
        <v>462</v>
      </c>
      <c r="I20" s="5">
        <f t="shared" si="0"/>
        <v>30.875</v>
      </c>
      <c r="J20" s="4">
        <v>85.4</v>
      </c>
      <c r="K20" s="4">
        <f t="shared" si="1"/>
        <v>42.7</v>
      </c>
      <c r="L20" s="5">
        <f t="shared" si="2"/>
        <v>73.575</v>
      </c>
    </row>
    <row r="21" spans="1:12" ht="18.75" customHeight="1">
      <c r="A21" s="4">
        <v>18</v>
      </c>
      <c r="B21" s="5" t="s">
        <v>465</v>
      </c>
      <c r="C21" s="5" t="s">
        <v>278</v>
      </c>
      <c r="D21" s="7" t="s">
        <v>466</v>
      </c>
      <c r="E21" s="4"/>
      <c r="F21" s="5" t="s">
        <v>467</v>
      </c>
      <c r="G21" s="5" t="s">
        <v>307</v>
      </c>
      <c r="H21" s="5" t="s">
        <v>458</v>
      </c>
      <c r="I21" s="5">
        <f t="shared" si="0"/>
        <v>31.375</v>
      </c>
      <c r="J21" s="4">
        <v>86.2</v>
      </c>
      <c r="K21" s="4">
        <f t="shared" si="1"/>
        <v>43.1</v>
      </c>
      <c r="L21" s="5">
        <f t="shared" si="2"/>
        <v>74.475</v>
      </c>
    </row>
    <row r="22" spans="1:12" ht="18.75" customHeight="1">
      <c r="A22" s="4">
        <v>19</v>
      </c>
      <c r="B22" s="5" t="s">
        <v>468</v>
      </c>
      <c r="C22" s="5" t="s">
        <v>279</v>
      </c>
      <c r="D22" s="7" t="s">
        <v>466</v>
      </c>
      <c r="E22" s="4"/>
      <c r="F22" s="5" t="s">
        <v>469</v>
      </c>
      <c r="G22" s="5" t="s">
        <v>395</v>
      </c>
      <c r="H22" s="5" t="s">
        <v>470</v>
      </c>
      <c r="I22" s="5">
        <f t="shared" si="0"/>
        <v>28.5</v>
      </c>
      <c r="J22" s="4">
        <v>84.8</v>
      </c>
      <c r="K22" s="4">
        <f t="shared" si="1"/>
        <v>42.4</v>
      </c>
      <c r="L22" s="5">
        <f t="shared" si="2"/>
        <v>70.9</v>
      </c>
    </row>
    <row r="23" spans="1:12" ht="18.75" customHeight="1">
      <c r="A23" s="4">
        <v>20</v>
      </c>
      <c r="B23" s="5" t="s">
        <v>471</v>
      </c>
      <c r="C23" s="5" t="s">
        <v>312</v>
      </c>
      <c r="D23" s="7" t="s">
        <v>466</v>
      </c>
      <c r="E23" s="4"/>
      <c r="F23" s="5" t="s">
        <v>472</v>
      </c>
      <c r="G23" s="5" t="s">
        <v>473</v>
      </c>
      <c r="H23" s="5" t="s">
        <v>474</v>
      </c>
      <c r="I23" s="5">
        <f t="shared" si="0"/>
        <v>23.625</v>
      </c>
      <c r="J23" s="4">
        <v>83.4</v>
      </c>
      <c r="K23" s="4">
        <f t="shared" si="1"/>
        <v>41.7</v>
      </c>
      <c r="L23" s="5">
        <f t="shared" si="2"/>
        <v>65.325</v>
      </c>
    </row>
    <row r="24" spans="1:12" ht="18.75" customHeight="1">
      <c r="A24" s="4">
        <v>21</v>
      </c>
      <c r="B24" s="8" t="s">
        <v>475</v>
      </c>
      <c r="C24" s="5" t="s">
        <v>476</v>
      </c>
      <c r="D24" s="8" t="s">
        <v>495</v>
      </c>
      <c r="E24" s="4"/>
      <c r="F24" s="5" t="s">
        <v>353</v>
      </c>
      <c r="G24" s="5" t="s">
        <v>322</v>
      </c>
      <c r="H24" s="5" t="s">
        <v>335</v>
      </c>
      <c r="I24" s="5">
        <f t="shared" si="0"/>
        <v>35.125</v>
      </c>
      <c r="J24" s="4">
        <v>89</v>
      </c>
      <c r="K24" s="4">
        <f t="shared" si="1"/>
        <v>44.5</v>
      </c>
      <c r="L24" s="5">
        <f t="shared" si="2"/>
        <v>79.625</v>
      </c>
    </row>
    <row r="25" spans="1:12" ht="18.75" customHeight="1">
      <c r="A25" s="4">
        <v>22</v>
      </c>
      <c r="B25" s="8" t="s">
        <v>244</v>
      </c>
      <c r="C25" s="5" t="s">
        <v>477</v>
      </c>
      <c r="D25" s="8" t="s">
        <v>495</v>
      </c>
      <c r="E25" s="4"/>
      <c r="F25" s="5" t="s">
        <v>322</v>
      </c>
      <c r="G25" s="5" t="s">
        <v>457</v>
      </c>
      <c r="H25" s="5" t="s">
        <v>450</v>
      </c>
      <c r="I25" s="5">
        <f t="shared" si="0"/>
        <v>31.875</v>
      </c>
      <c r="J25" s="4">
        <v>88.6</v>
      </c>
      <c r="K25" s="4">
        <f t="shared" si="1"/>
        <v>44.3</v>
      </c>
      <c r="L25" s="5">
        <f t="shared" si="2"/>
        <v>76.175</v>
      </c>
    </row>
    <row r="26" spans="1:12" ht="18.75" customHeight="1">
      <c r="A26" s="4">
        <v>23</v>
      </c>
      <c r="B26" s="8" t="s">
        <v>478</v>
      </c>
      <c r="C26" s="5" t="s">
        <v>480</v>
      </c>
      <c r="D26" s="8" t="s">
        <v>495</v>
      </c>
      <c r="E26" s="4"/>
      <c r="F26" s="5" t="s">
        <v>449</v>
      </c>
      <c r="G26" s="5" t="s">
        <v>410</v>
      </c>
      <c r="H26" s="5" t="s">
        <v>479</v>
      </c>
      <c r="I26" s="5">
        <f t="shared" si="0"/>
        <v>31.25</v>
      </c>
      <c r="J26" s="4">
        <v>86.2</v>
      </c>
      <c r="K26" s="4">
        <f t="shared" si="1"/>
        <v>43.1</v>
      </c>
      <c r="L26" s="5">
        <f t="shared" si="2"/>
        <v>74.35</v>
      </c>
    </row>
    <row r="27" spans="1:12" ht="18.75" customHeight="1">
      <c r="A27" s="4">
        <v>24</v>
      </c>
      <c r="B27" s="8" t="s">
        <v>481</v>
      </c>
      <c r="C27" s="5" t="s">
        <v>484</v>
      </c>
      <c r="D27" s="8" t="s">
        <v>495</v>
      </c>
      <c r="E27" s="4"/>
      <c r="F27" s="5" t="s">
        <v>482</v>
      </c>
      <c r="G27" s="5" t="s">
        <v>395</v>
      </c>
      <c r="H27" s="5" t="s">
        <v>483</v>
      </c>
      <c r="I27" s="5">
        <f t="shared" si="0"/>
        <v>27.625</v>
      </c>
      <c r="J27" s="4">
        <v>85.6</v>
      </c>
      <c r="K27" s="4">
        <f t="shared" si="1"/>
        <v>42.8</v>
      </c>
      <c r="L27" s="5">
        <f t="shared" si="2"/>
        <v>70.425</v>
      </c>
    </row>
    <row r="28" spans="1:12" ht="18.75" customHeight="1">
      <c r="A28" s="4">
        <v>25</v>
      </c>
      <c r="B28" s="8" t="s">
        <v>485</v>
      </c>
      <c r="C28" s="5" t="s">
        <v>489</v>
      </c>
      <c r="D28" s="8" t="s">
        <v>495</v>
      </c>
      <c r="E28" s="4"/>
      <c r="F28" s="5" t="s">
        <v>486</v>
      </c>
      <c r="G28" s="5" t="s">
        <v>487</v>
      </c>
      <c r="H28" s="5" t="s">
        <v>488</v>
      </c>
      <c r="I28" s="5">
        <f t="shared" si="0"/>
        <v>27.125</v>
      </c>
      <c r="J28" s="4">
        <v>86</v>
      </c>
      <c r="K28" s="4">
        <f t="shared" si="1"/>
        <v>43</v>
      </c>
      <c r="L28" s="5">
        <f t="shared" si="2"/>
        <v>70.125</v>
      </c>
    </row>
    <row r="29" spans="1:12" ht="18.75" customHeight="1">
      <c r="A29" s="4">
        <v>26</v>
      </c>
      <c r="B29" s="8" t="s">
        <v>490</v>
      </c>
      <c r="C29" s="5" t="s">
        <v>494</v>
      </c>
      <c r="D29" s="8" t="s">
        <v>495</v>
      </c>
      <c r="E29" s="4"/>
      <c r="F29" s="5" t="s">
        <v>491</v>
      </c>
      <c r="G29" s="5" t="s">
        <v>492</v>
      </c>
      <c r="H29" s="5" t="s">
        <v>493</v>
      </c>
      <c r="I29" s="5">
        <f t="shared" si="0"/>
        <v>26.125</v>
      </c>
      <c r="J29" s="4">
        <v>86.6</v>
      </c>
      <c r="K29" s="4">
        <f t="shared" si="1"/>
        <v>43.3</v>
      </c>
      <c r="L29" s="5">
        <f t="shared" si="2"/>
        <v>69.425</v>
      </c>
    </row>
    <row r="30" spans="1:12" ht="18.75" customHeight="1">
      <c r="A30" s="4">
        <v>27</v>
      </c>
      <c r="B30" s="10" t="s">
        <v>496</v>
      </c>
      <c r="C30" s="9" t="s">
        <v>686</v>
      </c>
      <c r="D30" s="2" t="s">
        <v>685</v>
      </c>
      <c r="E30" s="4"/>
      <c r="F30" s="10" t="s">
        <v>497</v>
      </c>
      <c r="G30" s="10" t="s">
        <v>322</v>
      </c>
      <c r="H30" s="10" t="s">
        <v>498</v>
      </c>
      <c r="I30" s="5">
        <f t="shared" si="0"/>
        <v>29.875</v>
      </c>
      <c r="J30" s="4">
        <v>87</v>
      </c>
      <c r="K30" s="4">
        <f t="shared" si="1"/>
        <v>43.5</v>
      </c>
      <c r="L30" s="5">
        <f t="shared" si="2"/>
        <v>73.375</v>
      </c>
    </row>
    <row r="31" spans="1:12" ht="18.75" customHeight="1">
      <c r="A31" s="4">
        <v>28</v>
      </c>
      <c r="B31" s="10" t="s">
        <v>499</v>
      </c>
      <c r="C31" s="9" t="s">
        <v>687</v>
      </c>
      <c r="D31" s="2" t="s">
        <v>685</v>
      </c>
      <c r="E31" s="4"/>
      <c r="F31" s="10" t="s">
        <v>500</v>
      </c>
      <c r="G31" s="10" t="s">
        <v>501</v>
      </c>
      <c r="H31" s="10" t="s">
        <v>502</v>
      </c>
      <c r="I31" s="5">
        <f t="shared" si="0"/>
        <v>28.375</v>
      </c>
      <c r="J31" s="4">
        <v>82.4</v>
      </c>
      <c r="K31" s="4">
        <f t="shared" si="1"/>
        <v>41.2</v>
      </c>
      <c r="L31" s="5">
        <f t="shared" si="2"/>
        <v>69.575</v>
      </c>
    </row>
    <row r="32" spans="1:12" ht="18.75" customHeight="1">
      <c r="A32" s="4">
        <v>29</v>
      </c>
      <c r="B32" s="10" t="s">
        <v>503</v>
      </c>
      <c r="C32" s="9" t="s">
        <v>688</v>
      </c>
      <c r="D32" s="2" t="s">
        <v>685</v>
      </c>
      <c r="E32" s="4"/>
      <c r="F32" s="10" t="s">
        <v>504</v>
      </c>
      <c r="G32" s="10" t="s">
        <v>410</v>
      </c>
      <c r="H32" s="10" t="s">
        <v>505</v>
      </c>
      <c r="I32" s="5">
        <f t="shared" si="0"/>
        <v>26</v>
      </c>
      <c r="J32" s="4">
        <v>83.2</v>
      </c>
      <c r="K32" s="4">
        <f t="shared" si="1"/>
        <v>41.6</v>
      </c>
      <c r="L32" s="5">
        <f t="shared" si="2"/>
        <v>67.6</v>
      </c>
    </row>
    <row r="33" spans="1:12" ht="18.75" customHeight="1">
      <c r="A33" s="4">
        <v>30</v>
      </c>
      <c r="B33" s="8" t="s">
        <v>689</v>
      </c>
      <c r="C33" s="8" t="s">
        <v>691</v>
      </c>
      <c r="D33" s="8" t="s">
        <v>690</v>
      </c>
      <c r="E33" s="11"/>
      <c r="F33" s="8" t="s">
        <v>298</v>
      </c>
      <c r="G33" s="8" t="s">
        <v>346</v>
      </c>
      <c r="H33" s="8" t="s">
        <v>319</v>
      </c>
      <c r="I33" s="5">
        <f t="shared" si="0"/>
        <v>35.75</v>
      </c>
      <c r="J33" s="11">
        <v>89</v>
      </c>
      <c r="K33" s="4">
        <f t="shared" si="1"/>
        <v>44.5</v>
      </c>
      <c r="L33" s="5">
        <f t="shared" si="2"/>
        <v>80.25</v>
      </c>
    </row>
    <row r="34" spans="1:12" ht="18.75" customHeight="1">
      <c r="A34" s="4">
        <v>31</v>
      </c>
      <c r="B34" s="8" t="s">
        <v>692</v>
      </c>
      <c r="C34" s="8" t="s">
        <v>693</v>
      </c>
      <c r="D34" s="8" t="s">
        <v>690</v>
      </c>
      <c r="E34" s="11"/>
      <c r="F34" s="8" t="s">
        <v>615</v>
      </c>
      <c r="G34" s="8" t="s">
        <v>347</v>
      </c>
      <c r="H34" s="8" t="s">
        <v>319</v>
      </c>
      <c r="I34" s="5">
        <f t="shared" si="0"/>
        <v>35.75</v>
      </c>
      <c r="J34" s="11">
        <v>88</v>
      </c>
      <c r="K34" s="4">
        <f t="shared" si="1"/>
        <v>44</v>
      </c>
      <c r="L34" s="5">
        <f t="shared" si="2"/>
        <v>79.75</v>
      </c>
    </row>
    <row r="35" spans="1:12" ht="18.75" customHeight="1">
      <c r="A35" s="4">
        <v>32</v>
      </c>
      <c r="B35" s="8" t="s">
        <v>694</v>
      </c>
      <c r="C35" s="8" t="s">
        <v>696</v>
      </c>
      <c r="D35" s="8" t="s">
        <v>690</v>
      </c>
      <c r="E35" s="11"/>
      <c r="F35" s="8" t="s">
        <v>347</v>
      </c>
      <c r="G35" s="8" t="s">
        <v>298</v>
      </c>
      <c r="H35" s="8" t="s">
        <v>695</v>
      </c>
      <c r="I35" s="5">
        <f t="shared" si="0"/>
        <v>34.375</v>
      </c>
      <c r="J35" s="11">
        <v>83.4</v>
      </c>
      <c r="K35" s="4">
        <f t="shared" si="1"/>
        <v>41.7</v>
      </c>
      <c r="L35" s="5">
        <f t="shared" si="2"/>
        <v>76.075</v>
      </c>
    </row>
    <row r="36" spans="1:12" ht="18.75" customHeight="1">
      <c r="A36" s="4">
        <v>33</v>
      </c>
      <c r="B36" s="8" t="s">
        <v>218</v>
      </c>
      <c r="C36" s="8" t="s">
        <v>697</v>
      </c>
      <c r="D36" s="8" t="s">
        <v>690</v>
      </c>
      <c r="E36" s="11"/>
      <c r="F36" s="8" t="s">
        <v>354</v>
      </c>
      <c r="G36" s="8" t="s">
        <v>422</v>
      </c>
      <c r="H36" s="8" t="s">
        <v>360</v>
      </c>
      <c r="I36" s="5">
        <f t="shared" si="0"/>
        <v>34.25</v>
      </c>
      <c r="J36" s="11">
        <v>88</v>
      </c>
      <c r="K36" s="4">
        <f t="shared" si="1"/>
        <v>44</v>
      </c>
      <c r="L36" s="5">
        <f t="shared" si="2"/>
        <v>78.25</v>
      </c>
    </row>
    <row r="37" spans="1:12" ht="18.75" customHeight="1">
      <c r="A37" s="4">
        <v>34</v>
      </c>
      <c r="B37" s="8" t="s">
        <v>698</v>
      </c>
      <c r="C37" s="8" t="s">
        <v>699</v>
      </c>
      <c r="D37" s="8" t="s">
        <v>690</v>
      </c>
      <c r="E37" s="11"/>
      <c r="F37" s="8" t="s">
        <v>449</v>
      </c>
      <c r="G37" s="8" t="s">
        <v>359</v>
      </c>
      <c r="H37" s="8" t="s">
        <v>446</v>
      </c>
      <c r="I37" s="5">
        <f t="shared" si="0"/>
        <v>32.375</v>
      </c>
      <c r="J37" s="11">
        <v>91.6</v>
      </c>
      <c r="K37" s="4">
        <f t="shared" si="1"/>
        <v>45.8</v>
      </c>
      <c r="L37" s="5">
        <f t="shared" si="2"/>
        <v>78.175</v>
      </c>
    </row>
  </sheetData>
  <sheetProtection/>
  <mergeCells count="2">
    <mergeCell ref="A1:L1"/>
    <mergeCell ref="A2:L2"/>
  </mergeCells>
  <printOptions/>
  <pageMargins left="0.75" right="0.75" top="1" bottom="1" header="0.5" footer="0.5"/>
  <pageSetup orientation="landscape" paperSize="9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L20" sqref="L20"/>
    </sheetView>
  </sheetViews>
  <sheetFormatPr defaultColWidth="9.00390625" defaultRowHeight="14.25"/>
  <cols>
    <col min="1" max="1" width="6.625" style="0" customWidth="1"/>
    <col min="4" max="4" width="15.75390625" style="0" customWidth="1"/>
    <col min="8" max="8" width="10.375" style="0" customWidth="1"/>
    <col min="9" max="9" width="10.25390625" style="0" customWidth="1"/>
  </cols>
  <sheetData>
    <row r="1" spans="1:12" ht="34.5" customHeight="1">
      <c r="A1" s="37" t="s">
        <v>984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48.75" customHeight="1">
      <c r="A2" s="40" t="s">
        <v>992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28.5">
      <c r="A3" s="1" t="s">
        <v>991</v>
      </c>
      <c r="B3" s="1" t="s">
        <v>282</v>
      </c>
      <c r="C3" s="1" t="s">
        <v>283</v>
      </c>
      <c r="D3" s="1" t="s">
        <v>284</v>
      </c>
      <c r="E3" s="2" t="s">
        <v>285</v>
      </c>
      <c r="F3" s="1" t="s">
        <v>286</v>
      </c>
      <c r="G3" s="1" t="s">
        <v>287</v>
      </c>
      <c r="H3" s="1" t="s">
        <v>288</v>
      </c>
      <c r="I3" s="3" t="s">
        <v>289</v>
      </c>
      <c r="J3" s="3" t="s">
        <v>290</v>
      </c>
      <c r="K3" s="3" t="s">
        <v>998</v>
      </c>
      <c r="L3" s="2" t="s">
        <v>277</v>
      </c>
    </row>
    <row r="4" spans="1:12" ht="19.5" customHeight="1">
      <c r="A4" s="4">
        <v>1</v>
      </c>
      <c r="B4" s="5" t="s">
        <v>702</v>
      </c>
      <c r="C4" s="5" t="s">
        <v>423</v>
      </c>
      <c r="D4" s="7" t="s">
        <v>734</v>
      </c>
      <c r="E4" s="4"/>
      <c r="F4" s="5" t="s">
        <v>298</v>
      </c>
      <c r="G4" s="5" t="s">
        <v>703</v>
      </c>
      <c r="H4" s="5" t="s">
        <v>704</v>
      </c>
      <c r="I4" s="5">
        <f>H4/4</f>
        <v>37.25</v>
      </c>
      <c r="J4" s="4">
        <v>88.6</v>
      </c>
      <c r="K4" s="4">
        <f>J4/2</f>
        <v>44.3</v>
      </c>
      <c r="L4" s="5">
        <f>I4+K4</f>
        <v>81.55</v>
      </c>
    </row>
    <row r="5" spans="1:12" ht="19.5" customHeight="1">
      <c r="A5" s="4">
        <v>2</v>
      </c>
      <c r="B5" s="5" t="s">
        <v>705</v>
      </c>
      <c r="C5" s="5" t="s">
        <v>707</v>
      </c>
      <c r="D5" s="7" t="s">
        <v>734</v>
      </c>
      <c r="E5" s="4"/>
      <c r="F5" s="5" t="s">
        <v>302</v>
      </c>
      <c r="G5" s="5" t="s">
        <v>353</v>
      </c>
      <c r="H5" s="5" t="s">
        <v>706</v>
      </c>
      <c r="I5" s="5">
        <f aca="true" t="shared" si="0" ref="I5:I36">H5/4</f>
        <v>37.125</v>
      </c>
      <c r="J5" s="4">
        <v>89.2</v>
      </c>
      <c r="K5" s="4">
        <f aca="true" t="shared" si="1" ref="K5:K36">J5/2</f>
        <v>44.6</v>
      </c>
      <c r="L5" s="5">
        <f aca="true" t="shared" si="2" ref="L5:L36">I5+K5</f>
        <v>81.725</v>
      </c>
    </row>
    <row r="6" spans="1:12" ht="19.5" customHeight="1">
      <c r="A6" s="4">
        <v>3</v>
      </c>
      <c r="B6" s="5" t="s">
        <v>217</v>
      </c>
      <c r="C6" s="5" t="s">
        <v>709</v>
      </c>
      <c r="D6" s="7" t="s">
        <v>734</v>
      </c>
      <c r="E6" s="4"/>
      <c r="F6" s="5" t="s">
        <v>307</v>
      </c>
      <c r="G6" s="5" t="s">
        <v>509</v>
      </c>
      <c r="H6" s="5" t="s">
        <v>708</v>
      </c>
      <c r="I6" s="5">
        <f t="shared" si="0"/>
        <v>36.875</v>
      </c>
      <c r="J6" s="4">
        <v>91</v>
      </c>
      <c r="K6" s="4">
        <f t="shared" si="1"/>
        <v>45.5</v>
      </c>
      <c r="L6" s="5">
        <f t="shared" si="2"/>
        <v>82.375</v>
      </c>
    </row>
    <row r="7" spans="1:12" ht="19.5" customHeight="1">
      <c r="A7" s="4">
        <v>4</v>
      </c>
      <c r="B7" s="5" t="s">
        <v>710</v>
      </c>
      <c r="C7" s="5" t="s">
        <v>439</v>
      </c>
      <c r="D7" s="7" t="s">
        <v>734</v>
      </c>
      <c r="E7" s="4"/>
      <c r="F7" s="5" t="s">
        <v>318</v>
      </c>
      <c r="G7" s="5" t="s">
        <v>711</v>
      </c>
      <c r="H7" s="5" t="s">
        <v>299</v>
      </c>
      <c r="I7" s="5">
        <f t="shared" si="0"/>
        <v>36.625</v>
      </c>
      <c r="J7" s="4">
        <v>91</v>
      </c>
      <c r="K7" s="4">
        <f t="shared" si="1"/>
        <v>45.5</v>
      </c>
      <c r="L7" s="5">
        <f t="shared" si="2"/>
        <v>82.125</v>
      </c>
    </row>
    <row r="8" spans="1:12" ht="19.5" customHeight="1">
      <c r="A8" s="4">
        <v>5</v>
      </c>
      <c r="B8" s="5" t="s">
        <v>712</v>
      </c>
      <c r="C8" s="5" t="s">
        <v>441</v>
      </c>
      <c r="D8" s="7" t="s">
        <v>734</v>
      </c>
      <c r="E8" s="4"/>
      <c r="F8" s="5" t="s">
        <v>298</v>
      </c>
      <c r="G8" s="5" t="s">
        <v>321</v>
      </c>
      <c r="H8" s="5" t="s">
        <v>713</v>
      </c>
      <c r="I8" s="5">
        <f t="shared" si="0"/>
        <v>36.5</v>
      </c>
      <c r="J8" s="4">
        <v>85.4</v>
      </c>
      <c r="K8" s="4">
        <f t="shared" si="1"/>
        <v>42.7</v>
      </c>
      <c r="L8" s="5">
        <f t="shared" si="2"/>
        <v>79.2</v>
      </c>
    </row>
    <row r="9" spans="1:12" ht="19.5" customHeight="1">
      <c r="A9" s="4">
        <v>6</v>
      </c>
      <c r="B9" s="5" t="s">
        <v>714</v>
      </c>
      <c r="C9" s="5" t="s">
        <v>447</v>
      </c>
      <c r="D9" s="7" t="s">
        <v>734</v>
      </c>
      <c r="E9" s="4"/>
      <c r="F9" s="5" t="s">
        <v>449</v>
      </c>
      <c r="G9" s="5" t="s">
        <v>711</v>
      </c>
      <c r="H9" s="5" t="s">
        <v>319</v>
      </c>
      <c r="I9" s="5">
        <f t="shared" si="0"/>
        <v>35.75</v>
      </c>
      <c r="J9" s="4">
        <v>86.8</v>
      </c>
      <c r="K9" s="4">
        <f t="shared" si="1"/>
        <v>43.4</v>
      </c>
      <c r="L9" s="5">
        <f t="shared" si="2"/>
        <v>79.15</v>
      </c>
    </row>
    <row r="10" spans="1:12" ht="19.5" customHeight="1">
      <c r="A10" s="4">
        <v>7</v>
      </c>
      <c r="B10" s="5" t="s">
        <v>715</v>
      </c>
      <c r="C10" s="5" t="s">
        <v>435</v>
      </c>
      <c r="D10" s="7" t="s">
        <v>734</v>
      </c>
      <c r="E10" s="4"/>
      <c r="F10" s="5" t="s">
        <v>298</v>
      </c>
      <c r="G10" s="5" t="s">
        <v>298</v>
      </c>
      <c r="H10" s="5" t="s">
        <v>326</v>
      </c>
      <c r="I10" s="5">
        <f t="shared" si="0"/>
        <v>35.5</v>
      </c>
      <c r="J10" s="4">
        <v>88.6</v>
      </c>
      <c r="K10" s="4">
        <f t="shared" si="1"/>
        <v>44.3</v>
      </c>
      <c r="L10" s="5">
        <f t="shared" si="2"/>
        <v>79.8</v>
      </c>
    </row>
    <row r="11" spans="1:12" ht="19.5" customHeight="1">
      <c r="A11" s="4">
        <v>8</v>
      </c>
      <c r="B11" s="5" t="s">
        <v>716</v>
      </c>
      <c r="C11" s="5" t="s">
        <v>717</v>
      </c>
      <c r="D11" s="7" t="s">
        <v>734</v>
      </c>
      <c r="E11" s="4"/>
      <c r="F11" s="5" t="s">
        <v>391</v>
      </c>
      <c r="G11" s="5" t="s">
        <v>509</v>
      </c>
      <c r="H11" s="5" t="s">
        <v>335</v>
      </c>
      <c r="I11" s="5">
        <f t="shared" si="0"/>
        <v>35.125</v>
      </c>
      <c r="J11" s="4">
        <v>88.8</v>
      </c>
      <c r="K11" s="4">
        <f t="shared" si="1"/>
        <v>44.4</v>
      </c>
      <c r="L11" s="5">
        <f t="shared" si="2"/>
        <v>79.525</v>
      </c>
    </row>
    <row r="12" spans="1:12" ht="19.5" customHeight="1">
      <c r="A12" s="4">
        <v>9</v>
      </c>
      <c r="B12" s="5" t="s">
        <v>219</v>
      </c>
      <c r="C12" s="5" t="s">
        <v>718</v>
      </c>
      <c r="D12" s="7" t="s">
        <v>734</v>
      </c>
      <c r="E12" s="4"/>
      <c r="F12" s="5" t="s">
        <v>407</v>
      </c>
      <c r="G12" s="5" t="s">
        <v>615</v>
      </c>
      <c r="H12" s="5" t="s">
        <v>335</v>
      </c>
      <c r="I12" s="5">
        <f t="shared" si="0"/>
        <v>35.125</v>
      </c>
      <c r="J12" s="4">
        <v>90.6</v>
      </c>
      <c r="K12" s="4">
        <f t="shared" si="1"/>
        <v>45.3</v>
      </c>
      <c r="L12" s="5">
        <f t="shared" si="2"/>
        <v>80.425</v>
      </c>
    </row>
    <row r="13" spans="1:12" ht="19.5" customHeight="1">
      <c r="A13" s="4">
        <v>10</v>
      </c>
      <c r="B13" s="5" t="s">
        <v>719</v>
      </c>
      <c r="C13" s="5" t="s">
        <v>429</v>
      </c>
      <c r="D13" s="7" t="s">
        <v>734</v>
      </c>
      <c r="E13" s="4"/>
      <c r="F13" s="5" t="s">
        <v>407</v>
      </c>
      <c r="G13" s="5" t="s">
        <v>615</v>
      </c>
      <c r="H13" s="5" t="s">
        <v>335</v>
      </c>
      <c r="I13" s="5">
        <f t="shared" si="0"/>
        <v>35.125</v>
      </c>
      <c r="J13" s="4">
        <v>87.8</v>
      </c>
      <c r="K13" s="4">
        <f t="shared" si="1"/>
        <v>43.9</v>
      </c>
      <c r="L13" s="5">
        <f t="shared" si="2"/>
        <v>79.025</v>
      </c>
    </row>
    <row r="14" spans="1:12" ht="19.5" customHeight="1">
      <c r="A14" s="4">
        <v>11</v>
      </c>
      <c r="B14" s="5" t="s">
        <v>720</v>
      </c>
      <c r="C14" s="5" t="s">
        <v>437</v>
      </c>
      <c r="D14" s="7" t="s">
        <v>734</v>
      </c>
      <c r="E14" s="4"/>
      <c r="F14" s="5" t="s">
        <v>322</v>
      </c>
      <c r="G14" s="5" t="s">
        <v>346</v>
      </c>
      <c r="H14" s="5" t="s">
        <v>338</v>
      </c>
      <c r="I14" s="5">
        <f t="shared" si="0"/>
        <v>35</v>
      </c>
      <c r="J14" s="4">
        <v>85.2</v>
      </c>
      <c r="K14" s="4">
        <f t="shared" si="1"/>
        <v>42.6</v>
      </c>
      <c r="L14" s="5">
        <f t="shared" si="2"/>
        <v>77.6</v>
      </c>
    </row>
    <row r="15" spans="1:12" ht="19.5" customHeight="1">
      <c r="A15" s="4">
        <v>12</v>
      </c>
      <c r="B15" s="5" t="s">
        <v>721</v>
      </c>
      <c r="C15" s="5" t="s">
        <v>459</v>
      </c>
      <c r="D15" s="7" t="s">
        <v>734</v>
      </c>
      <c r="E15" s="4"/>
      <c r="F15" s="5" t="s">
        <v>383</v>
      </c>
      <c r="G15" s="5" t="s">
        <v>297</v>
      </c>
      <c r="H15" s="5" t="s">
        <v>338</v>
      </c>
      <c r="I15" s="5">
        <f t="shared" si="0"/>
        <v>35</v>
      </c>
      <c r="J15" s="4">
        <v>91.2</v>
      </c>
      <c r="K15" s="4">
        <f t="shared" si="1"/>
        <v>45.6</v>
      </c>
      <c r="L15" s="5">
        <f t="shared" si="2"/>
        <v>80.6</v>
      </c>
    </row>
    <row r="16" spans="1:12" ht="19.5" customHeight="1">
      <c r="A16" s="4">
        <v>13</v>
      </c>
      <c r="B16" s="5" t="s">
        <v>722</v>
      </c>
      <c r="C16" s="5" t="s">
        <v>432</v>
      </c>
      <c r="D16" s="7" t="s">
        <v>734</v>
      </c>
      <c r="E16" s="4"/>
      <c r="F16" s="5" t="s">
        <v>347</v>
      </c>
      <c r="G16" s="5" t="s">
        <v>293</v>
      </c>
      <c r="H16" s="5" t="s">
        <v>340</v>
      </c>
      <c r="I16" s="5">
        <f t="shared" si="0"/>
        <v>34.875</v>
      </c>
      <c r="J16" s="4">
        <v>89.4</v>
      </c>
      <c r="K16" s="4">
        <f t="shared" si="1"/>
        <v>44.7</v>
      </c>
      <c r="L16" s="5">
        <f t="shared" si="2"/>
        <v>79.575</v>
      </c>
    </row>
    <row r="17" spans="1:12" ht="19.5" customHeight="1">
      <c r="A17" s="4">
        <v>14</v>
      </c>
      <c r="B17" s="5" t="s">
        <v>723</v>
      </c>
      <c r="C17" s="5" t="s">
        <v>426</v>
      </c>
      <c r="D17" s="7" t="s">
        <v>734</v>
      </c>
      <c r="E17" s="4"/>
      <c r="F17" s="5" t="s">
        <v>374</v>
      </c>
      <c r="G17" s="5" t="s">
        <v>370</v>
      </c>
      <c r="H17" s="5" t="s">
        <v>340</v>
      </c>
      <c r="I17" s="5">
        <f t="shared" si="0"/>
        <v>34.875</v>
      </c>
      <c r="J17" s="4">
        <v>86.4</v>
      </c>
      <c r="K17" s="4">
        <f t="shared" si="1"/>
        <v>43.2</v>
      </c>
      <c r="L17" s="5">
        <f t="shared" si="2"/>
        <v>78.075</v>
      </c>
    </row>
    <row r="18" spans="1:12" ht="19.5" customHeight="1">
      <c r="A18" s="4">
        <v>15</v>
      </c>
      <c r="B18" s="5" t="s">
        <v>724</v>
      </c>
      <c r="C18" s="5" t="s">
        <v>433</v>
      </c>
      <c r="D18" s="7" t="s">
        <v>734</v>
      </c>
      <c r="E18" s="4"/>
      <c r="F18" s="5" t="s">
        <v>311</v>
      </c>
      <c r="G18" s="5" t="s">
        <v>346</v>
      </c>
      <c r="H18" s="5" t="s">
        <v>340</v>
      </c>
      <c r="I18" s="5">
        <f t="shared" si="0"/>
        <v>34.875</v>
      </c>
      <c r="J18" s="4">
        <v>84</v>
      </c>
      <c r="K18" s="4">
        <f t="shared" si="1"/>
        <v>42</v>
      </c>
      <c r="L18" s="5">
        <f t="shared" si="2"/>
        <v>76.875</v>
      </c>
    </row>
    <row r="19" spans="1:12" ht="19.5" customHeight="1">
      <c r="A19" s="4">
        <v>16</v>
      </c>
      <c r="B19" s="5" t="s">
        <v>725</v>
      </c>
      <c r="C19" s="5" t="s">
        <v>455</v>
      </c>
      <c r="D19" s="7" t="s">
        <v>734</v>
      </c>
      <c r="E19" s="4"/>
      <c r="F19" s="5" t="s">
        <v>346</v>
      </c>
      <c r="G19" s="5" t="s">
        <v>311</v>
      </c>
      <c r="H19" s="5" t="s">
        <v>340</v>
      </c>
      <c r="I19" s="5">
        <f t="shared" si="0"/>
        <v>34.875</v>
      </c>
      <c r="J19" s="4">
        <v>86</v>
      </c>
      <c r="K19" s="4">
        <f t="shared" si="1"/>
        <v>43</v>
      </c>
      <c r="L19" s="5">
        <f t="shared" si="2"/>
        <v>77.875</v>
      </c>
    </row>
    <row r="20" spans="1:12" ht="19.5" customHeight="1">
      <c r="A20" s="4">
        <v>17</v>
      </c>
      <c r="B20" s="5" t="s">
        <v>726</v>
      </c>
      <c r="C20" s="5" t="s">
        <v>451</v>
      </c>
      <c r="D20" s="7" t="s">
        <v>734</v>
      </c>
      <c r="E20" s="4"/>
      <c r="F20" s="5" t="s">
        <v>449</v>
      </c>
      <c r="G20" s="5" t="s">
        <v>370</v>
      </c>
      <c r="H20" s="5" t="s">
        <v>350</v>
      </c>
      <c r="I20" s="5">
        <f t="shared" si="0"/>
        <v>34.5</v>
      </c>
      <c r="J20" s="4">
        <v>85</v>
      </c>
      <c r="K20" s="4">
        <f t="shared" si="1"/>
        <v>42.5</v>
      </c>
      <c r="L20" s="5">
        <f t="shared" si="2"/>
        <v>77</v>
      </c>
    </row>
    <row r="21" spans="1:12" ht="19.5" customHeight="1">
      <c r="A21" s="4">
        <v>18</v>
      </c>
      <c r="B21" s="5" t="s">
        <v>727</v>
      </c>
      <c r="C21" s="5" t="s">
        <v>463</v>
      </c>
      <c r="D21" s="7" t="s">
        <v>734</v>
      </c>
      <c r="E21" s="4"/>
      <c r="F21" s="5" t="s">
        <v>383</v>
      </c>
      <c r="G21" s="5" t="s">
        <v>298</v>
      </c>
      <c r="H21" s="5" t="s">
        <v>371</v>
      </c>
      <c r="I21" s="5">
        <f t="shared" si="0"/>
        <v>33.875</v>
      </c>
      <c r="J21" s="4">
        <v>88.2</v>
      </c>
      <c r="K21" s="4">
        <f t="shared" si="1"/>
        <v>44.1</v>
      </c>
      <c r="L21" s="5">
        <f t="shared" si="2"/>
        <v>77.975</v>
      </c>
    </row>
    <row r="22" spans="1:12" ht="19.5" customHeight="1">
      <c r="A22" s="4">
        <v>19</v>
      </c>
      <c r="B22" s="5" t="s">
        <v>728</v>
      </c>
      <c r="C22" s="5" t="s">
        <v>444</v>
      </c>
      <c r="D22" s="7" t="s">
        <v>734</v>
      </c>
      <c r="E22" s="4"/>
      <c r="F22" s="5" t="s">
        <v>520</v>
      </c>
      <c r="G22" s="5" t="s">
        <v>321</v>
      </c>
      <c r="H22" s="5" t="s">
        <v>613</v>
      </c>
      <c r="I22" s="5">
        <f t="shared" si="0"/>
        <v>33.75</v>
      </c>
      <c r="J22" s="4">
        <v>85</v>
      </c>
      <c r="K22" s="4">
        <f t="shared" si="1"/>
        <v>42.5</v>
      </c>
      <c r="L22" s="5">
        <f t="shared" si="2"/>
        <v>76.25</v>
      </c>
    </row>
    <row r="23" spans="1:12" ht="19.5" customHeight="1">
      <c r="A23" s="4">
        <v>20</v>
      </c>
      <c r="B23" s="5" t="s">
        <v>729</v>
      </c>
      <c r="C23" s="5" t="s">
        <v>733</v>
      </c>
      <c r="D23" s="7" t="s">
        <v>734</v>
      </c>
      <c r="E23" s="4"/>
      <c r="F23" s="5" t="s">
        <v>730</v>
      </c>
      <c r="G23" s="5" t="s">
        <v>731</v>
      </c>
      <c r="H23" s="5" t="s">
        <v>732</v>
      </c>
      <c r="I23" s="5">
        <f t="shared" si="0"/>
        <v>33.125</v>
      </c>
      <c r="J23" s="4">
        <v>87.4</v>
      </c>
      <c r="K23" s="4">
        <f t="shared" si="1"/>
        <v>43.7</v>
      </c>
      <c r="L23" s="5">
        <f t="shared" si="2"/>
        <v>76.825</v>
      </c>
    </row>
    <row r="24" spans="1:12" ht="19.5" customHeight="1">
      <c r="A24" s="4">
        <v>21</v>
      </c>
      <c r="B24" s="12" t="s">
        <v>235</v>
      </c>
      <c r="C24" s="15" t="s">
        <v>699</v>
      </c>
      <c r="D24" s="11" t="s">
        <v>735</v>
      </c>
      <c r="E24" s="4"/>
      <c r="F24" s="12" t="s">
        <v>347</v>
      </c>
      <c r="G24" s="12" t="s">
        <v>422</v>
      </c>
      <c r="H24" s="12" t="s">
        <v>350</v>
      </c>
      <c r="I24" s="5">
        <f t="shared" si="0"/>
        <v>34.5</v>
      </c>
      <c r="J24" s="4">
        <v>87</v>
      </c>
      <c r="K24" s="4">
        <f t="shared" si="1"/>
        <v>43.5</v>
      </c>
      <c r="L24" s="5">
        <f t="shared" si="2"/>
        <v>78</v>
      </c>
    </row>
    <row r="25" spans="1:12" ht="19.5" customHeight="1">
      <c r="A25" s="4">
        <v>22</v>
      </c>
      <c r="B25" s="12" t="s">
        <v>589</v>
      </c>
      <c r="C25" s="15" t="s">
        <v>691</v>
      </c>
      <c r="D25" s="11" t="s">
        <v>735</v>
      </c>
      <c r="E25" s="4"/>
      <c r="F25" s="12" t="s">
        <v>572</v>
      </c>
      <c r="G25" s="12" t="s">
        <v>501</v>
      </c>
      <c r="H25" s="12" t="s">
        <v>590</v>
      </c>
      <c r="I25" s="5">
        <f t="shared" si="0"/>
        <v>24.125</v>
      </c>
      <c r="J25" s="4">
        <v>86.6</v>
      </c>
      <c r="K25" s="4">
        <f t="shared" si="1"/>
        <v>43.3</v>
      </c>
      <c r="L25" s="5">
        <f t="shared" si="2"/>
        <v>67.425</v>
      </c>
    </row>
    <row r="26" spans="1:12" ht="19.5" customHeight="1">
      <c r="A26" s="4">
        <v>23</v>
      </c>
      <c r="B26" s="12" t="s">
        <v>666</v>
      </c>
      <c r="C26" s="15" t="s">
        <v>699</v>
      </c>
      <c r="D26" s="13" t="s">
        <v>667</v>
      </c>
      <c r="E26" s="4"/>
      <c r="F26" s="12" t="s">
        <v>420</v>
      </c>
      <c r="G26" s="12" t="s">
        <v>453</v>
      </c>
      <c r="H26" s="12" t="s">
        <v>537</v>
      </c>
      <c r="I26" s="5">
        <f t="shared" si="0"/>
        <v>29.5</v>
      </c>
      <c r="J26" s="4">
        <v>88.6</v>
      </c>
      <c r="K26" s="4">
        <f t="shared" si="1"/>
        <v>44.3</v>
      </c>
      <c r="L26" s="5">
        <f t="shared" si="2"/>
        <v>73.8</v>
      </c>
    </row>
    <row r="27" spans="1:12" ht="19.5" customHeight="1">
      <c r="A27" s="4">
        <v>24</v>
      </c>
      <c r="B27" s="12" t="s">
        <v>668</v>
      </c>
      <c r="C27" s="15" t="s">
        <v>691</v>
      </c>
      <c r="D27" s="16" t="s">
        <v>670</v>
      </c>
      <c r="E27" s="4"/>
      <c r="F27" s="12" t="s">
        <v>419</v>
      </c>
      <c r="G27" s="12" t="s">
        <v>314</v>
      </c>
      <c r="H27" s="12" t="s">
        <v>446</v>
      </c>
      <c r="I27" s="5">
        <f t="shared" si="0"/>
        <v>32.375</v>
      </c>
      <c r="J27" s="4">
        <v>88.8</v>
      </c>
      <c r="K27" s="4">
        <f t="shared" si="1"/>
        <v>44.4</v>
      </c>
      <c r="L27" s="5">
        <f t="shared" si="2"/>
        <v>76.775</v>
      </c>
    </row>
    <row r="28" spans="1:12" ht="19.5" customHeight="1">
      <c r="A28" s="4">
        <v>25</v>
      </c>
      <c r="B28" s="12" t="s">
        <v>669</v>
      </c>
      <c r="C28" s="15" t="s">
        <v>699</v>
      </c>
      <c r="D28" s="16" t="s">
        <v>670</v>
      </c>
      <c r="E28" s="4"/>
      <c r="F28" s="12" t="s">
        <v>553</v>
      </c>
      <c r="G28" s="12" t="s">
        <v>582</v>
      </c>
      <c r="H28" s="12" t="s">
        <v>518</v>
      </c>
      <c r="I28" s="5">
        <f t="shared" si="0"/>
        <v>31.625</v>
      </c>
      <c r="J28" s="4">
        <v>86.8</v>
      </c>
      <c r="K28" s="4">
        <f t="shared" si="1"/>
        <v>43.4</v>
      </c>
      <c r="L28" s="5">
        <f t="shared" si="2"/>
        <v>75.025</v>
      </c>
    </row>
    <row r="29" spans="1:12" ht="19.5" customHeight="1">
      <c r="A29" s="4">
        <v>26</v>
      </c>
      <c r="B29" s="12" t="s">
        <v>662</v>
      </c>
      <c r="C29" s="15" t="s">
        <v>691</v>
      </c>
      <c r="D29" s="19" t="s">
        <v>665</v>
      </c>
      <c r="E29" s="6"/>
      <c r="F29" s="12" t="s">
        <v>298</v>
      </c>
      <c r="G29" s="12" t="s">
        <v>297</v>
      </c>
      <c r="H29" s="12" t="s">
        <v>299</v>
      </c>
      <c r="I29" s="5">
        <f t="shared" si="0"/>
        <v>36.625</v>
      </c>
      <c r="J29" s="4">
        <v>87.6</v>
      </c>
      <c r="K29" s="4">
        <f t="shared" si="1"/>
        <v>43.8</v>
      </c>
      <c r="L29" s="5">
        <f t="shared" si="2"/>
        <v>80.425</v>
      </c>
    </row>
    <row r="30" spans="1:12" ht="19.5" customHeight="1">
      <c r="A30" s="4">
        <v>27</v>
      </c>
      <c r="B30" s="12" t="s">
        <v>663</v>
      </c>
      <c r="C30" s="15" t="s">
        <v>699</v>
      </c>
      <c r="D30" s="19" t="s">
        <v>665</v>
      </c>
      <c r="E30" s="6"/>
      <c r="F30" s="12" t="s">
        <v>497</v>
      </c>
      <c r="G30" s="12" t="s">
        <v>354</v>
      </c>
      <c r="H30" s="12" t="s">
        <v>417</v>
      </c>
      <c r="I30" s="5">
        <f t="shared" si="0"/>
        <v>29.25</v>
      </c>
      <c r="J30" s="4">
        <v>87.2</v>
      </c>
      <c r="K30" s="4">
        <f t="shared" si="1"/>
        <v>43.6</v>
      </c>
      <c r="L30" s="5">
        <f t="shared" si="2"/>
        <v>72.85</v>
      </c>
    </row>
    <row r="31" spans="1:12" ht="19.5" customHeight="1">
      <c r="A31" s="4">
        <v>28</v>
      </c>
      <c r="B31" s="12" t="s">
        <v>664</v>
      </c>
      <c r="C31" s="15" t="s">
        <v>697</v>
      </c>
      <c r="D31" s="19" t="s">
        <v>665</v>
      </c>
      <c r="E31" s="6"/>
      <c r="F31" s="12" t="s">
        <v>591</v>
      </c>
      <c r="G31" s="12" t="s">
        <v>650</v>
      </c>
      <c r="H31" s="12" t="s">
        <v>582</v>
      </c>
      <c r="I31" s="5">
        <f t="shared" si="0"/>
        <v>19.75</v>
      </c>
      <c r="J31" s="4">
        <v>82</v>
      </c>
      <c r="K31" s="4">
        <f t="shared" si="1"/>
        <v>41</v>
      </c>
      <c r="L31" s="5">
        <f t="shared" si="2"/>
        <v>60.75</v>
      </c>
    </row>
    <row r="32" spans="1:12" ht="19.5" customHeight="1">
      <c r="A32" s="4">
        <v>29</v>
      </c>
      <c r="B32" s="5" t="s">
        <v>189</v>
      </c>
      <c r="C32" s="5" t="s">
        <v>699</v>
      </c>
      <c r="D32" s="8" t="s">
        <v>190</v>
      </c>
      <c r="E32" s="6"/>
      <c r="F32" s="5" t="s">
        <v>606</v>
      </c>
      <c r="G32" s="5" t="s">
        <v>171</v>
      </c>
      <c r="H32" s="5" t="s">
        <v>329</v>
      </c>
      <c r="I32" s="5">
        <f t="shared" si="0"/>
        <v>35.375</v>
      </c>
      <c r="J32" s="4">
        <v>87.6</v>
      </c>
      <c r="K32" s="4">
        <f t="shared" si="1"/>
        <v>43.8</v>
      </c>
      <c r="L32" s="5">
        <f t="shared" si="2"/>
        <v>79.175</v>
      </c>
    </row>
    <row r="33" spans="1:12" ht="19.5" customHeight="1">
      <c r="A33" s="4">
        <v>30</v>
      </c>
      <c r="B33" s="5" t="s">
        <v>191</v>
      </c>
      <c r="C33" s="5" t="s">
        <v>696</v>
      </c>
      <c r="D33" s="8" t="s">
        <v>190</v>
      </c>
      <c r="E33" s="6"/>
      <c r="F33" s="5" t="s">
        <v>530</v>
      </c>
      <c r="G33" s="5" t="s">
        <v>976</v>
      </c>
      <c r="H33" s="5" t="s">
        <v>340</v>
      </c>
      <c r="I33" s="5">
        <f t="shared" si="0"/>
        <v>34.875</v>
      </c>
      <c r="J33" s="4">
        <v>94.2</v>
      </c>
      <c r="K33" s="4">
        <f t="shared" si="1"/>
        <v>47.1</v>
      </c>
      <c r="L33" s="5">
        <f t="shared" si="2"/>
        <v>81.975</v>
      </c>
    </row>
    <row r="34" spans="1:12" ht="19.5" customHeight="1">
      <c r="A34" s="4">
        <v>31</v>
      </c>
      <c r="B34" s="5" t="s">
        <v>192</v>
      </c>
      <c r="C34" s="5" t="s">
        <v>697</v>
      </c>
      <c r="D34" s="8" t="s">
        <v>190</v>
      </c>
      <c r="E34" s="6"/>
      <c r="F34" s="5" t="s">
        <v>328</v>
      </c>
      <c r="G34" s="5" t="s">
        <v>322</v>
      </c>
      <c r="H34" s="5" t="s">
        <v>366</v>
      </c>
      <c r="I34" s="5">
        <f t="shared" si="0"/>
        <v>34.125</v>
      </c>
      <c r="J34" s="4">
        <v>91.8</v>
      </c>
      <c r="K34" s="4">
        <f t="shared" si="1"/>
        <v>45.9</v>
      </c>
      <c r="L34" s="5">
        <f t="shared" si="2"/>
        <v>80.025</v>
      </c>
    </row>
    <row r="35" spans="1:12" ht="19.5" customHeight="1">
      <c r="A35" s="4">
        <v>32</v>
      </c>
      <c r="B35" s="5" t="s">
        <v>193</v>
      </c>
      <c r="C35" s="5" t="s">
        <v>691</v>
      </c>
      <c r="D35" s="8" t="s">
        <v>190</v>
      </c>
      <c r="E35" s="6"/>
      <c r="F35" s="5" t="s">
        <v>369</v>
      </c>
      <c r="G35" s="5" t="s">
        <v>325</v>
      </c>
      <c r="H35" s="5" t="s">
        <v>613</v>
      </c>
      <c r="I35" s="5">
        <f t="shared" si="0"/>
        <v>33.75</v>
      </c>
      <c r="J35" s="4">
        <v>87.2</v>
      </c>
      <c r="K35" s="4">
        <f t="shared" si="1"/>
        <v>43.6</v>
      </c>
      <c r="L35" s="5">
        <f t="shared" si="2"/>
        <v>77.35</v>
      </c>
    </row>
    <row r="36" spans="1:12" ht="19.5" customHeight="1">
      <c r="A36" s="4">
        <v>33</v>
      </c>
      <c r="B36" s="5" t="s">
        <v>194</v>
      </c>
      <c r="C36" s="5" t="s">
        <v>693</v>
      </c>
      <c r="D36" s="8" t="s">
        <v>190</v>
      </c>
      <c r="E36" s="6"/>
      <c r="F36" s="5" t="s">
        <v>419</v>
      </c>
      <c r="G36" s="5" t="s">
        <v>422</v>
      </c>
      <c r="H36" s="5" t="s">
        <v>443</v>
      </c>
      <c r="I36" s="5">
        <f t="shared" si="0"/>
        <v>32.625</v>
      </c>
      <c r="J36" s="4">
        <v>83</v>
      </c>
      <c r="K36" s="4">
        <f t="shared" si="1"/>
        <v>41.5</v>
      </c>
      <c r="L36" s="5">
        <f t="shared" si="2"/>
        <v>74.125</v>
      </c>
    </row>
  </sheetData>
  <sheetProtection/>
  <mergeCells count="2">
    <mergeCell ref="A1:L1"/>
    <mergeCell ref="A2:L2"/>
  </mergeCells>
  <printOptions/>
  <pageMargins left="0.7480314960629921" right="0.7480314960629921" top="0.7874015748031497" bottom="0.7874015748031497" header="0.5118110236220472" footer="0.5118110236220472"/>
  <pageSetup orientation="landscape" paperSize="9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O5" sqref="O5"/>
    </sheetView>
  </sheetViews>
  <sheetFormatPr defaultColWidth="9.00390625" defaultRowHeight="14.25"/>
  <cols>
    <col min="1" max="1" width="6.25390625" style="0" customWidth="1"/>
    <col min="3" max="3" width="8.375" style="0" customWidth="1"/>
    <col min="4" max="4" width="18.25390625" style="0" customWidth="1"/>
  </cols>
  <sheetData>
    <row r="1" spans="1:12" ht="27">
      <c r="A1" s="37" t="s">
        <v>986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25.5" customHeight="1">
      <c r="A2" s="40" t="s">
        <v>985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28.5">
      <c r="A3" s="1" t="s">
        <v>281</v>
      </c>
      <c r="B3" s="1" t="s">
        <v>282</v>
      </c>
      <c r="C3" s="1" t="s">
        <v>283</v>
      </c>
      <c r="D3" s="1" t="s">
        <v>284</v>
      </c>
      <c r="E3" s="2" t="s">
        <v>285</v>
      </c>
      <c r="F3" s="1" t="s">
        <v>286</v>
      </c>
      <c r="G3" s="1" t="s">
        <v>287</v>
      </c>
      <c r="H3" s="1" t="s">
        <v>288</v>
      </c>
      <c r="I3" s="3" t="s">
        <v>289</v>
      </c>
      <c r="J3" s="3" t="s">
        <v>290</v>
      </c>
      <c r="K3" s="3" t="s">
        <v>998</v>
      </c>
      <c r="L3" s="2" t="s">
        <v>277</v>
      </c>
    </row>
    <row r="4" spans="1:12" ht="16.5" customHeight="1">
      <c r="A4" s="4">
        <v>1</v>
      </c>
      <c r="B4" s="5" t="s">
        <v>736</v>
      </c>
      <c r="C4" s="5" t="s">
        <v>451</v>
      </c>
      <c r="D4" s="8" t="s">
        <v>789</v>
      </c>
      <c r="E4" s="6"/>
      <c r="F4" s="5" t="s">
        <v>370</v>
      </c>
      <c r="G4" s="5" t="s">
        <v>487</v>
      </c>
      <c r="H4" s="5" t="s">
        <v>737</v>
      </c>
      <c r="I4" s="5">
        <f>H4/4</f>
        <v>32.125</v>
      </c>
      <c r="J4" s="4">
        <v>92.8</v>
      </c>
      <c r="K4" s="4">
        <f>J4/2</f>
        <v>46.4</v>
      </c>
      <c r="L4" s="5">
        <f>I4+K4</f>
        <v>78.525</v>
      </c>
    </row>
    <row r="5" spans="1:12" ht="16.5" customHeight="1">
      <c r="A5" s="4">
        <v>2</v>
      </c>
      <c r="B5" s="5" t="s">
        <v>738</v>
      </c>
      <c r="C5" s="5" t="s">
        <v>459</v>
      </c>
      <c r="D5" s="8" t="s">
        <v>789</v>
      </c>
      <c r="E5" s="6"/>
      <c r="F5" s="5" t="s">
        <v>297</v>
      </c>
      <c r="G5" s="5" t="s">
        <v>606</v>
      </c>
      <c r="H5" s="5" t="s">
        <v>518</v>
      </c>
      <c r="I5" s="5">
        <f aca="true" t="shared" si="0" ref="I5:I43">H5/4</f>
        <v>31.625</v>
      </c>
      <c r="J5" s="4">
        <v>88.4</v>
      </c>
      <c r="K5" s="4">
        <f aca="true" t="shared" si="1" ref="K5:K43">J5/2</f>
        <v>44.2</v>
      </c>
      <c r="L5" s="5">
        <f aca="true" t="shared" si="2" ref="L5:L43">I5+K5</f>
        <v>75.825</v>
      </c>
    </row>
    <row r="6" spans="1:12" ht="16.5" customHeight="1">
      <c r="A6" s="4">
        <v>3</v>
      </c>
      <c r="B6" s="5" t="s">
        <v>256</v>
      </c>
      <c r="C6" s="5" t="s">
        <v>707</v>
      </c>
      <c r="D6" s="8" t="s">
        <v>789</v>
      </c>
      <c r="E6" s="6"/>
      <c r="F6" s="5" t="s">
        <v>428</v>
      </c>
      <c r="G6" s="5" t="s">
        <v>553</v>
      </c>
      <c r="H6" s="5" t="s">
        <v>526</v>
      </c>
      <c r="I6" s="5">
        <f t="shared" si="0"/>
        <v>30.25</v>
      </c>
      <c r="J6" s="4">
        <v>86.4</v>
      </c>
      <c r="K6" s="4">
        <f t="shared" si="1"/>
        <v>43.2</v>
      </c>
      <c r="L6" s="5">
        <f t="shared" si="2"/>
        <v>73.45</v>
      </c>
    </row>
    <row r="7" spans="1:12" ht="16.5" customHeight="1">
      <c r="A7" s="4">
        <v>4</v>
      </c>
      <c r="B7" s="5" t="s">
        <v>739</v>
      </c>
      <c r="C7" s="5" t="s">
        <v>740</v>
      </c>
      <c r="D7" s="8" t="s">
        <v>789</v>
      </c>
      <c r="E7" s="6"/>
      <c r="F7" s="5" t="s">
        <v>422</v>
      </c>
      <c r="G7" s="5" t="s">
        <v>416</v>
      </c>
      <c r="H7" s="5" t="s">
        <v>498</v>
      </c>
      <c r="I7" s="5">
        <f t="shared" si="0"/>
        <v>29.875</v>
      </c>
      <c r="J7" s="4">
        <v>88.8</v>
      </c>
      <c r="K7" s="4">
        <f t="shared" si="1"/>
        <v>44.4</v>
      </c>
      <c r="L7" s="5">
        <f t="shared" si="2"/>
        <v>74.275</v>
      </c>
    </row>
    <row r="8" spans="1:12" ht="16.5" customHeight="1">
      <c r="A8" s="4">
        <v>5</v>
      </c>
      <c r="B8" s="5" t="s">
        <v>741</v>
      </c>
      <c r="C8" s="5" t="s">
        <v>742</v>
      </c>
      <c r="D8" s="8" t="s">
        <v>789</v>
      </c>
      <c r="E8" s="6"/>
      <c r="F8" s="5" t="s">
        <v>353</v>
      </c>
      <c r="G8" s="5" t="s">
        <v>556</v>
      </c>
      <c r="H8" s="5" t="s">
        <v>411</v>
      </c>
      <c r="I8" s="5">
        <f t="shared" si="0"/>
        <v>28.625</v>
      </c>
      <c r="J8" s="4">
        <v>91.4</v>
      </c>
      <c r="K8" s="4">
        <f t="shared" si="1"/>
        <v>45.7</v>
      </c>
      <c r="L8" s="5">
        <f t="shared" si="2"/>
        <v>74.325</v>
      </c>
    </row>
    <row r="9" spans="1:12" ht="16.5" customHeight="1">
      <c r="A9" s="4">
        <v>6</v>
      </c>
      <c r="B9" s="5" t="s">
        <v>743</v>
      </c>
      <c r="C9" s="5" t="s">
        <v>444</v>
      </c>
      <c r="D9" s="8" t="s">
        <v>789</v>
      </c>
      <c r="E9" s="6"/>
      <c r="F9" s="5" t="s">
        <v>332</v>
      </c>
      <c r="G9" s="5" t="s">
        <v>549</v>
      </c>
      <c r="H9" s="5" t="s">
        <v>470</v>
      </c>
      <c r="I9" s="5">
        <f t="shared" si="0"/>
        <v>28.5</v>
      </c>
      <c r="J9" s="4">
        <v>87</v>
      </c>
      <c r="K9" s="4">
        <f t="shared" si="1"/>
        <v>43.5</v>
      </c>
      <c r="L9" s="5">
        <f t="shared" si="2"/>
        <v>72</v>
      </c>
    </row>
    <row r="10" spans="1:12" ht="16.5" customHeight="1">
      <c r="A10" s="4">
        <v>7</v>
      </c>
      <c r="B10" s="5" t="s">
        <v>744</v>
      </c>
      <c r="C10" s="5" t="s">
        <v>733</v>
      </c>
      <c r="D10" s="8" t="s">
        <v>789</v>
      </c>
      <c r="E10" s="6"/>
      <c r="F10" s="5" t="s">
        <v>322</v>
      </c>
      <c r="G10" s="5" t="s">
        <v>560</v>
      </c>
      <c r="H10" s="5" t="s">
        <v>470</v>
      </c>
      <c r="I10" s="5">
        <f t="shared" si="0"/>
        <v>28.5</v>
      </c>
      <c r="J10" s="4">
        <v>91.2</v>
      </c>
      <c r="K10" s="4">
        <f t="shared" si="1"/>
        <v>45.6</v>
      </c>
      <c r="L10" s="5">
        <f t="shared" si="2"/>
        <v>74.1</v>
      </c>
    </row>
    <row r="11" spans="1:12" ht="16.5" customHeight="1">
      <c r="A11" s="4">
        <v>8</v>
      </c>
      <c r="B11" s="5" t="s">
        <v>251</v>
      </c>
      <c r="C11" s="5" t="s">
        <v>463</v>
      </c>
      <c r="D11" s="8" t="s">
        <v>789</v>
      </c>
      <c r="E11" s="6"/>
      <c r="F11" s="5" t="s">
        <v>346</v>
      </c>
      <c r="G11" s="5" t="s">
        <v>579</v>
      </c>
      <c r="H11" s="5" t="s">
        <v>502</v>
      </c>
      <c r="I11" s="5">
        <f t="shared" si="0"/>
        <v>28.375</v>
      </c>
      <c r="J11" s="4">
        <v>85.6</v>
      </c>
      <c r="K11" s="4">
        <f t="shared" si="1"/>
        <v>42.8</v>
      </c>
      <c r="L11" s="5">
        <f t="shared" si="2"/>
        <v>71.175</v>
      </c>
    </row>
    <row r="12" spans="1:12" ht="16.5" customHeight="1">
      <c r="A12" s="4">
        <v>9</v>
      </c>
      <c r="B12" s="5" t="s">
        <v>745</v>
      </c>
      <c r="C12" s="5" t="s">
        <v>746</v>
      </c>
      <c r="D12" s="8" t="s">
        <v>789</v>
      </c>
      <c r="E12" s="6"/>
      <c r="F12" s="5" t="s">
        <v>346</v>
      </c>
      <c r="G12" s="5" t="s">
        <v>579</v>
      </c>
      <c r="H12" s="5" t="s">
        <v>502</v>
      </c>
      <c r="I12" s="5">
        <f t="shared" si="0"/>
        <v>28.375</v>
      </c>
      <c r="J12" s="4">
        <v>84.4</v>
      </c>
      <c r="K12" s="4">
        <f t="shared" si="1"/>
        <v>42.2</v>
      </c>
      <c r="L12" s="5">
        <f t="shared" si="2"/>
        <v>70.575</v>
      </c>
    </row>
    <row r="13" spans="1:12" ht="16.5" customHeight="1">
      <c r="A13" s="4">
        <v>10</v>
      </c>
      <c r="B13" s="5" t="s">
        <v>258</v>
      </c>
      <c r="C13" s="5" t="s">
        <v>747</v>
      </c>
      <c r="D13" s="8" t="s">
        <v>789</v>
      </c>
      <c r="E13" s="6"/>
      <c r="F13" s="5" t="s">
        <v>298</v>
      </c>
      <c r="G13" s="5" t="s">
        <v>504</v>
      </c>
      <c r="H13" s="5" t="s">
        <v>502</v>
      </c>
      <c r="I13" s="5">
        <f t="shared" si="0"/>
        <v>28.375</v>
      </c>
      <c r="J13" s="4">
        <v>83.6</v>
      </c>
      <c r="K13" s="4">
        <f t="shared" si="1"/>
        <v>41.8</v>
      </c>
      <c r="L13" s="5">
        <f t="shared" si="2"/>
        <v>70.175</v>
      </c>
    </row>
    <row r="14" spans="1:12" ht="16.5" customHeight="1">
      <c r="A14" s="4">
        <v>11</v>
      </c>
      <c r="B14" s="5" t="s">
        <v>748</v>
      </c>
      <c r="C14" s="5" t="s">
        <v>435</v>
      </c>
      <c r="D14" s="8" t="s">
        <v>789</v>
      </c>
      <c r="E14" s="6"/>
      <c r="F14" s="5" t="s">
        <v>318</v>
      </c>
      <c r="G14" s="5" t="s">
        <v>566</v>
      </c>
      <c r="H14" s="5" t="s">
        <v>483</v>
      </c>
      <c r="I14" s="5">
        <f t="shared" si="0"/>
        <v>27.625</v>
      </c>
      <c r="J14" s="4">
        <v>89.2</v>
      </c>
      <c r="K14" s="4">
        <f t="shared" si="1"/>
        <v>44.6</v>
      </c>
      <c r="L14" s="5">
        <f t="shared" si="2"/>
        <v>72.225</v>
      </c>
    </row>
    <row r="15" spans="1:12" ht="16.5" customHeight="1">
      <c r="A15" s="4">
        <v>12</v>
      </c>
      <c r="B15" s="5" t="s">
        <v>749</v>
      </c>
      <c r="C15" s="5" t="s">
        <v>752</v>
      </c>
      <c r="D15" s="8" t="s">
        <v>789</v>
      </c>
      <c r="E15" s="6"/>
      <c r="F15" s="5" t="s">
        <v>374</v>
      </c>
      <c r="G15" s="5" t="s">
        <v>750</v>
      </c>
      <c r="H15" s="5" t="s">
        <v>751</v>
      </c>
      <c r="I15" s="5">
        <f t="shared" si="0"/>
        <v>27.5</v>
      </c>
      <c r="J15" s="4">
        <v>91.6</v>
      </c>
      <c r="K15" s="4">
        <f t="shared" si="1"/>
        <v>45.8</v>
      </c>
      <c r="L15" s="5">
        <f t="shared" si="2"/>
        <v>73.3</v>
      </c>
    </row>
    <row r="16" spans="1:12" ht="16.5" customHeight="1">
      <c r="A16" s="4">
        <v>13</v>
      </c>
      <c r="B16" s="5" t="s">
        <v>753</v>
      </c>
      <c r="C16" s="5" t="s">
        <v>754</v>
      </c>
      <c r="D16" s="8" t="s">
        <v>789</v>
      </c>
      <c r="E16" s="6"/>
      <c r="F16" s="5" t="s">
        <v>318</v>
      </c>
      <c r="G16" s="5" t="s">
        <v>504</v>
      </c>
      <c r="H16" s="5" t="s">
        <v>594</v>
      </c>
      <c r="I16" s="5">
        <f t="shared" si="0"/>
        <v>27.375</v>
      </c>
      <c r="J16" s="4">
        <v>91</v>
      </c>
      <c r="K16" s="4">
        <f t="shared" si="1"/>
        <v>45.5</v>
      </c>
      <c r="L16" s="5">
        <f t="shared" si="2"/>
        <v>72.875</v>
      </c>
    </row>
    <row r="17" spans="1:12" ht="16.5" customHeight="1">
      <c r="A17" s="4">
        <v>14</v>
      </c>
      <c r="B17" s="5" t="s">
        <v>755</v>
      </c>
      <c r="C17" s="5" t="s">
        <v>433</v>
      </c>
      <c r="D17" s="8" t="s">
        <v>789</v>
      </c>
      <c r="E17" s="6"/>
      <c r="F17" s="5" t="s">
        <v>293</v>
      </c>
      <c r="G17" s="5" t="s">
        <v>508</v>
      </c>
      <c r="H17" s="5" t="s">
        <v>756</v>
      </c>
      <c r="I17" s="5">
        <f t="shared" si="0"/>
        <v>27.25</v>
      </c>
      <c r="J17" s="4">
        <v>87.8</v>
      </c>
      <c r="K17" s="4">
        <f t="shared" si="1"/>
        <v>43.9</v>
      </c>
      <c r="L17" s="5">
        <f t="shared" si="2"/>
        <v>71.15</v>
      </c>
    </row>
    <row r="18" spans="1:12" ht="16.5" customHeight="1">
      <c r="A18" s="4">
        <v>15</v>
      </c>
      <c r="B18" s="5" t="s">
        <v>757</v>
      </c>
      <c r="C18" s="5" t="s">
        <v>717</v>
      </c>
      <c r="D18" s="8" t="s">
        <v>789</v>
      </c>
      <c r="E18" s="6"/>
      <c r="F18" s="5" t="s">
        <v>328</v>
      </c>
      <c r="G18" s="5" t="s">
        <v>593</v>
      </c>
      <c r="H18" s="5" t="s">
        <v>756</v>
      </c>
      <c r="I18" s="5">
        <f t="shared" si="0"/>
        <v>27.25</v>
      </c>
      <c r="J18" s="4">
        <v>87.4</v>
      </c>
      <c r="K18" s="4">
        <f t="shared" si="1"/>
        <v>43.7</v>
      </c>
      <c r="L18" s="5">
        <f t="shared" si="2"/>
        <v>70.95</v>
      </c>
    </row>
    <row r="19" spans="1:12" ht="16.5" customHeight="1">
      <c r="A19" s="4">
        <v>16</v>
      </c>
      <c r="B19" s="5" t="s">
        <v>253</v>
      </c>
      <c r="C19" s="5" t="s">
        <v>758</v>
      </c>
      <c r="D19" s="8" t="s">
        <v>789</v>
      </c>
      <c r="E19" s="6"/>
      <c r="F19" s="5" t="s">
        <v>332</v>
      </c>
      <c r="G19" s="5" t="s">
        <v>572</v>
      </c>
      <c r="H19" s="5" t="s">
        <v>756</v>
      </c>
      <c r="I19" s="5">
        <f t="shared" si="0"/>
        <v>27.25</v>
      </c>
      <c r="J19" s="4">
        <v>86.6</v>
      </c>
      <c r="K19" s="4">
        <f t="shared" si="1"/>
        <v>43.3</v>
      </c>
      <c r="L19" s="5">
        <f t="shared" si="2"/>
        <v>70.55</v>
      </c>
    </row>
    <row r="20" spans="1:12" ht="16.5" customHeight="1">
      <c r="A20" s="4">
        <v>17</v>
      </c>
      <c r="B20" s="5" t="s">
        <v>255</v>
      </c>
      <c r="C20" s="5" t="s">
        <v>709</v>
      </c>
      <c r="D20" s="8" t="s">
        <v>789</v>
      </c>
      <c r="E20" s="6"/>
      <c r="F20" s="5" t="s">
        <v>530</v>
      </c>
      <c r="G20" s="5" t="s">
        <v>497</v>
      </c>
      <c r="H20" s="5" t="s">
        <v>488</v>
      </c>
      <c r="I20" s="5">
        <f t="shared" si="0"/>
        <v>27.125</v>
      </c>
      <c r="J20" s="4">
        <v>82.4</v>
      </c>
      <c r="K20" s="4">
        <f t="shared" si="1"/>
        <v>41.2</v>
      </c>
      <c r="L20" s="5">
        <f t="shared" si="2"/>
        <v>68.325</v>
      </c>
    </row>
    <row r="21" spans="1:12" ht="16.5" customHeight="1">
      <c r="A21" s="4">
        <v>18</v>
      </c>
      <c r="B21" s="5" t="s">
        <v>759</v>
      </c>
      <c r="C21" s="5" t="s">
        <v>760</v>
      </c>
      <c r="D21" s="8" t="s">
        <v>789</v>
      </c>
      <c r="E21" s="6"/>
      <c r="F21" s="5" t="s">
        <v>347</v>
      </c>
      <c r="G21" s="5" t="s">
        <v>556</v>
      </c>
      <c r="H21" s="5" t="s">
        <v>488</v>
      </c>
      <c r="I21" s="5">
        <f t="shared" si="0"/>
        <v>27.125</v>
      </c>
      <c r="J21" s="4">
        <v>90.4</v>
      </c>
      <c r="K21" s="4">
        <f t="shared" si="1"/>
        <v>45.2</v>
      </c>
      <c r="L21" s="5">
        <f t="shared" si="2"/>
        <v>72.325</v>
      </c>
    </row>
    <row r="22" spans="1:12" ht="16.5" customHeight="1">
      <c r="A22" s="4">
        <v>19</v>
      </c>
      <c r="B22" s="5" t="s">
        <v>761</v>
      </c>
      <c r="C22" s="5" t="s">
        <v>763</v>
      </c>
      <c r="D22" s="8" t="s">
        <v>789</v>
      </c>
      <c r="E22" s="6"/>
      <c r="F22" s="5" t="s">
        <v>407</v>
      </c>
      <c r="G22" s="5" t="s">
        <v>549</v>
      </c>
      <c r="H22" s="5" t="s">
        <v>762</v>
      </c>
      <c r="I22" s="5">
        <f t="shared" si="0"/>
        <v>27</v>
      </c>
      <c r="J22" s="4">
        <v>83</v>
      </c>
      <c r="K22" s="4">
        <f t="shared" si="1"/>
        <v>41.5</v>
      </c>
      <c r="L22" s="5">
        <f t="shared" si="2"/>
        <v>68.5</v>
      </c>
    </row>
    <row r="23" spans="1:12" ht="16.5" customHeight="1">
      <c r="A23" s="4">
        <v>20</v>
      </c>
      <c r="B23" s="5" t="s">
        <v>764</v>
      </c>
      <c r="C23" s="5" t="s">
        <v>718</v>
      </c>
      <c r="D23" s="8" t="s">
        <v>789</v>
      </c>
      <c r="E23" s="6"/>
      <c r="F23" s="5" t="s">
        <v>347</v>
      </c>
      <c r="G23" s="5" t="s">
        <v>658</v>
      </c>
      <c r="H23" s="5" t="s">
        <v>765</v>
      </c>
      <c r="I23" s="5">
        <f t="shared" si="0"/>
        <v>26.625</v>
      </c>
      <c r="J23" s="4">
        <v>87.2</v>
      </c>
      <c r="K23" s="4">
        <f t="shared" si="1"/>
        <v>43.6</v>
      </c>
      <c r="L23" s="5">
        <f t="shared" si="2"/>
        <v>70.225</v>
      </c>
    </row>
    <row r="24" spans="1:12" ht="16.5" customHeight="1">
      <c r="A24" s="4">
        <v>21</v>
      </c>
      <c r="B24" s="5" t="s">
        <v>766</v>
      </c>
      <c r="C24" s="5" t="s">
        <v>437</v>
      </c>
      <c r="D24" s="5" t="s">
        <v>767</v>
      </c>
      <c r="E24" s="6"/>
      <c r="F24" s="5" t="s">
        <v>325</v>
      </c>
      <c r="G24" s="5" t="s">
        <v>560</v>
      </c>
      <c r="H24" s="5" t="s">
        <v>768</v>
      </c>
      <c r="I24" s="5">
        <f t="shared" si="0"/>
        <v>30</v>
      </c>
      <c r="J24" s="4">
        <v>88.8</v>
      </c>
      <c r="K24" s="4">
        <f t="shared" si="1"/>
        <v>44.4</v>
      </c>
      <c r="L24" s="5">
        <f t="shared" si="2"/>
        <v>74.4</v>
      </c>
    </row>
    <row r="25" spans="1:12" ht="16.5" customHeight="1">
      <c r="A25" s="4">
        <v>22</v>
      </c>
      <c r="B25" s="5" t="s">
        <v>233</v>
      </c>
      <c r="C25" s="5" t="s">
        <v>444</v>
      </c>
      <c r="D25" s="5" t="s">
        <v>767</v>
      </c>
      <c r="E25" s="6"/>
      <c r="F25" s="5" t="s">
        <v>422</v>
      </c>
      <c r="G25" s="5" t="s">
        <v>504</v>
      </c>
      <c r="H25" s="5" t="s">
        <v>470</v>
      </c>
      <c r="I25" s="5">
        <f t="shared" si="0"/>
        <v>28.5</v>
      </c>
      <c r="J25" s="4">
        <v>89.4</v>
      </c>
      <c r="K25" s="4">
        <f t="shared" si="1"/>
        <v>44.7</v>
      </c>
      <c r="L25" s="5">
        <f t="shared" si="2"/>
        <v>73.2</v>
      </c>
    </row>
    <row r="26" spans="1:12" ht="16.5" customHeight="1">
      <c r="A26" s="4">
        <v>23</v>
      </c>
      <c r="B26" s="5" t="s">
        <v>769</v>
      </c>
      <c r="C26" s="5" t="s">
        <v>432</v>
      </c>
      <c r="D26" s="5" t="s">
        <v>767</v>
      </c>
      <c r="E26" s="6"/>
      <c r="F26" s="5" t="s">
        <v>359</v>
      </c>
      <c r="G26" s="5" t="s">
        <v>566</v>
      </c>
      <c r="H26" s="5" t="s">
        <v>594</v>
      </c>
      <c r="I26" s="5">
        <f t="shared" si="0"/>
        <v>27.375</v>
      </c>
      <c r="J26" s="4">
        <v>90.2</v>
      </c>
      <c r="K26" s="4">
        <f t="shared" si="1"/>
        <v>45.1</v>
      </c>
      <c r="L26" s="5">
        <f t="shared" si="2"/>
        <v>72.475</v>
      </c>
    </row>
    <row r="27" spans="1:12" ht="16.5" customHeight="1">
      <c r="A27" s="4">
        <v>24</v>
      </c>
      <c r="B27" s="5" t="s">
        <v>770</v>
      </c>
      <c r="C27" s="5" t="s">
        <v>435</v>
      </c>
      <c r="D27" s="5" t="s">
        <v>767</v>
      </c>
      <c r="E27" s="6"/>
      <c r="F27" s="5" t="s">
        <v>311</v>
      </c>
      <c r="G27" s="5" t="s">
        <v>558</v>
      </c>
      <c r="H27" s="5" t="s">
        <v>488</v>
      </c>
      <c r="I27" s="5">
        <f t="shared" si="0"/>
        <v>27.125</v>
      </c>
      <c r="J27" s="4">
        <v>87.8</v>
      </c>
      <c r="K27" s="4">
        <f t="shared" si="1"/>
        <v>43.9</v>
      </c>
      <c r="L27" s="5">
        <f t="shared" si="2"/>
        <v>71.025</v>
      </c>
    </row>
    <row r="28" spans="1:12" ht="16.5" customHeight="1">
      <c r="A28" s="4">
        <v>25</v>
      </c>
      <c r="B28" s="5" t="s">
        <v>771</v>
      </c>
      <c r="C28" s="5" t="s">
        <v>459</v>
      </c>
      <c r="D28" s="5" t="s">
        <v>767</v>
      </c>
      <c r="E28" s="6"/>
      <c r="F28" s="5" t="s">
        <v>359</v>
      </c>
      <c r="G28" s="5" t="s">
        <v>597</v>
      </c>
      <c r="H28" s="5" t="s">
        <v>493</v>
      </c>
      <c r="I28" s="5">
        <f t="shared" si="0"/>
        <v>26.125</v>
      </c>
      <c r="J28" s="4">
        <v>84</v>
      </c>
      <c r="K28" s="4">
        <f t="shared" si="1"/>
        <v>42</v>
      </c>
      <c r="L28" s="5">
        <f t="shared" si="2"/>
        <v>68.125</v>
      </c>
    </row>
    <row r="29" spans="1:12" ht="16.5" customHeight="1">
      <c r="A29" s="4">
        <v>26</v>
      </c>
      <c r="B29" s="5" t="s">
        <v>249</v>
      </c>
      <c r="C29" s="5" t="s">
        <v>451</v>
      </c>
      <c r="D29" s="5" t="s">
        <v>767</v>
      </c>
      <c r="E29" s="6"/>
      <c r="F29" s="5" t="s">
        <v>369</v>
      </c>
      <c r="G29" s="5" t="s">
        <v>504</v>
      </c>
      <c r="H29" s="5" t="s">
        <v>772</v>
      </c>
      <c r="I29" s="5">
        <f t="shared" si="0"/>
        <v>25.875</v>
      </c>
      <c r="J29" s="4">
        <v>83.4</v>
      </c>
      <c r="K29" s="4">
        <f t="shared" si="1"/>
        <v>41.7</v>
      </c>
      <c r="L29" s="5">
        <f t="shared" si="2"/>
        <v>67.575</v>
      </c>
    </row>
    <row r="30" spans="1:12" ht="16.5" customHeight="1">
      <c r="A30" s="4">
        <v>27</v>
      </c>
      <c r="B30" s="5" t="s">
        <v>773</v>
      </c>
      <c r="C30" s="5" t="s">
        <v>752</v>
      </c>
      <c r="D30" s="5" t="s">
        <v>767</v>
      </c>
      <c r="E30" s="6"/>
      <c r="F30" s="5" t="s">
        <v>457</v>
      </c>
      <c r="G30" s="5" t="s">
        <v>556</v>
      </c>
      <c r="H30" s="5" t="s">
        <v>675</v>
      </c>
      <c r="I30" s="5">
        <f t="shared" si="0"/>
        <v>25.375</v>
      </c>
      <c r="J30" s="4">
        <v>90.6</v>
      </c>
      <c r="K30" s="4">
        <f t="shared" si="1"/>
        <v>45.3</v>
      </c>
      <c r="L30" s="5">
        <f t="shared" si="2"/>
        <v>70.675</v>
      </c>
    </row>
    <row r="31" spans="1:12" ht="16.5" customHeight="1">
      <c r="A31" s="4">
        <v>28</v>
      </c>
      <c r="B31" s="5" t="s">
        <v>774</v>
      </c>
      <c r="C31" s="5" t="s">
        <v>426</v>
      </c>
      <c r="D31" s="5" t="s">
        <v>767</v>
      </c>
      <c r="E31" s="6"/>
      <c r="F31" s="5" t="s">
        <v>449</v>
      </c>
      <c r="G31" s="5" t="s">
        <v>775</v>
      </c>
      <c r="H31" s="5" t="s">
        <v>776</v>
      </c>
      <c r="I31" s="5">
        <f t="shared" si="0"/>
        <v>24.25</v>
      </c>
      <c r="J31" s="4">
        <v>84.8</v>
      </c>
      <c r="K31" s="4">
        <f t="shared" si="1"/>
        <v>42.4</v>
      </c>
      <c r="L31" s="5">
        <f t="shared" si="2"/>
        <v>66.65</v>
      </c>
    </row>
    <row r="32" spans="1:12" ht="16.5" customHeight="1">
      <c r="A32" s="4">
        <v>29</v>
      </c>
      <c r="B32" s="5" t="s">
        <v>777</v>
      </c>
      <c r="C32" s="5" t="s">
        <v>455</v>
      </c>
      <c r="D32" s="5" t="s">
        <v>767</v>
      </c>
      <c r="E32" s="6"/>
      <c r="F32" s="5" t="s">
        <v>552</v>
      </c>
      <c r="G32" s="5" t="s">
        <v>778</v>
      </c>
      <c r="H32" s="5" t="s">
        <v>590</v>
      </c>
      <c r="I32" s="5">
        <f t="shared" si="0"/>
        <v>24.125</v>
      </c>
      <c r="J32" s="4">
        <v>82.8</v>
      </c>
      <c r="K32" s="4">
        <f t="shared" si="1"/>
        <v>41.4</v>
      </c>
      <c r="L32" s="5">
        <f t="shared" si="2"/>
        <v>65.525</v>
      </c>
    </row>
    <row r="33" spans="1:12" ht="16.5" customHeight="1">
      <c r="A33" s="4">
        <v>30</v>
      </c>
      <c r="B33" s="5" t="s">
        <v>779</v>
      </c>
      <c r="C33" s="5" t="s">
        <v>447</v>
      </c>
      <c r="D33" s="5" t="s">
        <v>767</v>
      </c>
      <c r="E33" s="6"/>
      <c r="F33" s="5" t="s">
        <v>416</v>
      </c>
      <c r="G33" s="5" t="s">
        <v>558</v>
      </c>
      <c r="H33" s="5" t="s">
        <v>780</v>
      </c>
      <c r="I33" s="5">
        <f t="shared" si="0"/>
        <v>22.25</v>
      </c>
      <c r="J33" s="4">
        <v>89.6</v>
      </c>
      <c r="K33" s="4">
        <f t="shared" si="1"/>
        <v>44.8</v>
      </c>
      <c r="L33" s="5">
        <f t="shared" si="2"/>
        <v>67.05</v>
      </c>
    </row>
    <row r="34" spans="1:12" ht="16.5" customHeight="1">
      <c r="A34" s="4">
        <v>31</v>
      </c>
      <c r="B34" s="5" t="s">
        <v>781</v>
      </c>
      <c r="C34" s="5" t="s">
        <v>423</v>
      </c>
      <c r="D34" s="5" t="s">
        <v>767</v>
      </c>
      <c r="E34" s="6"/>
      <c r="F34" s="5" t="s">
        <v>487</v>
      </c>
      <c r="G34" s="5" t="s">
        <v>576</v>
      </c>
      <c r="H34" s="5" t="s">
        <v>780</v>
      </c>
      <c r="I34" s="5">
        <f t="shared" si="0"/>
        <v>22.25</v>
      </c>
      <c r="J34" s="4">
        <v>80.2</v>
      </c>
      <c r="K34" s="4">
        <f t="shared" si="1"/>
        <v>40.1</v>
      </c>
      <c r="L34" s="5">
        <f t="shared" si="2"/>
        <v>62.35</v>
      </c>
    </row>
    <row r="35" spans="1:12" ht="16.5" customHeight="1">
      <c r="A35" s="4">
        <v>32</v>
      </c>
      <c r="B35" s="5" t="s">
        <v>782</v>
      </c>
      <c r="C35" s="5" t="s">
        <v>441</v>
      </c>
      <c r="D35" s="5" t="s">
        <v>767</v>
      </c>
      <c r="E35" s="6"/>
      <c r="F35" s="5" t="s">
        <v>491</v>
      </c>
      <c r="G35" s="5" t="s">
        <v>556</v>
      </c>
      <c r="H35" s="5" t="s">
        <v>783</v>
      </c>
      <c r="I35" s="5">
        <f t="shared" si="0"/>
        <v>22.125</v>
      </c>
      <c r="J35" s="4">
        <v>84.2</v>
      </c>
      <c r="K35" s="4">
        <f t="shared" si="1"/>
        <v>42.1</v>
      </c>
      <c r="L35" s="5">
        <f t="shared" si="2"/>
        <v>64.225</v>
      </c>
    </row>
    <row r="36" spans="1:12" ht="16.5" customHeight="1">
      <c r="A36" s="4">
        <v>33</v>
      </c>
      <c r="B36" s="5" t="s">
        <v>252</v>
      </c>
      <c r="C36" s="5" t="s">
        <v>439</v>
      </c>
      <c r="D36" s="5" t="s">
        <v>767</v>
      </c>
      <c r="E36" s="6"/>
      <c r="F36" s="5" t="s">
        <v>553</v>
      </c>
      <c r="G36" s="5" t="s">
        <v>599</v>
      </c>
      <c r="H36" s="5" t="s">
        <v>784</v>
      </c>
      <c r="I36" s="5">
        <f t="shared" si="0"/>
        <v>21.75</v>
      </c>
      <c r="J36" s="4">
        <v>83.4</v>
      </c>
      <c r="K36" s="4">
        <f t="shared" si="1"/>
        <v>41.7</v>
      </c>
      <c r="L36" s="5">
        <f t="shared" si="2"/>
        <v>63.45</v>
      </c>
    </row>
    <row r="37" spans="1:12" ht="16.5" customHeight="1">
      <c r="A37" s="4">
        <v>34</v>
      </c>
      <c r="B37" s="5" t="s">
        <v>785</v>
      </c>
      <c r="C37" s="5" t="s">
        <v>433</v>
      </c>
      <c r="D37" s="5" t="s">
        <v>767</v>
      </c>
      <c r="E37" s="6"/>
      <c r="F37" s="5" t="s">
        <v>786</v>
      </c>
      <c r="G37" s="5" t="s">
        <v>787</v>
      </c>
      <c r="H37" s="5" t="s">
        <v>788</v>
      </c>
      <c r="I37" s="5">
        <f t="shared" si="0"/>
        <v>21.125</v>
      </c>
      <c r="J37" s="4">
        <v>82.4</v>
      </c>
      <c r="K37" s="4">
        <f t="shared" si="1"/>
        <v>41.2</v>
      </c>
      <c r="L37" s="5">
        <f t="shared" si="2"/>
        <v>62.325</v>
      </c>
    </row>
    <row r="38" spans="1:12" ht="16.5" customHeight="1">
      <c r="A38" s="4">
        <v>35</v>
      </c>
      <c r="B38" s="5" t="s">
        <v>228</v>
      </c>
      <c r="C38" s="5" t="s">
        <v>834</v>
      </c>
      <c r="D38" s="8" t="s">
        <v>895</v>
      </c>
      <c r="E38" s="6"/>
      <c r="F38" s="5" t="s">
        <v>347</v>
      </c>
      <c r="G38" s="5" t="s">
        <v>353</v>
      </c>
      <c r="H38" s="5" t="s">
        <v>827</v>
      </c>
      <c r="I38" s="5">
        <f t="shared" si="0"/>
        <v>34.75</v>
      </c>
      <c r="J38" s="4">
        <v>92</v>
      </c>
      <c r="K38" s="4">
        <f t="shared" si="1"/>
        <v>46</v>
      </c>
      <c r="L38" s="5">
        <f t="shared" si="2"/>
        <v>80.75</v>
      </c>
    </row>
    <row r="39" spans="1:12" ht="16.5" customHeight="1">
      <c r="A39" s="4">
        <v>36</v>
      </c>
      <c r="B39" s="5" t="s">
        <v>828</v>
      </c>
      <c r="C39" s="5" t="s">
        <v>835</v>
      </c>
      <c r="D39" s="8" t="s">
        <v>895</v>
      </c>
      <c r="E39" s="6"/>
      <c r="F39" s="5" t="s">
        <v>347</v>
      </c>
      <c r="G39" s="5" t="s">
        <v>524</v>
      </c>
      <c r="H39" s="5" t="s">
        <v>479</v>
      </c>
      <c r="I39" s="5">
        <f t="shared" si="0"/>
        <v>31.25</v>
      </c>
      <c r="J39" s="4">
        <v>88.6</v>
      </c>
      <c r="K39" s="4">
        <f t="shared" si="1"/>
        <v>44.3</v>
      </c>
      <c r="L39" s="5">
        <f t="shared" si="2"/>
        <v>75.55</v>
      </c>
    </row>
    <row r="40" spans="1:12" ht="16.5" customHeight="1">
      <c r="A40" s="4">
        <v>37</v>
      </c>
      <c r="B40" s="5" t="s">
        <v>829</v>
      </c>
      <c r="C40" s="5" t="s">
        <v>836</v>
      </c>
      <c r="D40" s="8" t="s">
        <v>895</v>
      </c>
      <c r="E40" s="6"/>
      <c r="F40" s="5" t="s">
        <v>407</v>
      </c>
      <c r="G40" s="5" t="s">
        <v>457</v>
      </c>
      <c r="H40" s="5" t="s">
        <v>830</v>
      </c>
      <c r="I40" s="5">
        <f t="shared" si="0"/>
        <v>30.875</v>
      </c>
      <c r="J40" s="4">
        <v>91.4</v>
      </c>
      <c r="K40" s="4">
        <f t="shared" si="1"/>
        <v>45.7</v>
      </c>
      <c r="L40" s="5">
        <f t="shared" si="2"/>
        <v>76.575</v>
      </c>
    </row>
    <row r="41" spans="1:12" ht="16.5" customHeight="1">
      <c r="A41" s="4">
        <v>38</v>
      </c>
      <c r="B41" s="5" t="s">
        <v>831</v>
      </c>
      <c r="C41" s="5" t="s">
        <v>837</v>
      </c>
      <c r="D41" s="8" t="s">
        <v>895</v>
      </c>
      <c r="E41" s="6"/>
      <c r="F41" s="5" t="s">
        <v>391</v>
      </c>
      <c r="G41" s="5" t="s">
        <v>457</v>
      </c>
      <c r="H41" s="5" t="s">
        <v>628</v>
      </c>
      <c r="I41" s="5">
        <f t="shared" si="0"/>
        <v>30.375</v>
      </c>
      <c r="J41" s="4">
        <v>81.8</v>
      </c>
      <c r="K41" s="4">
        <f t="shared" si="1"/>
        <v>40.9</v>
      </c>
      <c r="L41" s="5">
        <f t="shared" si="2"/>
        <v>71.275</v>
      </c>
    </row>
    <row r="42" spans="1:12" ht="16.5" customHeight="1">
      <c r="A42" s="4">
        <v>39</v>
      </c>
      <c r="B42" s="5" t="s">
        <v>832</v>
      </c>
      <c r="C42" s="5" t="s">
        <v>838</v>
      </c>
      <c r="D42" s="8" t="s">
        <v>895</v>
      </c>
      <c r="E42" s="6"/>
      <c r="F42" s="5" t="s">
        <v>541</v>
      </c>
      <c r="G42" s="5" t="s">
        <v>359</v>
      </c>
      <c r="H42" s="5" t="s">
        <v>526</v>
      </c>
      <c r="I42" s="5">
        <f t="shared" si="0"/>
        <v>30.25</v>
      </c>
      <c r="J42" s="4">
        <v>89.4</v>
      </c>
      <c r="K42" s="4">
        <f t="shared" si="1"/>
        <v>44.7</v>
      </c>
      <c r="L42" s="5">
        <f t="shared" si="2"/>
        <v>74.95</v>
      </c>
    </row>
    <row r="43" spans="1:12" ht="16.5" customHeight="1">
      <c r="A43" s="4">
        <v>40</v>
      </c>
      <c r="B43" s="5" t="s">
        <v>833</v>
      </c>
      <c r="C43" s="5" t="s">
        <v>839</v>
      </c>
      <c r="D43" s="8" t="s">
        <v>895</v>
      </c>
      <c r="E43" s="6"/>
      <c r="F43" s="5" t="s">
        <v>410</v>
      </c>
      <c r="G43" s="5" t="s">
        <v>541</v>
      </c>
      <c r="H43" s="5" t="s">
        <v>631</v>
      </c>
      <c r="I43" s="5">
        <f t="shared" si="0"/>
        <v>29.125</v>
      </c>
      <c r="J43" s="4">
        <v>88.6</v>
      </c>
      <c r="K43" s="4">
        <f t="shared" si="1"/>
        <v>44.3</v>
      </c>
      <c r="L43" s="5">
        <f t="shared" si="2"/>
        <v>73.425</v>
      </c>
    </row>
  </sheetData>
  <sheetProtection/>
  <mergeCells count="2">
    <mergeCell ref="A1:L1"/>
    <mergeCell ref="A2:L2"/>
  </mergeCells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P6" sqref="P6"/>
    </sheetView>
  </sheetViews>
  <sheetFormatPr defaultColWidth="9.00390625" defaultRowHeight="14.25"/>
  <cols>
    <col min="1" max="1" width="4.75390625" style="0" customWidth="1"/>
    <col min="2" max="2" width="8.375" style="0" customWidth="1"/>
    <col min="3" max="3" width="6.625" style="0" customWidth="1"/>
    <col min="4" max="4" width="20.625" style="0" customWidth="1"/>
    <col min="8" max="8" width="10.625" style="0" customWidth="1"/>
  </cols>
  <sheetData>
    <row r="1" spans="1:12" ht="33.75">
      <c r="A1" s="41" t="s">
        <v>988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28.5" customHeight="1">
      <c r="A2" s="40" t="s">
        <v>987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28.5">
      <c r="A3" s="1" t="s">
        <v>281</v>
      </c>
      <c r="B3" s="1" t="s">
        <v>282</v>
      </c>
      <c r="C3" s="1" t="s">
        <v>283</v>
      </c>
      <c r="D3" s="1" t="s">
        <v>284</v>
      </c>
      <c r="E3" s="2" t="s">
        <v>285</v>
      </c>
      <c r="F3" s="1" t="s">
        <v>286</v>
      </c>
      <c r="G3" s="1" t="s">
        <v>287</v>
      </c>
      <c r="H3" s="1" t="s">
        <v>288</v>
      </c>
      <c r="I3" s="3" t="s">
        <v>289</v>
      </c>
      <c r="J3" s="3" t="s">
        <v>290</v>
      </c>
      <c r="K3" s="3" t="s">
        <v>998</v>
      </c>
      <c r="L3" s="2" t="s">
        <v>277</v>
      </c>
    </row>
    <row r="4" spans="1:12" ht="18.75" customHeight="1">
      <c r="A4" s="4">
        <v>1</v>
      </c>
      <c r="B4" s="12" t="s">
        <v>507</v>
      </c>
      <c r="C4" s="15" t="s">
        <v>699</v>
      </c>
      <c r="D4" s="14" t="s">
        <v>790</v>
      </c>
      <c r="E4" s="6"/>
      <c r="F4" s="12" t="s">
        <v>508</v>
      </c>
      <c r="G4" s="12" t="s">
        <v>506</v>
      </c>
      <c r="H4" s="12" t="s">
        <v>307</v>
      </c>
      <c r="I4" s="6">
        <f>H4/4</f>
        <v>17.25</v>
      </c>
      <c r="J4" s="31" t="s">
        <v>995</v>
      </c>
      <c r="K4" s="6">
        <v>0</v>
      </c>
      <c r="L4" s="31">
        <f>I4+K4</f>
        <v>17.25</v>
      </c>
    </row>
    <row r="5" spans="1:12" ht="18.75" customHeight="1">
      <c r="A5" s="4">
        <v>2</v>
      </c>
      <c r="B5" s="5" t="s">
        <v>791</v>
      </c>
      <c r="C5" s="5" t="s">
        <v>793</v>
      </c>
      <c r="D5" s="8" t="s">
        <v>809</v>
      </c>
      <c r="E5" s="6"/>
      <c r="F5" s="5" t="s">
        <v>354</v>
      </c>
      <c r="G5" s="5" t="s">
        <v>561</v>
      </c>
      <c r="H5" s="5" t="s">
        <v>792</v>
      </c>
      <c r="I5" s="6">
        <f aca="true" t="shared" si="0" ref="I5:I15">H5/4</f>
        <v>24.5</v>
      </c>
      <c r="J5" s="6">
        <v>93.2</v>
      </c>
      <c r="K5" s="6">
        <f>J5/2</f>
        <v>46.6</v>
      </c>
      <c r="L5" s="6">
        <f>I5+K5</f>
        <v>71.1</v>
      </c>
    </row>
    <row r="6" spans="1:12" ht="18.75" customHeight="1">
      <c r="A6" s="4">
        <v>3</v>
      </c>
      <c r="B6" s="5" t="s">
        <v>794</v>
      </c>
      <c r="C6" s="5" t="s">
        <v>797</v>
      </c>
      <c r="D6" s="8" t="s">
        <v>809</v>
      </c>
      <c r="E6" s="6"/>
      <c r="F6" s="5" t="s">
        <v>500</v>
      </c>
      <c r="G6" s="5" t="s">
        <v>795</v>
      </c>
      <c r="H6" s="5" t="s">
        <v>796</v>
      </c>
      <c r="I6" s="6">
        <f t="shared" si="0"/>
        <v>23.375</v>
      </c>
      <c r="J6" s="6">
        <v>89.8</v>
      </c>
      <c r="K6" s="6">
        <f aca="true" t="shared" si="1" ref="K6:K15">J6/2</f>
        <v>44.9</v>
      </c>
      <c r="L6" s="6">
        <f aca="true" t="shared" si="2" ref="L6:L15">I6+K6</f>
        <v>68.275</v>
      </c>
    </row>
    <row r="7" spans="1:12" ht="18.75" customHeight="1">
      <c r="A7" s="4">
        <v>4</v>
      </c>
      <c r="B7" s="5" t="s">
        <v>798</v>
      </c>
      <c r="C7" s="5" t="s">
        <v>799</v>
      </c>
      <c r="D7" s="8" t="s">
        <v>809</v>
      </c>
      <c r="E7" s="6"/>
      <c r="F7" s="5" t="s">
        <v>497</v>
      </c>
      <c r="G7" s="5" t="s">
        <v>567</v>
      </c>
      <c r="H7" s="5" t="s">
        <v>564</v>
      </c>
      <c r="I7" s="6">
        <f t="shared" si="0"/>
        <v>22</v>
      </c>
      <c r="J7" s="6">
        <v>87.2</v>
      </c>
      <c r="K7" s="6">
        <f t="shared" si="1"/>
        <v>43.6</v>
      </c>
      <c r="L7" s="6">
        <f t="shared" si="2"/>
        <v>65.6</v>
      </c>
    </row>
    <row r="8" spans="1:12" ht="18.75" customHeight="1">
      <c r="A8" s="4">
        <v>5</v>
      </c>
      <c r="B8" s="5" t="s">
        <v>800</v>
      </c>
      <c r="C8" s="5" t="s">
        <v>802</v>
      </c>
      <c r="D8" s="8" t="s">
        <v>809</v>
      </c>
      <c r="E8" s="6"/>
      <c r="F8" s="5" t="s">
        <v>491</v>
      </c>
      <c r="G8" s="5" t="s">
        <v>559</v>
      </c>
      <c r="H8" s="5" t="s">
        <v>801</v>
      </c>
      <c r="I8" s="6">
        <f t="shared" si="0"/>
        <v>20.125</v>
      </c>
      <c r="J8" s="6">
        <v>88</v>
      </c>
      <c r="K8" s="6">
        <f t="shared" si="1"/>
        <v>44</v>
      </c>
      <c r="L8" s="6">
        <f t="shared" si="2"/>
        <v>64.125</v>
      </c>
    </row>
    <row r="9" spans="1:12" ht="18.75" customHeight="1">
      <c r="A9" s="4">
        <v>6</v>
      </c>
      <c r="B9" s="5" t="s">
        <v>803</v>
      </c>
      <c r="C9" s="5" t="s">
        <v>805</v>
      </c>
      <c r="D9" s="8" t="s">
        <v>809</v>
      </c>
      <c r="E9" s="6"/>
      <c r="F9" s="5" t="s">
        <v>647</v>
      </c>
      <c r="G9" s="5" t="s">
        <v>804</v>
      </c>
      <c r="H9" s="5" t="s">
        <v>509</v>
      </c>
      <c r="I9" s="6">
        <f t="shared" si="0"/>
        <v>19.625</v>
      </c>
      <c r="J9" s="6">
        <v>85.6</v>
      </c>
      <c r="K9" s="6">
        <f t="shared" si="1"/>
        <v>42.8</v>
      </c>
      <c r="L9" s="6">
        <f t="shared" si="2"/>
        <v>62.425</v>
      </c>
    </row>
    <row r="10" spans="1:12" ht="18.75" customHeight="1">
      <c r="A10" s="4">
        <v>7</v>
      </c>
      <c r="B10" s="5" t="s">
        <v>806</v>
      </c>
      <c r="C10" s="5" t="s">
        <v>808</v>
      </c>
      <c r="D10" s="8" t="s">
        <v>809</v>
      </c>
      <c r="E10" s="6"/>
      <c r="F10" s="5" t="s">
        <v>599</v>
      </c>
      <c r="G10" s="5" t="s">
        <v>807</v>
      </c>
      <c r="H10" s="5" t="s">
        <v>359</v>
      </c>
      <c r="I10" s="6">
        <f t="shared" si="0"/>
        <v>16.5</v>
      </c>
      <c r="J10" s="6">
        <v>85.8</v>
      </c>
      <c r="K10" s="6">
        <f t="shared" si="1"/>
        <v>42.9</v>
      </c>
      <c r="L10" s="6">
        <f t="shared" si="2"/>
        <v>59.4</v>
      </c>
    </row>
    <row r="11" spans="1:12" ht="18.75" customHeight="1">
      <c r="A11" s="4">
        <v>8</v>
      </c>
      <c r="B11" s="5" t="s">
        <v>810</v>
      </c>
      <c r="C11" s="5" t="s">
        <v>817</v>
      </c>
      <c r="D11" s="7" t="s">
        <v>826</v>
      </c>
      <c r="E11" s="6"/>
      <c r="F11" s="5" t="s">
        <v>422</v>
      </c>
      <c r="G11" s="5" t="s">
        <v>556</v>
      </c>
      <c r="H11" s="5" t="s">
        <v>502</v>
      </c>
      <c r="I11" s="6">
        <f t="shared" si="0"/>
        <v>28.375</v>
      </c>
      <c r="J11" s="6">
        <v>92.6</v>
      </c>
      <c r="K11" s="6">
        <f t="shared" si="1"/>
        <v>46.3</v>
      </c>
      <c r="L11" s="6">
        <f t="shared" si="2"/>
        <v>74.675</v>
      </c>
    </row>
    <row r="12" spans="1:12" ht="18.75" customHeight="1">
      <c r="A12" s="4">
        <v>9</v>
      </c>
      <c r="B12" s="5" t="s">
        <v>812</v>
      </c>
      <c r="C12" s="5" t="s">
        <v>818</v>
      </c>
      <c r="D12" s="7" t="s">
        <v>826</v>
      </c>
      <c r="E12" s="6"/>
      <c r="F12" s="5" t="s">
        <v>293</v>
      </c>
      <c r="G12" s="5" t="s">
        <v>658</v>
      </c>
      <c r="H12" s="5" t="s">
        <v>542</v>
      </c>
      <c r="I12" s="6">
        <f t="shared" si="0"/>
        <v>28.25</v>
      </c>
      <c r="J12" s="6">
        <v>91.4</v>
      </c>
      <c r="K12" s="6">
        <f t="shared" si="1"/>
        <v>45.7</v>
      </c>
      <c r="L12" s="6">
        <f t="shared" si="2"/>
        <v>73.95</v>
      </c>
    </row>
    <row r="13" spans="1:12" ht="18.75" customHeight="1">
      <c r="A13" s="4">
        <v>10</v>
      </c>
      <c r="B13" s="5" t="s">
        <v>814</v>
      </c>
      <c r="C13" s="5" t="s">
        <v>819</v>
      </c>
      <c r="D13" s="7" t="s">
        <v>826</v>
      </c>
      <c r="E13" s="6"/>
      <c r="F13" s="5" t="s">
        <v>359</v>
      </c>
      <c r="G13" s="5" t="s">
        <v>750</v>
      </c>
      <c r="H13" s="5" t="s">
        <v>648</v>
      </c>
      <c r="I13" s="6">
        <f t="shared" si="0"/>
        <v>27.75</v>
      </c>
      <c r="J13" s="6">
        <v>90.8</v>
      </c>
      <c r="K13" s="6">
        <f t="shared" si="1"/>
        <v>45.4</v>
      </c>
      <c r="L13" s="6">
        <f t="shared" si="2"/>
        <v>73.15</v>
      </c>
    </row>
    <row r="14" spans="1:12" ht="18.75" customHeight="1">
      <c r="A14" s="4">
        <v>11</v>
      </c>
      <c r="B14" s="4" t="s">
        <v>820</v>
      </c>
      <c r="C14" s="4">
        <v>4</v>
      </c>
      <c r="D14" s="7" t="s">
        <v>826</v>
      </c>
      <c r="E14" s="6"/>
      <c r="F14" s="4">
        <v>56.5</v>
      </c>
      <c r="G14" s="4">
        <v>43</v>
      </c>
      <c r="H14" s="4">
        <v>99.5</v>
      </c>
      <c r="I14" s="6">
        <f t="shared" si="0"/>
        <v>24.875</v>
      </c>
      <c r="J14" s="6">
        <v>90.8</v>
      </c>
      <c r="K14" s="6">
        <f t="shared" si="1"/>
        <v>45.4</v>
      </c>
      <c r="L14" s="6">
        <f t="shared" si="2"/>
        <v>70.275</v>
      </c>
    </row>
    <row r="15" spans="1:12" ht="18.75" customHeight="1">
      <c r="A15" s="4">
        <v>12</v>
      </c>
      <c r="B15" s="5" t="s">
        <v>821</v>
      </c>
      <c r="C15" s="5" t="s">
        <v>825</v>
      </c>
      <c r="D15" s="7" t="s">
        <v>826</v>
      </c>
      <c r="E15" s="6"/>
      <c r="F15" s="5" t="s">
        <v>822</v>
      </c>
      <c r="G15" s="5" t="s">
        <v>823</v>
      </c>
      <c r="H15" s="5" t="s">
        <v>824</v>
      </c>
      <c r="I15" s="6">
        <f t="shared" si="0"/>
        <v>26.875</v>
      </c>
      <c r="J15" s="6">
        <v>90</v>
      </c>
      <c r="K15" s="6">
        <f t="shared" si="1"/>
        <v>45</v>
      </c>
      <c r="L15" s="6">
        <f t="shared" si="2"/>
        <v>71.875</v>
      </c>
    </row>
    <row r="16" spans="1:12" ht="18.75" customHeight="1">
      <c r="A16" s="4">
        <v>13</v>
      </c>
      <c r="B16" s="4" t="s">
        <v>840</v>
      </c>
      <c r="C16" s="5" t="s">
        <v>423</v>
      </c>
      <c r="D16" s="17" t="s">
        <v>841</v>
      </c>
      <c r="E16" s="4"/>
      <c r="F16" s="4">
        <v>0</v>
      </c>
      <c r="G16" s="4">
        <v>0</v>
      </c>
      <c r="H16" s="4">
        <v>0</v>
      </c>
      <c r="I16" s="4">
        <v>0</v>
      </c>
      <c r="J16" s="6">
        <v>88.4</v>
      </c>
      <c r="K16" s="6"/>
      <c r="L16" s="6">
        <f>J16</f>
        <v>88.4</v>
      </c>
    </row>
    <row r="17" spans="1:12" ht="18.75" customHeight="1">
      <c r="A17" s="4">
        <v>14</v>
      </c>
      <c r="B17" s="4" t="s">
        <v>842</v>
      </c>
      <c r="C17" s="5" t="s">
        <v>447</v>
      </c>
      <c r="D17" s="17" t="s">
        <v>841</v>
      </c>
      <c r="E17" s="4"/>
      <c r="F17" s="4">
        <v>0</v>
      </c>
      <c r="G17" s="4">
        <v>0</v>
      </c>
      <c r="H17" s="4">
        <v>0</v>
      </c>
      <c r="I17" s="4">
        <v>0</v>
      </c>
      <c r="J17" s="6">
        <v>85.8</v>
      </c>
      <c r="K17" s="6"/>
      <c r="L17" s="6">
        <f aca="true" t="shared" si="3" ref="L17:L37">J17</f>
        <v>85.8</v>
      </c>
    </row>
    <row r="18" spans="1:12" ht="18.75" customHeight="1">
      <c r="A18" s="4">
        <v>15</v>
      </c>
      <c r="B18" s="4" t="s">
        <v>843</v>
      </c>
      <c r="C18" s="5" t="s">
        <v>433</v>
      </c>
      <c r="D18" s="17" t="s">
        <v>841</v>
      </c>
      <c r="E18" s="4"/>
      <c r="F18" s="4">
        <v>0</v>
      </c>
      <c r="G18" s="4">
        <v>0</v>
      </c>
      <c r="H18" s="4">
        <v>0</v>
      </c>
      <c r="I18" s="4">
        <v>0</v>
      </c>
      <c r="J18" s="6">
        <v>90.4</v>
      </c>
      <c r="K18" s="6"/>
      <c r="L18" s="6">
        <f t="shared" si="3"/>
        <v>90.4</v>
      </c>
    </row>
    <row r="19" spans="1:12" ht="18.75" customHeight="1">
      <c r="A19" s="4">
        <v>16</v>
      </c>
      <c r="B19" s="4" t="s">
        <v>844</v>
      </c>
      <c r="C19" s="5" t="s">
        <v>733</v>
      </c>
      <c r="D19" s="17" t="s">
        <v>841</v>
      </c>
      <c r="E19" s="4"/>
      <c r="F19" s="4">
        <v>0</v>
      </c>
      <c r="G19" s="4">
        <v>0</v>
      </c>
      <c r="H19" s="4">
        <v>0</v>
      </c>
      <c r="I19" s="4">
        <v>0</v>
      </c>
      <c r="J19" s="6">
        <v>85.2</v>
      </c>
      <c r="K19" s="6"/>
      <c r="L19" s="6">
        <f t="shared" si="3"/>
        <v>85.2</v>
      </c>
    </row>
    <row r="20" spans="1:12" ht="18.75" customHeight="1">
      <c r="A20" s="4">
        <v>17</v>
      </c>
      <c r="B20" s="4" t="s">
        <v>845</v>
      </c>
      <c r="C20" s="5" t="s">
        <v>463</v>
      </c>
      <c r="D20" s="17" t="s">
        <v>841</v>
      </c>
      <c r="E20" s="4"/>
      <c r="F20" s="4">
        <v>0</v>
      </c>
      <c r="G20" s="4">
        <v>0</v>
      </c>
      <c r="H20" s="4">
        <v>0</v>
      </c>
      <c r="I20" s="4">
        <v>0</v>
      </c>
      <c r="J20" s="6">
        <v>88.8</v>
      </c>
      <c r="K20" s="6"/>
      <c r="L20" s="6">
        <f t="shared" si="3"/>
        <v>88.8</v>
      </c>
    </row>
    <row r="21" spans="1:12" ht="18.75" customHeight="1">
      <c r="A21" s="4">
        <v>18</v>
      </c>
      <c r="B21" s="4" t="s">
        <v>846</v>
      </c>
      <c r="C21" s="5" t="s">
        <v>459</v>
      </c>
      <c r="D21" s="17" t="s">
        <v>841</v>
      </c>
      <c r="E21" s="4"/>
      <c r="F21" s="4">
        <v>0</v>
      </c>
      <c r="G21" s="4">
        <v>0</v>
      </c>
      <c r="H21" s="4">
        <v>0</v>
      </c>
      <c r="I21" s="4">
        <v>0</v>
      </c>
      <c r="J21" s="6">
        <v>88.2</v>
      </c>
      <c r="K21" s="6"/>
      <c r="L21" s="6">
        <f t="shared" si="3"/>
        <v>88.2</v>
      </c>
    </row>
    <row r="22" spans="1:12" ht="18.75" customHeight="1">
      <c r="A22" s="4">
        <v>19</v>
      </c>
      <c r="B22" s="4" t="s">
        <v>847</v>
      </c>
      <c r="C22" s="5" t="s">
        <v>444</v>
      </c>
      <c r="D22" s="17" t="s">
        <v>841</v>
      </c>
      <c r="E22" s="4"/>
      <c r="F22" s="4">
        <v>0</v>
      </c>
      <c r="G22" s="4">
        <v>0</v>
      </c>
      <c r="H22" s="4">
        <v>0</v>
      </c>
      <c r="I22" s="4">
        <v>0</v>
      </c>
      <c r="J22" s="6">
        <v>88.6</v>
      </c>
      <c r="K22" s="6"/>
      <c r="L22" s="6">
        <f t="shared" si="3"/>
        <v>88.6</v>
      </c>
    </row>
    <row r="23" spans="1:12" ht="18.75" customHeight="1">
      <c r="A23" s="4">
        <v>20</v>
      </c>
      <c r="B23" s="4" t="s">
        <v>848</v>
      </c>
      <c r="C23" s="5" t="s">
        <v>435</v>
      </c>
      <c r="D23" s="17" t="s">
        <v>841</v>
      </c>
      <c r="E23" s="4"/>
      <c r="F23" s="4">
        <v>0</v>
      </c>
      <c r="G23" s="4">
        <v>0</v>
      </c>
      <c r="H23" s="4">
        <v>0</v>
      </c>
      <c r="I23" s="4">
        <v>0</v>
      </c>
      <c r="J23" s="6">
        <v>86.4</v>
      </c>
      <c r="K23" s="6"/>
      <c r="L23" s="6">
        <f t="shared" si="3"/>
        <v>86.4</v>
      </c>
    </row>
    <row r="24" spans="1:12" ht="18.75" customHeight="1">
      <c r="A24" s="4">
        <v>21</v>
      </c>
      <c r="B24" s="4" t="s">
        <v>849</v>
      </c>
      <c r="C24" s="5" t="s">
        <v>709</v>
      </c>
      <c r="D24" s="17" t="s">
        <v>841</v>
      </c>
      <c r="E24" s="4"/>
      <c r="F24" s="4">
        <v>0</v>
      </c>
      <c r="G24" s="4">
        <v>0</v>
      </c>
      <c r="H24" s="4">
        <v>0</v>
      </c>
      <c r="I24" s="4">
        <v>0</v>
      </c>
      <c r="J24" s="6">
        <v>87.8</v>
      </c>
      <c r="K24" s="6"/>
      <c r="L24" s="6">
        <f t="shared" si="3"/>
        <v>87.8</v>
      </c>
    </row>
    <row r="25" spans="1:12" ht="18.75" customHeight="1">
      <c r="A25" s="4">
        <v>22</v>
      </c>
      <c r="B25" s="4" t="s">
        <v>850</v>
      </c>
      <c r="C25" s="5" t="s">
        <v>437</v>
      </c>
      <c r="D25" s="17" t="s">
        <v>841</v>
      </c>
      <c r="E25" s="4"/>
      <c r="F25" s="4">
        <v>0</v>
      </c>
      <c r="G25" s="4">
        <v>0</v>
      </c>
      <c r="H25" s="4">
        <v>0</v>
      </c>
      <c r="I25" s="4">
        <v>0</v>
      </c>
      <c r="J25" s="6">
        <v>89</v>
      </c>
      <c r="K25" s="6"/>
      <c r="L25" s="6">
        <f t="shared" si="3"/>
        <v>89</v>
      </c>
    </row>
    <row r="26" spans="1:12" ht="18.75" customHeight="1">
      <c r="A26" s="4">
        <v>23</v>
      </c>
      <c r="B26" s="4" t="s">
        <v>851</v>
      </c>
      <c r="C26" s="5" t="s">
        <v>426</v>
      </c>
      <c r="D26" s="17" t="s">
        <v>841</v>
      </c>
      <c r="E26" s="4"/>
      <c r="F26" s="4">
        <v>0</v>
      </c>
      <c r="G26" s="4">
        <v>0</v>
      </c>
      <c r="H26" s="4">
        <v>0</v>
      </c>
      <c r="I26" s="4">
        <v>0</v>
      </c>
      <c r="J26" s="6">
        <v>89.6</v>
      </c>
      <c r="K26" s="6"/>
      <c r="L26" s="6">
        <f t="shared" si="3"/>
        <v>89.6</v>
      </c>
    </row>
    <row r="27" spans="1:12" ht="18.75" customHeight="1">
      <c r="A27" s="4">
        <v>24</v>
      </c>
      <c r="B27" s="4" t="s">
        <v>852</v>
      </c>
      <c r="C27" s="5" t="s">
        <v>439</v>
      </c>
      <c r="D27" s="17" t="s">
        <v>841</v>
      </c>
      <c r="E27" s="4"/>
      <c r="F27" s="4">
        <v>0</v>
      </c>
      <c r="G27" s="4">
        <v>0</v>
      </c>
      <c r="H27" s="4">
        <v>0</v>
      </c>
      <c r="I27" s="4">
        <v>0</v>
      </c>
      <c r="J27" s="6">
        <v>83.8</v>
      </c>
      <c r="K27" s="6"/>
      <c r="L27" s="6">
        <f t="shared" si="3"/>
        <v>83.8</v>
      </c>
    </row>
    <row r="28" spans="1:12" ht="18.75" customHeight="1">
      <c r="A28" s="4">
        <v>25</v>
      </c>
      <c r="B28" s="4" t="s">
        <v>853</v>
      </c>
      <c r="C28" s="5" t="s">
        <v>451</v>
      </c>
      <c r="D28" s="17" t="s">
        <v>841</v>
      </c>
      <c r="E28" s="4"/>
      <c r="F28" s="4">
        <v>0</v>
      </c>
      <c r="G28" s="4">
        <v>0</v>
      </c>
      <c r="H28" s="4">
        <v>0</v>
      </c>
      <c r="I28" s="4">
        <v>0</v>
      </c>
      <c r="J28" s="6">
        <v>88.4</v>
      </c>
      <c r="K28" s="6"/>
      <c r="L28" s="6">
        <f t="shared" si="3"/>
        <v>88.4</v>
      </c>
    </row>
    <row r="29" spans="1:12" ht="18.75" customHeight="1">
      <c r="A29" s="4">
        <v>26</v>
      </c>
      <c r="B29" s="4" t="s">
        <v>854</v>
      </c>
      <c r="C29" s="5" t="s">
        <v>707</v>
      </c>
      <c r="D29" s="17" t="s">
        <v>841</v>
      </c>
      <c r="E29" s="4"/>
      <c r="F29" s="4">
        <v>0</v>
      </c>
      <c r="G29" s="4">
        <v>0</v>
      </c>
      <c r="H29" s="4">
        <v>0</v>
      </c>
      <c r="I29" s="4">
        <v>0</v>
      </c>
      <c r="J29" s="6">
        <v>88</v>
      </c>
      <c r="K29" s="6"/>
      <c r="L29" s="6">
        <f t="shared" si="3"/>
        <v>88</v>
      </c>
    </row>
    <row r="30" spans="1:12" ht="18.75" customHeight="1">
      <c r="A30" s="4">
        <v>27</v>
      </c>
      <c r="B30" s="4" t="s">
        <v>855</v>
      </c>
      <c r="C30" s="5" t="s">
        <v>856</v>
      </c>
      <c r="D30" s="17" t="s">
        <v>841</v>
      </c>
      <c r="E30" s="4"/>
      <c r="F30" s="4">
        <v>0</v>
      </c>
      <c r="G30" s="4">
        <v>0</v>
      </c>
      <c r="H30" s="4">
        <v>0</v>
      </c>
      <c r="I30" s="4">
        <v>0</v>
      </c>
      <c r="J30" s="6">
        <v>86.8</v>
      </c>
      <c r="K30" s="6"/>
      <c r="L30" s="6">
        <f t="shared" si="3"/>
        <v>86.8</v>
      </c>
    </row>
    <row r="31" spans="1:12" ht="18.75" customHeight="1">
      <c r="A31" s="4">
        <v>28</v>
      </c>
      <c r="B31" s="4" t="s">
        <v>857</v>
      </c>
      <c r="C31" s="5" t="s">
        <v>717</v>
      </c>
      <c r="D31" s="17" t="s">
        <v>841</v>
      </c>
      <c r="E31" s="4"/>
      <c r="F31" s="4">
        <v>0</v>
      </c>
      <c r="G31" s="4">
        <v>0</v>
      </c>
      <c r="H31" s="4">
        <v>0</v>
      </c>
      <c r="I31" s="4">
        <v>0</v>
      </c>
      <c r="J31" s="6">
        <v>85.6</v>
      </c>
      <c r="K31" s="6"/>
      <c r="L31" s="6">
        <f t="shared" si="3"/>
        <v>85.6</v>
      </c>
    </row>
    <row r="32" spans="1:12" ht="18.75" customHeight="1">
      <c r="A32" s="4">
        <v>29</v>
      </c>
      <c r="B32" s="4" t="s">
        <v>858</v>
      </c>
      <c r="C32" s="5" t="s">
        <v>859</v>
      </c>
      <c r="D32" s="17" t="s">
        <v>841</v>
      </c>
      <c r="E32" s="4"/>
      <c r="F32" s="4">
        <v>0</v>
      </c>
      <c r="G32" s="4">
        <v>0</v>
      </c>
      <c r="H32" s="4">
        <v>0</v>
      </c>
      <c r="I32" s="4">
        <v>0</v>
      </c>
      <c r="J32" s="6">
        <v>87.8</v>
      </c>
      <c r="K32" s="6"/>
      <c r="L32" s="6">
        <f t="shared" si="3"/>
        <v>87.8</v>
      </c>
    </row>
    <row r="33" spans="1:12" ht="18.75" customHeight="1">
      <c r="A33" s="4">
        <v>30</v>
      </c>
      <c r="B33" s="4" t="s">
        <v>860</v>
      </c>
      <c r="C33" s="5" t="s">
        <v>441</v>
      </c>
      <c r="D33" s="17" t="s">
        <v>841</v>
      </c>
      <c r="E33" s="4"/>
      <c r="F33" s="4">
        <v>0</v>
      </c>
      <c r="G33" s="4">
        <v>0</v>
      </c>
      <c r="H33" s="4">
        <v>0</v>
      </c>
      <c r="I33" s="4">
        <v>0</v>
      </c>
      <c r="J33" s="6">
        <v>91.2</v>
      </c>
      <c r="K33" s="6"/>
      <c r="L33" s="6">
        <f t="shared" si="3"/>
        <v>91.2</v>
      </c>
    </row>
    <row r="34" spans="1:12" ht="18.75" customHeight="1">
      <c r="A34" s="4">
        <v>31</v>
      </c>
      <c r="B34" s="4" t="s">
        <v>861</v>
      </c>
      <c r="C34" s="5" t="s">
        <v>718</v>
      </c>
      <c r="D34" s="17" t="s">
        <v>841</v>
      </c>
      <c r="E34" s="4"/>
      <c r="F34" s="4">
        <v>0</v>
      </c>
      <c r="G34" s="4">
        <v>0</v>
      </c>
      <c r="H34" s="4">
        <v>0</v>
      </c>
      <c r="I34" s="4">
        <v>0</v>
      </c>
      <c r="J34" s="6">
        <v>89.6</v>
      </c>
      <c r="K34" s="6"/>
      <c r="L34" s="6">
        <f t="shared" si="3"/>
        <v>89.6</v>
      </c>
    </row>
    <row r="35" spans="1:12" ht="18.75" customHeight="1">
      <c r="A35" s="4">
        <v>32</v>
      </c>
      <c r="B35" s="4" t="s">
        <v>862</v>
      </c>
      <c r="C35" s="5" t="s">
        <v>432</v>
      </c>
      <c r="D35" s="17" t="s">
        <v>841</v>
      </c>
      <c r="E35" s="4"/>
      <c r="F35" s="4">
        <v>0</v>
      </c>
      <c r="G35" s="4">
        <v>0</v>
      </c>
      <c r="H35" s="4">
        <v>0</v>
      </c>
      <c r="I35" s="4">
        <v>0</v>
      </c>
      <c r="J35" s="6">
        <v>87</v>
      </c>
      <c r="K35" s="6"/>
      <c r="L35" s="6">
        <f t="shared" si="3"/>
        <v>87</v>
      </c>
    </row>
    <row r="36" spans="1:12" ht="18.75" customHeight="1">
      <c r="A36" s="4">
        <v>33</v>
      </c>
      <c r="B36" s="4" t="s">
        <v>863</v>
      </c>
      <c r="C36" s="5" t="s">
        <v>429</v>
      </c>
      <c r="D36" s="17" t="s">
        <v>841</v>
      </c>
      <c r="E36" s="4"/>
      <c r="F36" s="4">
        <v>0</v>
      </c>
      <c r="G36" s="4">
        <v>0</v>
      </c>
      <c r="H36" s="4">
        <v>0</v>
      </c>
      <c r="I36" s="4">
        <v>0</v>
      </c>
      <c r="J36" s="6">
        <v>92.6</v>
      </c>
      <c r="K36" s="6"/>
      <c r="L36" s="6">
        <f t="shared" si="3"/>
        <v>92.6</v>
      </c>
    </row>
    <row r="37" spans="1:12" ht="18.75" customHeight="1">
      <c r="A37" s="4">
        <v>34</v>
      </c>
      <c r="B37" s="4" t="s">
        <v>864</v>
      </c>
      <c r="C37" s="5" t="s">
        <v>455</v>
      </c>
      <c r="D37" s="17" t="s">
        <v>841</v>
      </c>
      <c r="E37" s="4"/>
      <c r="F37" s="4">
        <v>0</v>
      </c>
      <c r="G37" s="4">
        <v>0</v>
      </c>
      <c r="H37" s="4">
        <v>0</v>
      </c>
      <c r="I37" s="4">
        <v>0</v>
      </c>
      <c r="J37" s="6">
        <v>90.6</v>
      </c>
      <c r="K37" s="6"/>
      <c r="L37" s="6">
        <f t="shared" si="3"/>
        <v>90.6</v>
      </c>
    </row>
  </sheetData>
  <sheetProtection/>
  <mergeCells count="2">
    <mergeCell ref="A1:L1"/>
    <mergeCell ref="A2:L2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F14" sqref="F14"/>
    </sheetView>
  </sheetViews>
  <sheetFormatPr defaultColWidth="9.00390625" defaultRowHeight="14.25"/>
  <cols>
    <col min="1" max="1" width="6.375" style="0" customWidth="1"/>
    <col min="3" max="3" width="13.625" style="0" customWidth="1"/>
    <col min="4" max="4" width="14.00390625" style="0" customWidth="1"/>
    <col min="5" max="5" width="8.375" style="0" customWidth="1"/>
    <col min="9" max="12" width="9.00390625" style="30" customWidth="1"/>
  </cols>
  <sheetData>
    <row r="1" spans="1:12" ht="27">
      <c r="A1" s="37" t="s">
        <v>906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24" customHeight="1">
      <c r="A2" s="42" t="s">
        <v>905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36" customHeight="1">
      <c r="A3" s="1" t="s">
        <v>281</v>
      </c>
      <c r="B3" s="1" t="s">
        <v>282</v>
      </c>
      <c r="C3" s="1" t="s">
        <v>283</v>
      </c>
      <c r="D3" s="1" t="s">
        <v>284</v>
      </c>
      <c r="E3" s="2" t="s">
        <v>285</v>
      </c>
      <c r="F3" s="1" t="s">
        <v>286</v>
      </c>
      <c r="G3" s="1" t="s">
        <v>287</v>
      </c>
      <c r="H3" s="1" t="s">
        <v>288</v>
      </c>
      <c r="I3" s="3" t="s">
        <v>289</v>
      </c>
      <c r="J3" s="3" t="s">
        <v>290</v>
      </c>
      <c r="K3" s="3" t="s">
        <v>998</v>
      </c>
      <c r="L3" s="2" t="s">
        <v>277</v>
      </c>
    </row>
    <row r="4" spans="1:12" ht="18.75" customHeight="1">
      <c r="A4" s="4">
        <v>1</v>
      </c>
      <c r="B4" s="5" t="s">
        <v>865</v>
      </c>
      <c r="C4" s="5" t="s">
        <v>447</v>
      </c>
      <c r="D4" s="7" t="s">
        <v>897</v>
      </c>
      <c r="E4" s="6"/>
      <c r="F4" s="5" t="s">
        <v>391</v>
      </c>
      <c r="G4" s="5" t="s">
        <v>520</v>
      </c>
      <c r="H4" s="5" t="s">
        <v>626</v>
      </c>
      <c r="I4" s="5">
        <f>H4/4</f>
        <v>30.5</v>
      </c>
      <c r="J4" s="4">
        <v>85.8</v>
      </c>
      <c r="K4" s="4">
        <f>J4/2</f>
        <v>42.9</v>
      </c>
      <c r="L4" s="5">
        <f>I4+K4</f>
        <v>73.4</v>
      </c>
    </row>
    <row r="5" spans="1:12" ht="18.75" customHeight="1">
      <c r="A5" s="4">
        <v>2</v>
      </c>
      <c r="B5" s="5" t="s">
        <v>275</v>
      </c>
      <c r="C5" s="5" t="s">
        <v>426</v>
      </c>
      <c r="D5" s="7" t="s">
        <v>897</v>
      </c>
      <c r="E5" s="6"/>
      <c r="F5" s="5" t="s">
        <v>314</v>
      </c>
      <c r="G5" s="5" t="s">
        <v>555</v>
      </c>
      <c r="H5" s="5" t="s">
        <v>866</v>
      </c>
      <c r="I5" s="5">
        <f aca="true" t="shared" si="0" ref="I5:I35">H5/4</f>
        <v>29</v>
      </c>
      <c r="J5" s="4">
        <v>89.2</v>
      </c>
      <c r="K5" s="4">
        <f aca="true" t="shared" si="1" ref="K5:K35">J5/2</f>
        <v>44.6</v>
      </c>
      <c r="L5" s="5">
        <f aca="true" t="shared" si="2" ref="L5:L35">I5+K5</f>
        <v>73.6</v>
      </c>
    </row>
    <row r="6" spans="1:12" ht="18.75" customHeight="1">
      <c r="A6" s="4">
        <v>3</v>
      </c>
      <c r="B6" s="5" t="s">
        <v>867</v>
      </c>
      <c r="C6" s="5" t="s">
        <v>437</v>
      </c>
      <c r="D6" s="7" t="s">
        <v>897</v>
      </c>
      <c r="E6" s="6"/>
      <c r="F6" s="5" t="s">
        <v>395</v>
      </c>
      <c r="G6" s="5" t="s">
        <v>750</v>
      </c>
      <c r="H6" s="5" t="s">
        <v>651</v>
      </c>
      <c r="I6" s="5">
        <f t="shared" si="0"/>
        <v>26.375</v>
      </c>
      <c r="J6" s="4">
        <v>86.4</v>
      </c>
      <c r="K6" s="4">
        <f t="shared" si="1"/>
        <v>43.2</v>
      </c>
      <c r="L6" s="5">
        <f t="shared" si="2"/>
        <v>69.575</v>
      </c>
    </row>
    <row r="7" spans="1:12" ht="18.75" customHeight="1">
      <c r="A7" s="4">
        <v>4</v>
      </c>
      <c r="B7" s="5" t="s">
        <v>868</v>
      </c>
      <c r="C7" s="5" t="s">
        <v>441</v>
      </c>
      <c r="D7" s="7" t="s">
        <v>897</v>
      </c>
      <c r="E7" s="6"/>
      <c r="F7" s="5" t="s">
        <v>647</v>
      </c>
      <c r="G7" s="5" t="s">
        <v>487</v>
      </c>
      <c r="H7" s="5" t="s">
        <v>653</v>
      </c>
      <c r="I7" s="5">
        <f t="shared" si="0"/>
        <v>25.75</v>
      </c>
      <c r="J7" s="4">
        <v>87</v>
      </c>
      <c r="K7" s="4">
        <f t="shared" si="1"/>
        <v>43.5</v>
      </c>
      <c r="L7" s="5">
        <f t="shared" si="2"/>
        <v>69.25</v>
      </c>
    </row>
    <row r="8" spans="1:12" ht="18.75" customHeight="1">
      <c r="A8" s="4">
        <v>5</v>
      </c>
      <c r="B8" s="5" t="s">
        <v>869</v>
      </c>
      <c r="C8" s="5" t="s">
        <v>429</v>
      </c>
      <c r="D8" s="7" t="s">
        <v>897</v>
      </c>
      <c r="E8" s="6"/>
      <c r="F8" s="5" t="s">
        <v>650</v>
      </c>
      <c r="G8" s="5" t="s">
        <v>650</v>
      </c>
      <c r="H8" s="5" t="s">
        <v>776</v>
      </c>
      <c r="I8" s="5">
        <f t="shared" si="0"/>
        <v>24.25</v>
      </c>
      <c r="J8" s="4">
        <v>85.6</v>
      </c>
      <c r="K8" s="4">
        <f t="shared" si="1"/>
        <v>42.8</v>
      </c>
      <c r="L8" s="5">
        <f t="shared" si="2"/>
        <v>67.05</v>
      </c>
    </row>
    <row r="9" spans="1:12" ht="18.75" customHeight="1">
      <c r="A9" s="4">
        <v>6</v>
      </c>
      <c r="B9" s="5" t="s">
        <v>870</v>
      </c>
      <c r="C9" s="5" t="s">
        <v>432</v>
      </c>
      <c r="D9" s="7" t="s">
        <v>897</v>
      </c>
      <c r="E9" s="6"/>
      <c r="F9" s="5" t="s">
        <v>487</v>
      </c>
      <c r="G9" s="5" t="s">
        <v>585</v>
      </c>
      <c r="H9" s="5" t="s">
        <v>776</v>
      </c>
      <c r="I9" s="5">
        <f t="shared" si="0"/>
        <v>24.25</v>
      </c>
      <c r="J9" s="4">
        <v>84.8</v>
      </c>
      <c r="K9" s="4">
        <f t="shared" si="1"/>
        <v>42.4</v>
      </c>
      <c r="L9" s="5">
        <f t="shared" si="2"/>
        <v>66.65</v>
      </c>
    </row>
    <row r="10" spans="1:12" ht="18.75" customHeight="1">
      <c r="A10" s="4">
        <v>7</v>
      </c>
      <c r="B10" s="5" t="s">
        <v>871</v>
      </c>
      <c r="C10" s="5" t="s">
        <v>439</v>
      </c>
      <c r="D10" s="7" t="s">
        <v>897</v>
      </c>
      <c r="E10" s="6"/>
      <c r="F10" s="5" t="s">
        <v>491</v>
      </c>
      <c r="G10" s="5" t="s">
        <v>647</v>
      </c>
      <c r="H10" s="5" t="s">
        <v>872</v>
      </c>
      <c r="I10" s="5">
        <f t="shared" si="0"/>
        <v>23.875</v>
      </c>
      <c r="J10" s="4">
        <v>92.4</v>
      </c>
      <c r="K10" s="4">
        <f t="shared" si="1"/>
        <v>46.2</v>
      </c>
      <c r="L10" s="5">
        <f t="shared" si="2"/>
        <v>70.075</v>
      </c>
    </row>
    <row r="11" spans="1:12" ht="18.75" customHeight="1">
      <c r="A11" s="4">
        <v>8</v>
      </c>
      <c r="B11" s="5" t="s">
        <v>873</v>
      </c>
      <c r="C11" s="5" t="s">
        <v>423</v>
      </c>
      <c r="D11" s="7" t="s">
        <v>897</v>
      </c>
      <c r="E11" s="6"/>
      <c r="F11" s="5" t="s">
        <v>504</v>
      </c>
      <c r="G11" s="5" t="s">
        <v>874</v>
      </c>
      <c r="H11" s="5" t="s">
        <v>875</v>
      </c>
      <c r="I11" s="5">
        <f t="shared" si="0"/>
        <v>22.375</v>
      </c>
      <c r="J11" s="4">
        <v>88.6</v>
      </c>
      <c r="K11" s="4">
        <f t="shared" si="1"/>
        <v>44.3</v>
      </c>
      <c r="L11" s="5">
        <f t="shared" si="2"/>
        <v>66.675</v>
      </c>
    </row>
    <row r="12" spans="1:12" ht="18.75" customHeight="1">
      <c r="A12" s="4">
        <v>9</v>
      </c>
      <c r="B12" s="5" t="s">
        <v>876</v>
      </c>
      <c r="C12" s="5" t="s">
        <v>455</v>
      </c>
      <c r="D12" s="7" t="s">
        <v>897</v>
      </c>
      <c r="E12" s="6"/>
      <c r="F12" s="5" t="s">
        <v>877</v>
      </c>
      <c r="G12" s="5" t="s">
        <v>878</v>
      </c>
      <c r="H12" s="5" t="s">
        <v>879</v>
      </c>
      <c r="I12" s="5">
        <f t="shared" si="0"/>
        <v>21.75</v>
      </c>
      <c r="J12" s="4">
        <v>81.4</v>
      </c>
      <c r="K12" s="4">
        <f t="shared" si="1"/>
        <v>40.7</v>
      </c>
      <c r="L12" s="5">
        <f t="shared" si="2"/>
        <v>62.45</v>
      </c>
    </row>
    <row r="13" spans="1:12" ht="18.75" customHeight="1">
      <c r="A13" s="4">
        <v>10</v>
      </c>
      <c r="B13" s="5" t="s">
        <v>880</v>
      </c>
      <c r="C13" s="5" t="s">
        <v>432</v>
      </c>
      <c r="D13" s="8" t="s">
        <v>896</v>
      </c>
      <c r="E13" s="6"/>
      <c r="F13" s="5" t="s">
        <v>703</v>
      </c>
      <c r="G13" s="5" t="s">
        <v>874</v>
      </c>
      <c r="H13" s="5" t="s">
        <v>479</v>
      </c>
      <c r="I13" s="5">
        <f t="shared" si="0"/>
        <v>31.25</v>
      </c>
      <c r="J13" s="4">
        <v>92.6</v>
      </c>
      <c r="K13" s="4">
        <f t="shared" si="1"/>
        <v>46.3</v>
      </c>
      <c r="L13" s="5">
        <f t="shared" si="2"/>
        <v>77.55</v>
      </c>
    </row>
    <row r="14" spans="1:12" ht="18.75" customHeight="1">
      <c r="A14" s="4">
        <v>11</v>
      </c>
      <c r="B14" s="5" t="s">
        <v>221</v>
      </c>
      <c r="C14" s="5" t="s">
        <v>441</v>
      </c>
      <c r="D14" s="8" t="s">
        <v>896</v>
      </c>
      <c r="E14" s="6"/>
      <c r="F14" s="5" t="s">
        <v>328</v>
      </c>
      <c r="G14" s="5" t="s">
        <v>639</v>
      </c>
      <c r="H14" s="5" t="s">
        <v>526</v>
      </c>
      <c r="I14" s="5">
        <f t="shared" si="0"/>
        <v>30.25</v>
      </c>
      <c r="J14" s="4">
        <v>88.8</v>
      </c>
      <c r="K14" s="4">
        <f t="shared" si="1"/>
        <v>44.4</v>
      </c>
      <c r="L14" s="5">
        <f t="shared" si="2"/>
        <v>74.65</v>
      </c>
    </row>
    <row r="15" spans="1:12" ht="18.75" customHeight="1">
      <c r="A15" s="4">
        <v>12</v>
      </c>
      <c r="B15" s="5" t="s">
        <v>881</v>
      </c>
      <c r="C15" s="5" t="s">
        <v>447</v>
      </c>
      <c r="D15" s="8" t="s">
        <v>896</v>
      </c>
      <c r="E15" s="6"/>
      <c r="F15" s="5" t="s">
        <v>391</v>
      </c>
      <c r="G15" s="5" t="s">
        <v>409</v>
      </c>
      <c r="H15" s="5" t="s">
        <v>635</v>
      </c>
      <c r="I15" s="5">
        <f t="shared" si="0"/>
        <v>28.75</v>
      </c>
      <c r="J15" s="4">
        <v>88.8</v>
      </c>
      <c r="K15" s="4">
        <f t="shared" si="1"/>
        <v>44.4</v>
      </c>
      <c r="L15" s="5">
        <f t="shared" si="2"/>
        <v>73.15</v>
      </c>
    </row>
    <row r="16" spans="1:12" ht="18.75" customHeight="1">
      <c r="A16" s="4">
        <v>13</v>
      </c>
      <c r="B16" s="5" t="s">
        <v>882</v>
      </c>
      <c r="C16" s="5" t="s">
        <v>455</v>
      </c>
      <c r="D16" s="8" t="s">
        <v>896</v>
      </c>
      <c r="E16" s="6"/>
      <c r="F16" s="5" t="s">
        <v>328</v>
      </c>
      <c r="G16" s="5" t="s">
        <v>555</v>
      </c>
      <c r="H16" s="5" t="s">
        <v>470</v>
      </c>
      <c r="I16" s="5">
        <f t="shared" si="0"/>
        <v>28.5</v>
      </c>
      <c r="J16" s="4">
        <v>88.4</v>
      </c>
      <c r="K16" s="4">
        <f t="shared" si="1"/>
        <v>44.2</v>
      </c>
      <c r="L16" s="5">
        <f t="shared" si="2"/>
        <v>72.7</v>
      </c>
    </row>
    <row r="17" spans="1:12" ht="18.75" customHeight="1">
      <c r="A17" s="4">
        <v>14</v>
      </c>
      <c r="B17" s="5" t="s">
        <v>236</v>
      </c>
      <c r="C17" s="5" t="s">
        <v>439</v>
      </c>
      <c r="D17" s="8" t="s">
        <v>896</v>
      </c>
      <c r="E17" s="6"/>
      <c r="F17" s="5" t="s">
        <v>647</v>
      </c>
      <c r="G17" s="5" t="s">
        <v>410</v>
      </c>
      <c r="H17" s="5" t="s">
        <v>483</v>
      </c>
      <c r="I17" s="5">
        <f t="shared" si="0"/>
        <v>27.625</v>
      </c>
      <c r="J17" s="4">
        <v>86</v>
      </c>
      <c r="K17" s="4">
        <f t="shared" si="1"/>
        <v>43</v>
      </c>
      <c r="L17" s="5">
        <f t="shared" si="2"/>
        <v>70.625</v>
      </c>
    </row>
    <row r="18" spans="1:12" s="36" customFormat="1" ht="18.75" customHeight="1">
      <c r="A18" s="32">
        <v>15</v>
      </c>
      <c r="B18" s="33" t="s">
        <v>999</v>
      </c>
      <c r="C18" s="33" t="s">
        <v>1000</v>
      </c>
      <c r="D18" s="34" t="s">
        <v>1001</v>
      </c>
      <c r="E18" s="35"/>
      <c r="F18" s="33" t="s">
        <v>1002</v>
      </c>
      <c r="G18" s="33" t="s">
        <v>1003</v>
      </c>
      <c r="H18" s="33">
        <f>F18+G18</f>
        <v>110</v>
      </c>
      <c r="I18" s="33">
        <f t="shared" si="0"/>
        <v>27.5</v>
      </c>
      <c r="J18" s="32">
        <v>86.6</v>
      </c>
      <c r="K18" s="32">
        <f t="shared" si="1"/>
        <v>43.3</v>
      </c>
      <c r="L18" s="33">
        <f t="shared" si="2"/>
        <v>70.8</v>
      </c>
    </row>
    <row r="19" spans="1:12" ht="18.75" customHeight="1">
      <c r="A19" s="4">
        <v>16</v>
      </c>
      <c r="B19" s="5" t="s">
        <v>250</v>
      </c>
      <c r="C19" s="5" t="s">
        <v>429</v>
      </c>
      <c r="D19" s="8" t="s">
        <v>896</v>
      </c>
      <c r="E19" s="6"/>
      <c r="F19" s="5" t="s">
        <v>520</v>
      </c>
      <c r="G19" s="5" t="s">
        <v>553</v>
      </c>
      <c r="H19" s="5" t="s">
        <v>546</v>
      </c>
      <c r="I19" s="5">
        <f t="shared" si="0"/>
        <v>26.875</v>
      </c>
      <c r="J19" s="4">
        <v>91</v>
      </c>
      <c r="K19" s="4">
        <f t="shared" si="1"/>
        <v>45.5</v>
      </c>
      <c r="L19" s="5">
        <f t="shared" si="2"/>
        <v>72.375</v>
      </c>
    </row>
    <row r="20" spans="1:12" ht="18.75" customHeight="1">
      <c r="A20" s="4">
        <v>17</v>
      </c>
      <c r="B20" s="5" t="s">
        <v>883</v>
      </c>
      <c r="C20" s="5" t="s">
        <v>444</v>
      </c>
      <c r="D20" s="8" t="s">
        <v>896</v>
      </c>
      <c r="E20" s="6"/>
      <c r="F20" s="5" t="s">
        <v>347</v>
      </c>
      <c r="G20" s="5" t="s">
        <v>558</v>
      </c>
      <c r="H20" s="5" t="s">
        <v>546</v>
      </c>
      <c r="I20" s="5">
        <f t="shared" si="0"/>
        <v>26.875</v>
      </c>
      <c r="J20" s="4">
        <v>89.8</v>
      </c>
      <c r="K20" s="4">
        <f t="shared" si="1"/>
        <v>44.9</v>
      </c>
      <c r="L20" s="5">
        <f t="shared" si="2"/>
        <v>71.775</v>
      </c>
    </row>
    <row r="21" spans="1:12" ht="18.75" customHeight="1">
      <c r="A21" s="4">
        <v>18</v>
      </c>
      <c r="B21" s="5" t="s">
        <v>222</v>
      </c>
      <c r="C21" s="5" t="s">
        <v>437</v>
      </c>
      <c r="D21" s="8" t="s">
        <v>896</v>
      </c>
      <c r="E21" s="6"/>
      <c r="F21" s="5" t="s">
        <v>420</v>
      </c>
      <c r="G21" s="5" t="s">
        <v>606</v>
      </c>
      <c r="H21" s="5" t="s">
        <v>765</v>
      </c>
      <c r="I21" s="5">
        <f t="shared" si="0"/>
        <v>26.625</v>
      </c>
      <c r="J21" s="4">
        <v>83.8</v>
      </c>
      <c r="K21" s="4">
        <f t="shared" si="1"/>
        <v>41.9</v>
      </c>
      <c r="L21" s="5">
        <f t="shared" si="2"/>
        <v>68.525</v>
      </c>
    </row>
    <row r="22" spans="1:12" ht="18.75" customHeight="1">
      <c r="A22" s="4">
        <v>19</v>
      </c>
      <c r="B22" s="5" t="s">
        <v>884</v>
      </c>
      <c r="C22" s="5" t="s">
        <v>463</v>
      </c>
      <c r="D22" s="8" t="s">
        <v>896</v>
      </c>
      <c r="E22" s="6"/>
      <c r="F22" s="5" t="s">
        <v>311</v>
      </c>
      <c r="G22" s="5" t="s">
        <v>795</v>
      </c>
      <c r="H22" s="5" t="s">
        <v>885</v>
      </c>
      <c r="I22" s="5">
        <f t="shared" si="0"/>
        <v>26.25</v>
      </c>
      <c r="J22" s="4">
        <v>88.8</v>
      </c>
      <c r="K22" s="4">
        <f t="shared" si="1"/>
        <v>44.4</v>
      </c>
      <c r="L22" s="5">
        <f t="shared" si="2"/>
        <v>70.65</v>
      </c>
    </row>
    <row r="23" spans="1:12" ht="18.75" customHeight="1">
      <c r="A23" s="4">
        <v>20</v>
      </c>
      <c r="B23" s="5" t="s">
        <v>886</v>
      </c>
      <c r="C23" s="5" t="s">
        <v>451</v>
      </c>
      <c r="D23" s="8" t="s">
        <v>896</v>
      </c>
      <c r="E23" s="6"/>
      <c r="F23" s="5" t="s">
        <v>457</v>
      </c>
      <c r="G23" s="5" t="s">
        <v>566</v>
      </c>
      <c r="H23" s="5" t="s">
        <v>653</v>
      </c>
      <c r="I23" s="5">
        <f t="shared" si="0"/>
        <v>25.75</v>
      </c>
      <c r="J23" s="4">
        <v>88</v>
      </c>
      <c r="K23" s="4">
        <f t="shared" si="1"/>
        <v>44</v>
      </c>
      <c r="L23" s="5">
        <f t="shared" si="2"/>
        <v>69.75</v>
      </c>
    </row>
    <row r="24" spans="1:12" ht="18.75" customHeight="1">
      <c r="A24" s="4">
        <v>21</v>
      </c>
      <c r="B24" s="5" t="s">
        <v>887</v>
      </c>
      <c r="C24" s="5" t="s">
        <v>426</v>
      </c>
      <c r="D24" s="8" t="s">
        <v>896</v>
      </c>
      <c r="E24" s="6"/>
      <c r="F24" s="5" t="s">
        <v>385</v>
      </c>
      <c r="G24" s="5" t="s">
        <v>572</v>
      </c>
      <c r="H24" s="5" t="s">
        <v>655</v>
      </c>
      <c r="I24" s="5">
        <f t="shared" si="0"/>
        <v>25.5</v>
      </c>
      <c r="J24" s="4">
        <v>85.8</v>
      </c>
      <c r="K24" s="4">
        <f t="shared" si="1"/>
        <v>42.9</v>
      </c>
      <c r="L24" s="5">
        <f t="shared" si="2"/>
        <v>68.4</v>
      </c>
    </row>
    <row r="25" spans="1:12" ht="18.75" customHeight="1">
      <c r="A25" s="4">
        <v>22</v>
      </c>
      <c r="B25" s="5" t="s">
        <v>888</v>
      </c>
      <c r="C25" s="5" t="s">
        <v>459</v>
      </c>
      <c r="D25" s="8" t="s">
        <v>896</v>
      </c>
      <c r="E25" s="6"/>
      <c r="F25" s="5" t="s">
        <v>420</v>
      </c>
      <c r="G25" s="5" t="s">
        <v>549</v>
      </c>
      <c r="H25" s="5" t="s">
        <v>554</v>
      </c>
      <c r="I25" s="5">
        <f t="shared" si="0"/>
        <v>24.875</v>
      </c>
      <c r="J25" s="4">
        <v>91</v>
      </c>
      <c r="K25" s="4">
        <f t="shared" si="1"/>
        <v>45.5</v>
      </c>
      <c r="L25" s="5">
        <f t="shared" si="2"/>
        <v>70.375</v>
      </c>
    </row>
    <row r="26" spans="1:12" ht="18.75" customHeight="1">
      <c r="A26" s="4">
        <v>23</v>
      </c>
      <c r="B26" s="5" t="s">
        <v>889</v>
      </c>
      <c r="C26" s="5" t="s">
        <v>433</v>
      </c>
      <c r="D26" s="8" t="s">
        <v>896</v>
      </c>
      <c r="E26" s="6"/>
      <c r="F26" s="5" t="s">
        <v>541</v>
      </c>
      <c r="G26" s="5" t="s">
        <v>593</v>
      </c>
      <c r="H26" s="5" t="s">
        <v>872</v>
      </c>
      <c r="I26" s="5">
        <f t="shared" si="0"/>
        <v>23.875</v>
      </c>
      <c r="J26" s="4">
        <v>83.8</v>
      </c>
      <c r="K26" s="4">
        <f t="shared" si="1"/>
        <v>41.9</v>
      </c>
      <c r="L26" s="5">
        <f t="shared" si="2"/>
        <v>65.775</v>
      </c>
    </row>
    <row r="27" spans="1:12" ht="18.75" customHeight="1">
      <c r="A27" s="4">
        <v>24</v>
      </c>
      <c r="B27" s="5" t="s">
        <v>890</v>
      </c>
      <c r="C27" s="5" t="s">
        <v>423</v>
      </c>
      <c r="D27" s="8" t="s">
        <v>896</v>
      </c>
      <c r="E27" s="6"/>
      <c r="F27" s="5" t="s">
        <v>487</v>
      </c>
      <c r="G27" s="5" t="s">
        <v>658</v>
      </c>
      <c r="H27" s="5" t="s">
        <v>602</v>
      </c>
      <c r="I27" s="5">
        <f t="shared" si="0"/>
        <v>23.5</v>
      </c>
      <c r="J27" s="4">
        <v>89.6</v>
      </c>
      <c r="K27" s="4">
        <f t="shared" si="1"/>
        <v>44.8</v>
      </c>
      <c r="L27" s="5">
        <f t="shared" si="2"/>
        <v>68.3</v>
      </c>
    </row>
    <row r="28" spans="1:12" ht="18.75" customHeight="1">
      <c r="A28" s="4">
        <v>25</v>
      </c>
      <c r="B28" s="5" t="s">
        <v>891</v>
      </c>
      <c r="C28" s="5" t="s">
        <v>718</v>
      </c>
      <c r="D28" s="8" t="s">
        <v>896</v>
      </c>
      <c r="E28" s="6"/>
      <c r="F28" s="5" t="s">
        <v>892</v>
      </c>
      <c r="G28" s="5" t="s">
        <v>893</v>
      </c>
      <c r="H28" s="5" t="s">
        <v>894</v>
      </c>
      <c r="I28" s="5">
        <f t="shared" si="0"/>
        <v>23.375</v>
      </c>
      <c r="J28" s="4">
        <v>86.6</v>
      </c>
      <c r="K28" s="4">
        <f t="shared" si="1"/>
        <v>43.3</v>
      </c>
      <c r="L28" s="5">
        <f t="shared" si="2"/>
        <v>66.675</v>
      </c>
    </row>
    <row r="29" spans="1:12" ht="18.75" customHeight="1">
      <c r="A29" s="4">
        <v>26</v>
      </c>
      <c r="B29" s="12" t="s">
        <v>592</v>
      </c>
      <c r="C29" s="18" t="s">
        <v>898</v>
      </c>
      <c r="D29" s="17" t="s">
        <v>608</v>
      </c>
      <c r="E29" s="6"/>
      <c r="F29" s="12" t="s">
        <v>307</v>
      </c>
      <c r="G29" s="12" t="s">
        <v>593</v>
      </c>
      <c r="H29" s="12" t="s">
        <v>594</v>
      </c>
      <c r="I29" s="5">
        <f t="shared" si="0"/>
        <v>27.375</v>
      </c>
      <c r="J29" s="4">
        <v>88</v>
      </c>
      <c r="K29" s="4">
        <f t="shared" si="1"/>
        <v>44</v>
      </c>
      <c r="L29" s="5">
        <f t="shared" si="2"/>
        <v>71.375</v>
      </c>
    </row>
    <row r="30" spans="1:12" ht="18.75" customHeight="1">
      <c r="A30" s="4">
        <v>27</v>
      </c>
      <c r="B30" s="12" t="s">
        <v>223</v>
      </c>
      <c r="C30" s="18" t="s">
        <v>899</v>
      </c>
      <c r="D30" s="17" t="s">
        <v>608</v>
      </c>
      <c r="E30" s="6"/>
      <c r="F30" s="12" t="s">
        <v>391</v>
      </c>
      <c r="G30" s="12" t="s">
        <v>593</v>
      </c>
      <c r="H30" s="12" t="s">
        <v>595</v>
      </c>
      <c r="I30" s="5">
        <f t="shared" si="0"/>
        <v>25.625</v>
      </c>
      <c r="J30" s="4">
        <v>88.8</v>
      </c>
      <c r="K30" s="4">
        <f t="shared" si="1"/>
        <v>44.4</v>
      </c>
      <c r="L30" s="5">
        <f t="shared" si="2"/>
        <v>70.025</v>
      </c>
    </row>
    <row r="31" spans="1:12" ht="18.75" customHeight="1">
      <c r="A31" s="4">
        <v>28</v>
      </c>
      <c r="B31" s="12" t="s">
        <v>596</v>
      </c>
      <c r="C31" s="18" t="s">
        <v>900</v>
      </c>
      <c r="D31" s="17" t="s">
        <v>608</v>
      </c>
      <c r="E31" s="6"/>
      <c r="F31" s="12" t="s">
        <v>369</v>
      </c>
      <c r="G31" s="12" t="s">
        <v>597</v>
      </c>
      <c r="H31" s="12" t="s">
        <v>554</v>
      </c>
      <c r="I31" s="5">
        <f t="shared" si="0"/>
        <v>24.875</v>
      </c>
      <c r="J31" s="4">
        <v>86.4</v>
      </c>
      <c r="K31" s="4">
        <f t="shared" si="1"/>
        <v>43.2</v>
      </c>
      <c r="L31" s="5">
        <f t="shared" si="2"/>
        <v>68.075</v>
      </c>
    </row>
    <row r="32" spans="1:12" ht="18.75" customHeight="1">
      <c r="A32" s="4">
        <v>29</v>
      </c>
      <c r="B32" s="12" t="s">
        <v>598</v>
      </c>
      <c r="C32" s="18" t="s">
        <v>901</v>
      </c>
      <c r="D32" s="17" t="s">
        <v>608</v>
      </c>
      <c r="E32" s="6"/>
      <c r="F32" s="12" t="s">
        <v>457</v>
      </c>
      <c r="G32" s="12" t="s">
        <v>599</v>
      </c>
      <c r="H32" s="12" t="s">
        <v>600</v>
      </c>
      <c r="I32" s="5">
        <f t="shared" si="0"/>
        <v>24.75</v>
      </c>
      <c r="J32" s="4">
        <v>89</v>
      </c>
      <c r="K32" s="4">
        <f t="shared" si="1"/>
        <v>44.5</v>
      </c>
      <c r="L32" s="5">
        <f t="shared" si="2"/>
        <v>69.25</v>
      </c>
    </row>
    <row r="33" spans="1:12" ht="18.75" customHeight="1">
      <c r="A33" s="4">
        <v>30</v>
      </c>
      <c r="B33" s="12" t="s">
        <v>601</v>
      </c>
      <c r="C33" s="18" t="s">
        <v>902</v>
      </c>
      <c r="D33" s="17" t="s">
        <v>608</v>
      </c>
      <c r="E33" s="6"/>
      <c r="F33" s="12" t="s">
        <v>549</v>
      </c>
      <c r="G33" s="12" t="s">
        <v>482</v>
      </c>
      <c r="H33" s="12" t="s">
        <v>602</v>
      </c>
      <c r="I33" s="5">
        <f t="shared" si="0"/>
        <v>23.5</v>
      </c>
      <c r="J33" s="4">
        <v>82.8</v>
      </c>
      <c r="K33" s="4">
        <f t="shared" si="1"/>
        <v>41.4</v>
      </c>
      <c r="L33" s="5">
        <f t="shared" si="2"/>
        <v>64.9</v>
      </c>
    </row>
    <row r="34" spans="1:12" ht="18.75" customHeight="1">
      <c r="A34" s="4">
        <v>31</v>
      </c>
      <c r="B34" s="12" t="s">
        <v>603</v>
      </c>
      <c r="C34" s="18" t="s">
        <v>903</v>
      </c>
      <c r="D34" s="17" t="s">
        <v>608</v>
      </c>
      <c r="E34" s="6"/>
      <c r="F34" s="12" t="s">
        <v>560</v>
      </c>
      <c r="G34" s="12" t="s">
        <v>562</v>
      </c>
      <c r="H34" s="12" t="s">
        <v>604</v>
      </c>
      <c r="I34" s="5">
        <f t="shared" si="0"/>
        <v>21</v>
      </c>
      <c r="J34" s="4">
        <v>88.2</v>
      </c>
      <c r="K34" s="4">
        <f t="shared" si="1"/>
        <v>44.1</v>
      </c>
      <c r="L34" s="5">
        <f t="shared" si="2"/>
        <v>65.1</v>
      </c>
    </row>
    <row r="35" spans="1:12" ht="18.75" customHeight="1">
      <c r="A35" s="4">
        <v>32</v>
      </c>
      <c r="B35" s="12" t="s">
        <v>605</v>
      </c>
      <c r="C35" s="18" t="s">
        <v>904</v>
      </c>
      <c r="D35" s="17" t="s">
        <v>608</v>
      </c>
      <c r="E35" s="6"/>
      <c r="F35" s="12" t="s">
        <v>606</v>
      </c>
      <c r="G35" s="12" t="s">
        <v>561</v>
      </c>
      <c r="H35" s="12" t="s">
        <v>607</v>
      </c>
      <c r="I35" s="5">
        <f t="shared" si="0"/>
        <v>20.875</v>
      </c>
      <c r="J35" s="4">
        <v>89.6</v>
      </c>
      <c r="K35" s="4">
        <f t="shared" si="1"/>
        <v>44.8</v>
      </c>
      <c r="L35" s="5">
        <f t="shared" si="2"/>
        <v>65.675</v>
      </c>
    </row>
  </sheetData>
  <sheetProtection/>
  <mergeCells count="2">
    <mergeCell ref="A1:L1"/>
    <mergeCell ref="A2:L2"/>
  </mergeCells>
  <printOptions/>
  <pageMargins left="0.75" right="0.75" top="1" bottom="1" header="0.5" footer="0.5"/>
  <pageSetup orientation="landscape" paperSize="9" r:id="rId1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P5" sqref="P5"/>
    </sheetView>
  </sheetViews>
  <sheetFormatPr defaultColWidth="9.00390625" defaultRowHeight="14.25"/>
  <cols>
    <col min="1" max="1" width="6.125" style="0" customWidth="1"/>
    <col min="2" max="2" width="10.375" style="0" customWidth="1"/>
    <col min="3" max="3" width="11.125" style="0" customWidth="1"/>
    <col min="4" max="4" width="13.875" style="0" customWidth="1"/>
  </cols>
  <sheetData>
    <row r="1" spans="1:12" ht="27.75" customHeight="1">
      <c r="A1" s="37" t="s">
        <v>968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8.75">
      <c r="A2" s="42" t="s">
        <v>967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28.5">
      <c r="A3" s="1" t="s">
        <v>281</v>
      </c>
      <c r="B3" s="1" t="s">
        <v>282</v>
      </c>
      <c r="C3" s="1" t="s">
        <v>283</v>
      </c>
      <c r="D3" s="1" t="s">
        <v>284</v>
      </c>
      <c r="E3" s="2" t="s">
        <v>285</v>
      </c>
      <c r="F3" s="1" t="s">
        <v>286</v>
      </c>
      <c r="G3" s="1" t="s">
        <v>287</v>
      </c>
      <c r="H3" s="1" t="s">
        <v>288</v>
      </c>
      <c r="I3" s="3" t="s">
        <v>289</v>
      </c>
      <c r="J3" s="3" t="s">
        <v>290</v>
      </c>
      <c r="K3" s="3" t="s">
        <v>998</v>
      </c>
      <c r="L3" s="2" t="s">
        <v>277</v>
      </c>
    </row>
    <row r="4" spans="1:12" ht="16.5" customHeight="1">
      <c r="A4" s="12">
        <v>1</v>
      </c>
      <c r="B4" s="12" t="s">
        <v>254</v>
      </c>
      <c r="C4" s="15" t="s">
        <v>908</v>
      </c>
      <c r="D4" s="19" t="s">
        <v>907</v>
      </c>
      <c r="E4" s="6"/>
      <c r="F4" s="12" t="s">
        <v>509</v>
      </c>
      <c r="G4" s="12" t="s">
        <v>298</v>
      </c>
      <c r="H4" s="12" t="s">
        <v>510</v>
      </c>
      <c r="I4" s="4">
        <f>H4/4</f>
        <v>37.375</v>
      </c>
      <c r="J4" s="4">
        <v>89.4</v>
      </c>
      <c r="K4" s="4">
        <f>J4/2</f>
        <v>44.7</v>
      </c>
      <c r="L4" s="4">
        <f>I4+K4</f>
        <v>82.075</v>
      </c>
    </row>
    <row r="5" spans="1:12" ht="16.5" customHeight="1">
      <c r="A5" s="12">
        <v>2</v>
      </c>
      <c r="B5" s="12" t="s">
        <v>511</v>
      </c>
      <c r="C5" s="15" t="s">
        <v>909</v>
      </c>
      <c r="D5" s="19" t="s">
        <v>907</v>
      </c>
      <c r="E5" s="6"/>
      <c r="F5" s="12" t="s">
        <v>332</v>
      </c>
      <c r="G5" s="12" t="s">
        <v>353</v>
      </c>
      <c r="H5" s="12" t="s">
        <v>512</v>
      </c>
      <c r="I5" s="4">
        <f aca="true" t="shared" si="0" ref="I5:I51">H5/4</f>
        <v>35.625</v>
      </c>
      <c r="J5" s="4">
        <v>91.4</v>
      </c>
      <c r="K5" s="4">
        <f aca="true" t="shared" si="1" ref="K5:K51">J5/2</f>
        <v>45.7</v>
      </c>
      <c r="L5" s="4">
        <f aca="true" t="shared" si="2" ref="L5:L51">I5+K5</f>
        <v>81.325</v>
      </c>
    </row>
    <row r="6" spans="1:12" ht="16.5" customHeight="1">
      <c r="A6" s="12">
        <v>3</v>
      </c>
      <c r="B6" s="12" t="s">
        <v>513</v>
      </c>
      <c r="C6" s="15" t="s">
        <v>910</v>
      </c>
      <c r="D6" s="19" t="s">
        <v>907</v>
      </c>
      <c r="E6" s="6"/>
      <c r="F6" s="12" t="s">
        <v>298</v>
      </c>
      <c r="G6" s="12" t="s">
        <v>328</v>
      </c>
      <c r="H6" s="12" t="s">
        <v>340</v>
      </c>
      <c r="I6" s="4">
        <f t="shared" si="0"/>
        <v>34.875</v>
      </c>
      <c r="J6" s="4">
        <v>83.8</v>
      </c>
      <c r="K6" s="4">
        <f t="shared" si="1"/>
        <v>41.9</v>
      </c>
      <c r="L6" s="4">
        <f t="shared" si="2"/>
        <v>76.775</v>
      </c>
    </row>
    <row r="7" spans="1:12" ht="16.5" customHeight="1">
      <c r="A7" s="12">
        <v>4</v>
      </c>
      <c r="B7" s="12" t="s">
        <v>514</v>
      </c>
      <c r="C7" s="15" t="s">
        <v>811</v>
      </c>
      <c r="D7" s="19" t="s">
        <v>907</v>
      </c>
      <c r="E7" s="6"/>
      <c r="F7" s="12" t="s">
        <v>449</v>
      </c>
      <c r="G7" s="12" t="s">
        <v>298</v>
      </c>
      <c r="H7" s="12" t="s">
        <v>378</v>
      </c>
      <c r="I7" s="4">
        <f t="shared" si="0"/>
        <v>33.625</v>
      </c>
      <c r="J7" s="4">
        <v>88.6</v>
      </c>
      <c r="K7" s="4">
        <f t="shared" si="1"/>
        <v>44.3</v>
      </c>
      <c r="L7" s="4">
        <f t="shared" si="2"/>
        <v>77.925</v>
      </c>
    </row>
    <row r="8" spans="1:12" ht="16.5" customHeight="1">
      <c r="A8" s="12">
        <v>5</v>
      </c>
      <c r="B8" s="12" t="s">
        <v>515</v>
      </c>
      <c r="C8" s="15" t="s">
        <v>911</v>
      </c>
      <c r="D8" s="19" t="s">
        <v>907</v>
      </c>
      <c r="E8" s="6"/>
      <c r="F8" s="12" t="s">
        <v>374</v>
      </c>
      <c r="G8" s="12" t="s">
        <v>322</v>
      </c>
      <c r="H8" s="12" t="s">
        <v>516</v>
      </c>
      <c r="I8" s="4">
        <f t="shared" si="0"/>
        <v>33.25</v>
      </c>
      <c r="J8" s="4">
        <v>87.4</v>
      </c>
      <c r="K8" s="4">
        <f t="shared" si="1"/>
        <v>43.7</v>
      </c>
      <c r="L8" s="4">
        <f t="shared" si="2"/>
        <v>76.95</v>
      </c>
    </row>
    <row r="9" spans="1:12" ht="16.5" customHeight="1">
      <c r="A9" s="12">
        <v>6</v>
      </c>
      <c r="B9" s="12" t="s">
        <v>517</v>
      </c>
      <c r="C9" s="15" t="s">
        <v>912</v>
      </c>
      <c r="D9" s="19" t="s">
        <v>907</v>
      </c>
      <c r="E9" s="6"/>
      <c r="F9" s="12" t="s">
        <v>383</v>
      </c>
      <c r="G9" s="12" t="s">
        <v>391</v>
      </c>
      <c r="H9" s="12" t="s">
        <v>518</v>
      </c>
      <c r="I9" s="4">
        <f t="shared" si="0"/>
        <v>31.625</v>
      </c>
      <c r="J9" s="4">
        <v>87.4</v>
      </c>
      <c r="K9" s="4">
        <f t="shared" si="1"/>
        <v>43.7</v>
      </c>
      <c r="L9" s="4">
        <f t="shared" si="2"/>
        <v>75.325</v>
      </c>
    </row>
    <row r="10" spans="1:12" ht="16.5" customHeight="1">
      <c r="A10" s="12">
        <v>7</v>
      </c>
      <c r="B10" s="12" t="s">
        <v>519</v>
      </c>
      <c r="C10" s="15" t="s">
        <v>913</v>
      </c>
      <c r="D10" s="19" t="s">
        <v>907</v>
      </c>
      <c r="E10" s="6"/>
      <c r="F10" s="12" t="s">
        <v>347</v>
      </c>
      <c r="G10" s="12" t="s">
        <v>520</v>
      </c>
      <c r="H10" s="12" t="s">
        <v>518</v>
      </c>
      <c r="I10" s="4">
        <f t="shared" si="0"/>
        <v>31.625</v>
      </c>
      <c r="J10" s="4">
        <v>90</v>
      </c>
      <c r="K10" s="4">
        <f t="shared" si="1"/>
        <v>45</v>
      </c>
      <c r="L10" s="4">
        <f t="shared" si="2"/>
        <v>76.625</v>
      </c>
    </row>
    <row r="11" spans="1:12" ht="16.5" customHeight="1">
      <c r="A11" s="12">
        <v>8</v>
      </c>
      <c r="B11" s="12" t="s">
        <v>521</v>
      </c>
      <c r="C11" s="15" t="s">
        <v>914</v>
      </c>
      <c r="D11" s="19" t="s">
        <v>907</v>
      </c>
      <c r="E11" s="6"/>
      <c r="F11" s="12" t="s">
        <v>492</v>
      </c>
      <c r="G11" s="12" t="s">
        <v>328</v>
      </c>
      <c r="H11" s="12" t="s">
        <v>518</v>
      </c>
      <c r="I11" s="4">
        <f t="shared" si="0"/>
        <v>31.625</v>
      </c>
      <c r="J11" s="4">
        <v>90.8</v>
      </c>
      <c r="K11" s="4">
        <f t="shared" si="1"/>
        <v>45.4</v>
      </c>
      <c r="L11" s="4">
        <f t="shared" si="2"/>
        <v>77.025</v>
      </c>
    </row>
    <row r="12" spans="1:12" ht="16.5" customHeight="1">
      <c r="A12" s="12">
        <v>9</v>
      </c>
      <c r="B12" s="12" t="s">
        <v>522</v>
      </c>
      <c r="C12" s="15" t="s">
        <v>915</v>
      </c>
      <c r="D12" s="19" t="s">
        <v>907</v>
      </c>
      <c r="E12" s="6"/>
      <c r="F12" s="12" t="s">
        <v>318</v>
      </c>
      <c r="G12" s="12" t="s">
        <v>419</v>
      </c>
      <c r="H12" s="12" t="s">
        <v>454</v>
      </c>
      <c r="I12" s="4">
        <f t="shared" si="0"/>
        <v>31.5</v>
      </c>
      <c r="J12" s="4">
        <v>89.4</v>
      </c>
      <c r="K12" s="4">
        <f t="shared" si="1"/>
        <v>44.7</v>
      </c>
      <c r="L12" s="4">
        <f t="shared" si="2"/>
        <v>76.2</v>
      </c>
    </row>
    <row r="13" spans="1:12" ht="16.5" customHeight="1">
      <c r="A13" s="12">
        <v>10</v>
      </c>
      <c r="B13" s="12" t="s">
        <v>523</v>
      </c>
      <c r="C13" s="15" t="s">
        <v>916</v>
      </c>
      <c r="D13" s="19" t="s">
        <v>907</v>
      </c>
      <c r="E13" s="6"/>
      <c r="F13" s="12" t="s">
        <v>524</v>
      </c>
      <c r="G13" s="12" t="s">
        <v>318</v>
      </c>
      <c r="H13" s="12" t="s">
        <v>458</v>
      </c>
      <c r="I13" s="4">
        <f t="shared" si="0"/>
        <v>31.375</v>
      </c>
      <c r="J13" s="4">
        <v>84.8</v>
      </c>
      <c r="K13" s="4">
        <f t="shared" si="1"/>
        <v>42.4</v>
      </c>
      <c r="L13" s="4">
        <f t="shared" si="2"/>
        <v>73.775</v>
      </c>
    </row>
    <row r="14" spans="1:12" ht="16.5" customHeight="1">
      <c r="A14" s="12">
        <v>11</v>
      </c>
      <c r="B14" s="12" t="s">
        <v>525</v>
      </c>
      <c r="C14" s="15" t="s">
        <v>917</v>
      </c>
      <c r="D14" s="19" t="s">
        <v>907</v>
      </c>
      <c r="E14" s="6"/>
      <c r="F14" s="12" t="s">
        <v>469</v>
      </c>
      <c r="G14" s="12" t="s">
        <v>311</v>
      </c>
      <c r="H14" s="12" t="s">
        <v>526</v>
      </c>
      <c r="I14" s="4">
        <f t="shared" si="0"/>
        <v>30.25</v>
      </c>
      <c r="J14" s="4">
        <v>87.8</v>
      </c>
      <c r="K14" s="4">
        <f t="shared" si="1"/>
        <v>43.9</v>
      </c>
      <c r="L14" s="4">
        <f t="shared" si="2"/>
        <v>74.15</v>
      </c>
    </row>
    <row r="15" spans="1:12" ht="16.5" customHeight="1">
      <c r="A15" s="12">
        <v>12</v>
      </c>
      <c r="B15" s="12" t="s">
        <v>527</v>
      </c>
      <c r="C15" s="15" t="s">
        <v>918</v>
      </c>
      <c r="D15" s="19" t="s">
        <v>907</v>
      </c>
      <c r="E15" s="6"/>
      <c r="F15" s="12" t="s">
        <v>359</v>
      </c>
      <c r="G15" s="12" t="s">
        <v>486</v>
      </c>
      <c r="H15" s="12" t="s">
        <v>528</v>
      </c>
      <c r="I15" s="4">
        <f t="shared" si="0"/>
        <v>30.125</v>
      </c>
      <c r="J15" s="4">
        <v>86.8</v>
      </c>
      <c r="K15" s="4">
        <f t="shared" si="1"/>
        <v>43.4</v>
      </c>
      <c r="L15" s="4">
        <f t="shared" si="2"/>
        <v>73.525</v>
      </c>
    </row>
    <row r="16" spans="1:12" ht="16.5" customHeight="1">
      <c r="A16" s="12">
        <v>13</v>
      </c>
      <c r="B16" s="12" t="s">
        <v>529</v>
      </c>
      <c r="C16" s="15" t="s">
        <v>919</v>
      </c>
      <c r="D16" s="19" t="s">
        <v>907</v>
      </c>
      <c r="E16" s="6"/>
      <c r="F16" s="12" t="s">
        <v>530</v>
      </c>
      <c r="G16" s="12" t="s">
        <v>453</v>
      </c>
      <c r="H16" s="12" t="s">
        <v>498</v>
      </c>
      <c r="I16" s="4">
        <f t="shared" si="0"/>
        <v>29.875</v>
      </c>
      <c r="J16" s="4">
        <v>85.4</v>
      </c>
      <c r="K16" s="4">
        <f t="shared" si="1"/>
        <v>42.7</v>
      </c>
      <c r="L16" s="4">
        <f t="shared" si="2"/>
        <v>72.575</v>
      </c>
    </row>
    <row r="17" spans="1:12" ht="16.5" customHeight="1">
      <c r="A17" s="12">
        <v>14</v>
      </c>
      <c r="B17" s="12" t="s">
        <v>531</v>
      </c>
      <c r="C17" s="15" t="s">
        <v>920</v>
      </c>
      <c r="D17" s="19" t="s">
        <v>907</v>
      </c>
      <c r="E17" s="6"/>
      <c r="F17" s="12" t="s">
        <v>530</v>
      </c>
      <c r="G17" s="12" t="s">
        <v>391</v>
      </c>
      <c r="H17" s="12" t="s">
        <v>532</v>
      </c>
      <c r="I17" s="4">
        <f t="shared" si="0"/>
        <v>29.75</v>
      </c>
      <c r="J17" s="4">
        <v>83.4</v>
      </c>
      <c r="K17" s="4">
        <f t="shared" si="1"/>
        <v>41.7</v>
      </c>
      <c r="L17" s="4">
        <f t="shared" si="2"/>
        <v>71.45</v>
      </c>
    </row>
    <row r="18" spans="1:12" ht="16.5" customHeight="1">
      <c r="A18" s="12">
        <v>15</v>
      </c>
      <c r="B18" s="12" t="s">
        <v>533</v>
      </c>
      <c r="C18" s="15" t="s">
        <v>921</v>
      </c>
      <c r="D18" s="19" t="s">
        <v>907</v>
      </c>
      <c r="E18" s="6"/>
      <c r="F18" s="12" t="s">
        <v>492</v>
      </c>
      <c r="G18" s="12" t="s">
        <v>369</v>
      </c>
      <c r="H18" s="12" t="s">
        <v>532</v>
      </c>
      <c r="I18" s="4">
        <f t="shared" si="0"/>
        <v>29.75</v>
      </c>
      <c r="J18" s="4">
        <v>83.8</v>
      </c>
      <c r="K18" s="4">
        <f t="shared" si="1"/>
        <v>41.9</v>
      </c>
      <c r="L18" s="4">
        <f t="shared" si="2"/>
        <v>71.65</v>
      </c>
    </row>
    <row r="19" spans="1:12" ht="16.5" customHeight="1">
      <c r="A19" s="12">
        <v>16</v>
      </c>
      <c r="B19" s="12" t="s">
        <v>534</v>
      </c>
      <c r="C19" s="15" t="s">
        <v>922</v>
      </c>
      <c r="D19" s="19" t="s">
        <v>907</v>
      </c>
      <c r="E19" s="6"/>
      <c r="F19" s="12" t="s">
        <v>530</v>
      </c>
      <c r="G19" s="12" t="s">
        <v>410</v>
      </c>
      <c r="H19" s="12" t="s">
        <v>535</v>
      </c>
      <c r="I19" s="4">
        <f t="shared" si="0"/>
        <v>29.625</v>
      </c>
      <c r="J19" s="4">
        <v>91.6</v>
      </c>
      <c r="K19" s="4">
        <f t="shared" si="1"/>
        <v>45.8</v>
      </c>
      <c r="L19" s="4">
        <f t="shared" si="2"/>
        <v>75.425</v>
      </c>
    </row>
    <row r="20" spans="1:12" ht="16.5" customHeight="1">
      <c r="A20" s="12">
        <v>17</v>
      </c>
      <c r="B20" s="12" t="s">
        <v>536</v>
      </c>
      <c r="C20" s="15" t="s">
        <v>813</v>
      </c>
      <c r="D20" s="19" t="s">
        <v>907</v>
      </c>
      <c r="E20" s="6"/>
      <c r="F20" s="12" t="s">
        <v>420</v>
      </c>
      <c r="G20" s="12" t="s">
        <v>453</v>
      </c>
      <c r="H20" s="12" t="s">
        <v>537</v>
      </c>
      <c r="I20" s="4">
        <f t="shared" si="0"/>
        <v>29.5</v>
      </c>
      <c r="J20" s="4">
        <v>89.8</v>
      </c>
      <c r="K20" s="4">
        <f t="shared" si="1"/>
        <v>44.9</v>
      </c>
      <c r="L20" s="4">
        <f t="shared" si="2"/>
        <v>74.4</v>
      </c>
    </row>
    <row r="21" spans="1:12" ht="16.5" customHeight="1">
      <c r="A21" s="12">
        <v>18</v>
      </c>
      <c r="B21" s="12" t="s">
        <v>538</v>
      </c>
      <c r="C21" s="15" t="s">
        <v>815</v>
      </c>
      <c r="D21" s="19" t="s">
        <v>907</v>
      </c>
      <c r="E21" s="6"/>
      <c r="F21" s="12" t="s">
        <v>467</v>
      </c>
      <c r="G21" s="12" t="s">
        <v>369</v>
      </c>
      <c r="H21" s="12" t="s">
        <v>539</v>
      </c>
      <c r="I21" s="4">
        <f t="shared" si="0"/>
        <v>29.375</v>
      </c>
      <c r="J21" s="4">
        <v>91</v>
      </c>
      <c r="K21" s="4">
        <f t="shared" si="1"/>
        <v>45.5</v>
      </c>
      <c r="L21" s="4">
        <f t="shared" si="2"/>
        <v>74.875</v>
      </c>
    </row>
    <row r="22" spans="1:12" ht="16.5" customHeight="1">
      <c r="A22" s="12">
        <v>19</v>
      </c>
      <c r="B22" s="12" t="s">
        <v>540</v>
      </c>
      <c r="C22" s="15" t="s">
        <v>816</v>
      </c>
      <c r="D22" s="19" t="s">
        <v>907</v>
      </c>
      <c r="E22" s="6"/>
      <c r="F22" s="12" t="s">
        <v>541</v>
      </c>
      <c r="G22" s="12" t="s">
        <v>492</v>
      </c>
      <c r="H22" s="12" t="s">
        <v>542</v>
      </c>
      <c r="I22" s="4">
        <f t="shared" si="0"/>
        <v>28.25</v>
      </c>
      <c r="J22" s="4">
        <v>89.2</v>
      </c>
      <c r="K22" s="4">
        <f t="shared" si="1"/>
        <v>44.6</v>
      </c>
      <c r="L22" s="4">
        <f t="shared" si="2"/>
        <v>72.85</v>
      </c>
    </row>
    <row r="23" spans="1:12" ht="16.5" customHeight="1">
      <c r="A23" s="12">
        <v>20</v>
      </c>
      <c r="B23" s="12" t="s">
        <v>543</v>
      </c>
      <c r="C23" s="15" t="s">
        <v>923</v>
      </c>
      <c r="D23" s="19" t="s">
        <v>907</v>
      </c>
      <c r="E23" s="6"/>
      <c r="F23" s="12" t="s">
        <v>482</v>
      </c>
      <c r="G23" s="12" t="s">
        <v>524</v>
      </c>
      <c r="H23" s="12" t="s">
        <v>488</v>
      </c>
      <c r="I23" s="4">
        <f t="shared" si="0"/>
        <v>27.125</v>
      </c>
      <c r="J23" s="4">
        <v>84.8</v>
      </c>
      <c r="K23" s="4">
        <f t="shared" si="1"/>
        <v>42.4</v>
      </c>
      <c r="L23" s="4">
        <f t="shared" si="2"/>
        <v>69.525</v>
      </c>
    </row>
    <row r="24" spans="1:12" ht="16.5" customHeight="1">
      <c r="A24" s="12">
        <v>21</v>
      </c>
      <c r="B24" s="12" t="s">
        <v>544</v>
      </c>
      <c r="C24" s="15" t="s">
        <v>924</v>
      </c>
      <c r="D24" s="19" t="s">
        <v>907</v>
      </c>
      <c r="E24" s="6"/>
      <c r="F24" s="12" t="s">
        <v>530</v>
      </c>
      <c r="G24" s="12" t="s">
        <v>545</v>
      </c>
      <c r="H24" s="12" t="s">
        <v>546</v>
      </c>
      <c r="I24" s="4">
        <f t="shared" si="0"/>
        <v>26.875</v>
      </c>
      <c r="J24" s="4">
        <v>87.8</v>
      </c>
      <c r="K24" s="4">
        <f t="shared" si="1"/>
        <v>43.9</v>
      </c>
      <c r="L24" s="4">
        <f t="shared" si="2"/>
        <v>70.775</v>
      </c>
    </row>
    <row r="25" spans="1:12" ht="16.5" customHeight="1">
      <c r="A25" s="12">
        <v>22</v>
      </c>
      <c r="B25" s="12" t="s">
        <v>548</v>
      </c>
      <c r="C25" s="15" t="s">
        <v>925</v>
      </c>
      <c r="D25" s="19" t="s">
        <v>907</v>
      </c>
      <c r="E25" s="6"/>
      <c r="F25" s="12" t="s">
        <v>549</v>
      </c>
      <c r="G25" s="12" t="s">
        <v>391</v>
      </c>
      <c r="H25" s="12" t="s">
        <v>550</v>
      </c>
      <c r="I25" s="4">
        <f t="shared" si="0"/>
        <v>26.5</v>
      </c>
      <c r="J25" s="4">
        <v>84.4</v>
      </c>
      <c r="K25" s="4">
        <f t="shared" si="1"/>
        <v>42.2</v>
      </c>
      <c r="L25" s="4">
        <f t="shared" si="2"/>
        <v>68.7</v>
      </c>
    </row>
    <row r="26" spans="1:12" ht="16.5" customHeight="1">
      <c r="A26" s="12">
        <v>23</v>
      </c>
      <c r="B26" s="4" t="s">
        <v>926</v>
      </c>
      <c r="C26" s="4">
        <v>23</v>
      </c>
      <c r="D26" s="19" t="s">
        <v>907</v>
      </c>
      <c r="E26" s="6"/>
      <c r="F26" s="4">
        <v>45</v>
      </c>
      <c r="G26" s="4">
        <v>57.5</v>
      </c>
      <c r="H26" s="4">
        <v>102.5</v>
      </c>
      <c r="I26" s="4">
        <f t="shared" si="0"/>
        <v>25.625</v>
      </c>
      <c r="J26" s="4">
        <v>86.2</v>
      </c>
      <c r="K26" s="4">
        <f t="shared" si="1"/>
        <v>43.1</v>
      </c>
      <c r="L26" s="4">
        <f t="shared" si="2"/>
        <v>68.725</v>
      </c>
    </row>
    <row r="27" spans="1:12" ht="16.5" customHeight="1">
      <c r="A27" s="12">
        <v>24</v>
      </c>
      <c r="B27" s="5" t="s">
        <v>927</v>
      </c>
      <c r="C27" s="5" t="s">
        <v>928</v>
      </c>
      <c r="D27" s="8" t="s">
        <v>958</v>
      </c>
      <c r="E27" s="6"/>
      <c r="F27" s="5" t="s">
        <v>370</v>
      </c>
      <c r="G27" s="5" t="s">
        <v>325</v>
      </c>
      <c r="H27" s="5" t="s">
        <v>706</v>
      </c>
      <c r="I27" s="4">
        <f t="shared" si="0"/>
        <v>37.125</v>
      </c>
      <c r="J27" s="4">
        <v>90.2</v>
      </c>
      <c r="K27" s="4">
        <f t="shared" si="1"/>
        <v>45.1</v>
      </c>
      <c r="L27" s="4">
        <f t="shared" si="2"/>
        <v>82.225</v>
      </c>
    </row>
    <row r="28" spans="1:12" ht="16.5" customHeight="1">
      <c r="A28" s="12">
        <v>25</v>
      </c>
      <c r="B28" s="5" t="s">
        <v>929</v>
      </c>
      <c r="C28" s="5" t="s">
        <v>489</v>
      </c>
      <c r="D28" s="8" t="s">
        <v>958</v>
      </c>
      <c r="E28" s="6"/>
      <c r="F28" s="5" t="s">
        <v>703</v>
      </c>
      <c r="G28" s="5" t="s">
        <v>307</v>
      </c>
      <c r="H28" s="5" t="s">
        <v>930</v>
      </c>
      <c r="I28" s="4">
        <f t="shared" si="0"/>
        <v>36.75</v>
      </c>
      <c r="J28" s="4">
        <v>91.6</v>
      </c>
      <c r="K28" s="4">
        <f t="shared" si="1"/>
        <v>45.8</v>
      </c>
      <c r="L28" s="4">
        <f t="shared" si="2"/>
        <v>82.55</v>
      </c>
    </row>
    <row r="29" spans="1:12" ht="16.5" customHeight="1">
      <c r="A29" s="12">
        <v>26</v>
      </c>
      <c r="B29" s="5" t="s">
        <v>931</v>
      </c>
      <c r="C29" s="5" t="s">
        <v>933</v>
      </c>
      <c r="D29" s="8" t="s">
        <v>958</v>
      </c>
      <c r="E29" s="6"/>
      <c r="F29" s="5" t="s">
        <v>332</v>
      </c>
      <c r="G29" s="5" t="s">
        <v>321</v>
      </c>
      <c r="H29" s="5" t="s">
        <v>932</v>
      </c>
      <c r="I29" s="4">
        <f t="shared" si="0"/>
        <v>36.25</v>
      </c>
      <c r="J29" s="4">
        <v>90.8</v>
      </c>
      <c r="K29" s="4">
        <f t="shared" si="1"/>
        <v>45.4</v>
      </c>
      <c r="L29" s="4">
        <f t="shared" si="2"/>
        <v>81.65</v>
      </c>
    </row>
    <row r="30" spans="1:12" ht="16.5" customHeight="1">
      <c r="A30" s="12">
        <v>27</v>
      </c>
      <c r="B30" s="5" t="s">
        <v>934</v>
      </c>
      <c r="C30" s="5" t="s">
        <v>484</v>
      </c>
      <c r="D30" s="8" t="s">
        <v>958</v>
      </c>
      <c r="E30" s="6"/>
      <c r="F30" s="5" t="s">
        <v>298</v>
      </c>
      <c r="G30" s="5" t="s">
        <v>293</v>
      </c>
      <c r="H30" s="5" t="s">
        <v>935</v>
      </c>
      <c r="I30" s="4">
        <f t="shared" si="0"/>
        <v>36</v>
      </c>
      <c r="J30" s="4">
        <v>92.4</v>
      </c>
      <c r="K30" s="4">
        <f t="shared" si="1"/>
        <v>46.2</v>
      </c>
      <c r="L30" s="4">
        <f t="shared" si="2"/>
        <v>82.2</v>
      </c>
    </row>
    <row r="31" spans="1:12" ht="16.5" customHeight="1">
      <c r="A31" s="12">
        <v>28</v>
      </c>
      <c r="B31" s="5" t="s">
        <v>276</v>
      </c>
      <c r="C31" s="5" t="s">
        <v>476</v>
      </c>
      <c r="D31" s="8" t="s">
        <v>958</v>
      </c>
      <c r="E31" s="6"/>
      <c r="F31" s="5" t="s">
        <v>321</v>
      </c>
      <c r="G31" s="5" t="s">
        <v>322</v>
      </c>
      <c r="H31" s="5" t="s">
        <v>319</v>
      </c>
      <c r="I31" s="4">
        <f t="shared" si="0"/>
        <v>35.75</v>
      </c>
      <c r="J31" s="4">
        <v>89.2</v>
      </c>
      <c r="K31" s="4">
        <f t="shared" si="1"/>
        <v>44.6</v>
      </c>
      <c r="L31" s="4">
        <f t="shared" si="2"/>
        <v>80.35</v>
      </c>
    </row>
    <row r="32" spans="1:12" ht="16.5" customHeight="1">
      <c r="A32" s="12">
        <v>29</v>
      </c>
      <c r="B32" s="5" t="s">
        <v>936</v>
      </c>
      <c r="C32" s="5" t="s">
        <v>494</v>
      </c>
      <c r="D32" s="8" t="s">
        <v>958</v>
      </c>
      <c r="E32" s="6"/>
      <c r="F32" s="5" t="s">
        <v>346</v>
      </c>
      <c r="G32" s="5" t="s">
        <v>298</v>
      </c>
      <c r="H32" s="5" t="s">
        <v>319</v>
      </c>
      <c r="I32" s="4">
        <f t="shared" si="0"/>
        <v>35.75</v>
      </c>
      <c r="J32" s="4">
        <v>90.8</v>
      </c>
      <c r="K32" s="4">
        <f t="shared" si="1"/>
        <v>45.4</v>
      </c>
      <c r="L32" s="4">
        <f t="shared" si="2"/>
        <v>81.15</v>
      </c>
    </row>
    <row r="33" spans="1:12" ht="16.5" customHeight="1">
      <c r="A33" s="12">
        <v>30</v>
      </c>
      <c r="B33" s="5" t="s">
        <v>937</v>
      </c>
      <c r="C33" s="5" t="s">
        <v>938</v>
      </c>
      <c r="D33" s="8" t="s">
        <v>958</v>
      </c>
      <c r="E33" s="6"/>
      <c r="F33" s="5" t="s">
        <v>359</v>
      </c>
      <c r="G33" s="5" t="s">
        <v>302</v>
      </c>
      <c r="H33" s="5" t="s">
        <v>326</v>
      </c>
      <c r="I33" s="4">
        <f t="shared" si="0"/>
        <v>35.5</v>
      </c>
      <c r="J33" s="4">
        <v>90.2</v>
      </c>
      <c r="K33" s="4">
        <f t="shared" si="1"/>
        <v>45.1</v>
      </c>
      <c r="L33" s="4">
        <f t="shared" si="2"/>
        <v>80.6</v>
      </c>
    </row>
    <row r="34" spans="1:12" ht="16.5" customHeight="1">
      <c r="A34" s="12">
        <v>31</v>
      </c>
      <c r="B34" s="5" t="s">
        <v>939</v>
      </c>
      <c r="C34" s="5" t="s">
        <v>940</v>
      </c>
      <c r="D34" s="8" t="s">
        <v>958</v>
      </c>
      <c r="E34" s="6"/>
      <c r="F34" s="5" t="s">
        <v>353</v>
      </c>
      <c r="G34" s="5" t="s">
        <v>303</v>
      </c>
      <c r="H34" s="5" t="s">
        <v>326</v>
      </c>
      <c r="I34" s="4">
        <f t="shared" si="0"/>
        <v>35.5</v>
      </c>
      <c r="J34" s="4">
        <v>89.4</v>
      </c>
      <c r="K34" s="4">
        <f t="shared" si="1"/>
        <v>44.7</v>
      </c>
      <c r="L34" s="4">
        <f t="shared" si="2"/>
        <v>80.2</v>
      </c>
    </row>
    <row r="35" spans="1:12" ht="16.5" customHeight="1">
      <c r="A35" s="12">
        <v>32</v>
      </c>
      <c r="B35" s="5" t="s">
        <v>941</v>
      </c>
      <c r="C35" s="5" t="s">
        <v>942</v>
      </c>
      <c r="D35" s="8" t="s">
        <v>958</v>
      </c>
      <c r="E35" s="6"/>
      <c r="F35" s="5" t="s">
        <v>354</v>
      </c>
      <c r="G35" s="5" t="s">
        <v>321</v>
      </c>
      <c r="H35" s="5" t="s">
        <v>335</v>
      </c>
      <c r="I35" s="4">
        <f t="shared" si="0"/>
        <v>35.125</v>
      </c>
      <c r="J35" s="4">
        <v>88.2</v>
      </c>
      <c r="K35" s="4">
        <f t="shared" si="1"/>
        <v>44.1</v>
      </c>
      <c r="L35" s="4">
        <f t="shared" si="2"/>
        <v>79.225</v>
      </c>
    </row>
    <row r="36" spans="1:12" ht="16.5" customHeight="1">
      <c r="A36" s="12">
        <v>33</v>
      </c>
      <c r="B36" s="5" t="s">
        <v>943</v>
      </c>
      <c r="C36" s="5" t="s">
        <v>944</v>
      </c>
      <c r="D36" s="8" t="s">
        <v>958</v>
      </c>
      <c r="E36" s="6"/>
      <c r="F36" s="5" t="s">
        <v>391</v>
      </c>
      <c r="G36" s="5" t="s">
        <v>703</v>
      </c>
      <c r="H36" s="5" t="s">
        <v>338</v>
      </c>
      <c r="I36" s="4">
        <f t="shared" si="0"/>
        <v>35</v>
      </c>
      <c r="J36" s="4">
        <v>90.8</v>
      </c>
      <c r="K36" s="4">
        <f t="shared" si="1"/>
        <v>45.4</v>
      </c>
      <c r="L36" s="4">
        <f t="shared" si="2"/>
        <v>80.4</v>
      </c>
    </row>
    <row r="37" spans="1:12" ht="16.5" customHeight="1">
      <c r="A37" s="12">
        <v>34</v>
      </c>
      <c r="B37" s="5" t="s">
        <v>945</v>
      </c>
      <c r="C37" s="5" t="s">
        <v>946</v>
      </c>
      <c r="D37" s="8" t="s">
        <v>958</v>
      </c>
      <c r="E37" s="6"/>
      <c r="F37" s="5" t="s">
        <v>318</v>
      </c>
      <c r="G37" s="5" t="s">
        <v>293</v>
      </c>
      <c r="H37" s="5" t="s">
        <v>338</v>
      </c>
      <c r="I37" s="4">
        <f t="shared" si="0"/>
        <v>35</v>
      </c>
      <c r="J37" s="4">
        <v>87.8</v>
      </c>
      <c r="K37" s="4">
        <f t="shared" si="1"/>
        <v>43.9</v>
      </c>
      <c r="L37" s="4">
        <f t="shared" si="2"/>
        <v>78.9</v>
      </c>
    </row>
    <row r="38" spans="1:12" ht="16.5" customHeight="1">
      <c r="A38" s="12">
        <v>35</v>
      </c>
      <c r="B38" s="5" t="s">
        <v>947</v>
      </c>
      <c r="C38" s="5" t="s">
        <v>948</v>
      </c>
      <c r="D38" s="8" t="s">
        <v>958</v>
      </c>
      <c r="E38" s="6"/>
      <c r="F38" s="5" t="s">
        <v>328</v>
      </c>
      <c r="G38" s="5" t="s">
        <v>314</v>
      </c>
      <c r="H38" s="5" t="s">
        <v>827</v>
      </c>
      <c r="I38" s="4">
        <f t="shared" si="0"/>
        <v>34.75</v>
      </c>
      <c r="J38" s="4">
        <v>88.2</v>
      </c>
      <c r="K38" s="4">
        <f t="shared" si="1"/>
        <v>44.1</v>
      </c>
      <c r="L38" s="4">
        <f t="shared" si="2"/>
        <v>78.85</v>
      </c>
    </row>
    <row r="39" spans="1:12" ht="16.5" customHeight="1">
      <c r="A39" s="12">
        <v>36</v>
      </c>
      <c r="B39" s="5" t="s">
        <v>259</v>
      </c>
      <c r="C39" s="5" t="s">
        <v>949</v>
      </c>
      <c r="D39" s="8" t="s">
        <v>958</v>
      </c>
      <c r="E39" s="6"/>
      <c r="F39" s="5" t="s">
        <v>311</v>
      </c>
      <c r="G39" s="5" t="s">
        <v>298</v>
      </c>
      <c r="H39" s="5" t="s">
        <v>343</v>
      </c>
      <c r="I39" s="4">
        <f t="shared" si="0"/>
        <v>34.625</v>
      </c>
      <c r="J39" s="4">
        <v>87.8</v>
      </c>
      <c r="K39" s="4">
        <f t="shared" si="1"/>
        <v>43.9</v>
      </c>
      <c r="L39" s="4">
        <f t="shared" si="2"/>
        <v>78.525</v>
      </c>
    </row>
    <row r="40" spans="1:12" ht="16.5" customHeight="1">
      <c r="A40" s="12">
        <v>37</v>
      </c>
      <c r="B40" s="5" t="s">
        <v>950</v>
      </c>
      <c r="C40" s="5" t="s">
        <v>480</v>
      </c>
      <c r="D40" s="8" t="s">
        <v>958</v>
      </c>
      <c r="E40" s="6"/>
      <c r="F40" s="5" t="s">
        <v>410</v>
      </c>
      <c r="G40" s="5" t="s">
        <v>615</v>
      </c>
      <c r="H40" s="5" t="s">
        <v>350</v>
      </c>
      <c r="I40" s="4">
        <f t="shared" si="0"/>
        <v>34.5</v>
      </c>
      <c r="J40" s="4">
        <v>89.4</v>
      </c>
      <c r="K40" s="4">
        <f t="shared" si="1"/>
        <v>44.7</v>
      </c>
      <c r="L40" s="4">
        <f t="shared" si="2"/>
        <v>79.2</v>
      </c>
    </row>
    <row r="41" spans="1:12" ht="16.5" customHeight="1">
      <c r="A41" s="12">
        <v>38</v>
      </c>
      <c r="B41" s="5" t="s">
        <v>951</v>
      </c>
      <c r="C41" s="5" t="s">
        <v>477</v>
      </c>
      <c r="D41" s="8" t="s">
        <v>958</v>
      </c>
      <c r="E41" s="6"/>
      <c r="F41" s="5" t="s">
        <v>383</v>
      </c>
      <c r="G41" s="5" t="s">
        <v>353</v>
      </c>
      <c r="H41" s="5" t="s">
        <v>360</v>
      </c>
      <c r="I41" s="4">
        <f t="shared" si="0"/>
        <v>34.25</v>
      </c>
      <c r="J41" s="4">
        <v>89.8</v>
      </c>
      <c r="K41" s="4">
        <f t="shared" si="1"/>
        <v>44.9</v>
      </c>
      <c r="L41" s="4">
        <f t="shared" si="2"/>
        <v>79.15</v>
      </c>
    </row>
    <row r="42" spans="1:12" ht="16.5" customHeight="1">
      <c r="A42" s="12">
        <v>39</v>
      </c>
      <c r="B42" s="5" t="s">
        <v>952</v>
      </c>
      <c r="C42" s="5" t="s">
        <v>953</v>
      </c>
      <c r="D42" s="8" t="s">
        <v>958</v>
      </c>
      <c r="E42" s="6"/>
      <c r="F42" s="5" t="s">
        <v>354</v>
      </c>
      <c r="G42" s="5" t="s">
        <v>422</v>
      </c>
      <c r="H42" s="5" t="s">
        <v>360</v>
      </c>
      <c r="I42" s="4">
        <f t="shared" si="0"/>
        <v>34.25</v>
      </c>
      <c r="J42" s="4">
        <v>87</v>
      </c>
      <c r="K42" s="4">
        <f t="shared" si="1"/>
        <v>43.5</v>
      </c>
      <c r="L42" s="4">
        <f t="shared" si="2"/>
        <v>77.75</v>
      </c>
    </row>
    <row r="43" spans="1:12" ht="16.5" customHeight="1">
      <c r="A43" s="12">
        <v>40</v>
      </c>
      <c r="B43" s="5" t="s">
        <v>954</v>
      </c>
      <c r="C43" s="5" t="s">
        <v>955</v>
      </c>
      <c r="D43" s="8" t="s">
        <v>958</v>
      </c>
      <c r="E43" s="6"/>
      <c r="F43" s="5" t="s">
        <v>374</v>
      </c>
      <c r="G43" s="5" t="s">
        <v>346</v>
      </c>
      <c r="H43" s="5" t="s">
        <v>360</v>
      </c>
      <c r="I43" s="4">
        <f t="shared" si="0"/>
        <v>34.25</v>
      </c>
      <c r="J43" s="4">
        <v>89.2</v>
      </c>
      <c r="K43" s="4">
        <f t="shared" si="1"/>
        <v>44.6</v>
      </c>
      <c r="L43" s="4">
        <f t="shared" si="2"/>
        <v>78.85</v>
      </c>
    </row>
    <row r="44" spans="1:12" ht="16.5" customHeight="1">
      <c r="A44" s="12">
        <v>41</v>
      </c>
      <c r="B44" s="5" t="s">
        <v>956</v>
      </c>
      <c r="C44" s="5" t="s">
        <v>957</v>
      </c>
      <c r="D44" s="8" t="s">
        <v>958</v>
      </c>
      <c r="E44" s="6"/>
      <c r="F44" s="5" t="s">
        <v>354</v>
      </c>
      <c r="G44" s="5" t="s">
        <v>322</v>
      </c>
      <c r="H44" s="5" t="s">
        <v>380</v>
      </c>
      <c r="I44" s="4">
        <f t="shared" si="0"/>
        <v>33.375</v>
      </c>
      <c r="J44" s="4">
        <v>91</v>
      </c>
      <c r="K44" s="4">
        <f t="shared" si="1"/>
        <v>45.5</v>
      </c>
      <c r="L44" s="4">
        <f t="shared" si="2"/>
        <v>78.875</v>
      </c>
    </row>
    <row r="45" spans="1:12" ht="16.5" customHeight="1">
      <c r="A45" s="12">
        <v>42</v>
      </c>
      <c r="B45" s="5" t="s">
        <v>232</v>
      </c>
      <c r="C45" s="5" t="s">
        <v>437</v>
      </c>
      <c r="D45" s="5" t="s">
        <v>959</v>
      </c>
      <c r="E45" s="6"/>
      <c r="F45" s="5" t="s">
        <v>325</v>
      </c>
      <c r="G45" s="5" t="s">
        <v>711</v>
      </c>
      <c r="H45" s="5" t="s">
        <v>960</v>
      </c>
      <c r="I45" s="4">
        <f t="shared" si="0"/>
        <v>38.375</v>
      </c>
      <c r="J45" s="4">
        <v>91.6</v>
      </c>
      <c r="K45" s="4">
        <f t="shared" si="1"/>
        <v>45.8</v>
      </c>
      <c r="L45" s="4">
        <f t="shared" si="2"/>
        <v>84.175</v>
      </c>
    </row>
    <row r="46" spans="1:12" ht="16.5" customHeight="1">
      <c r="A46" s="12">
        <v>43</v>
      </c>
      <c r="B46" s="5" t="s">
        <v>961</v>
      </c>
      <c r="C46" s="5" t="s">
        <v>439</v>
      </c>
      <c r="D46" s="5" t="s">
        <v>959</v>
      </c>
      <c r="E46" s="6"/>
      <c r="F46" s="5" t="s">
        <v>325</v>
      </c>
      <c r="G46" s="5" t="s">
        <v>314</v>
      </c>
      <c r="H46" s="5" t="s">
        <v>308</v>
      </c>
      <c r="I46" s="4">
        <f t="shared" si="0"/>
        <v>36.125</v>
      </c>
      <c r="J46" s="4">
        <v>91</v>
      </c>
      <c r="K46" s="4">
        <f t="shared" si="1"/>
        <v>45.5</v>
      </c>
      <c r="L46" s="4">
        <f t="shared" si="2"/>
        <v>81.625</v>
      </c>
    </row>
    <row r="47" spans="1:12" ht="16.5" customHeight="1">
      <c r="A47" s="12">
        <v>44</v>
      </c>
      <c r="B47" s="5" t="s">
        <v>962</v>
      </c>
      <c r="C47" s="5" t="s">
        <v>432</v>
      </c>
      <c r="D47" s="5" t="s">
        <v>959</v>
      </c>
      <c r="E47" s="6"/>
      <c r="F47" s="5" t="s">
        <v>293</v>
      </c>
      <c r="G47" s="5" t="s">
        <v>332</v>
      </c>
      <c r="H47" s="5" t="s">
        <v>319</v>
      </c>
      <c r="I47" s="4">
        <f t="shared" si="0"/>
        <v>35.75</v>
      </c>
      <c r="J47" s="4">
        <v>89.6</v>
      </c>
      <c r="K47" s="4">
        <f t="shared" si="1"/>
        <v>44.8</v>
      </c>
      <c r="L47" s="4">
        <f t="shared" si="2"/>
        <v>80.55</v>
      </c>
    </row>
    <row r="48" spans="1:12" ht="16.5" customHeight="1">
      <c r="A48" s="12">
        <v>45</v>
      </c>
      <c r="B48" s="5" t="s">
        <v>963</v>
      </c>
      <c r="C48" s="5" t="s">
        <v>447</v>
      </c>
      <c r="D48" s="5" t="s">
        <v>959</v>
      </c>
      <c r="E48" s="6"/>
      <c r="F48" s="5" t="s">
        <v>346</v>
      </c>
      <c r="G48" s="5" t="s">
        <v>303</v>
      </c>
      <c r="H48" s="5" t="s">
        <v>329</v>
      </c>
      <c r="I48" s="4">
        <f t="shared" si="0"/>
        <v>35.375</v>
      </c>
      <c r="J48" s="4">
        <v>93</v>
      </c>
      <c r="K48" s="4">
        <f t="shared" si="1"/>
        <v>46.5</v>
      </c>
      <c r="L48" s="4">
        <f t="shared" si="2"/>
        <v>81.875</v>
      </c>
    </row>
    <row r="49" spans="1:12" ht="16.5" customHeight="1">
      <c r="A49" s="12">
        <v>46</v>
      </c>
      <c r="B49" s="5" t="s">
        <v>964</v>
      </c>
      <c r="C49" s="5" t="s">
        <v>429</v>
      </c>
      <c r="D49" s="5" t="s">
        <v>959</v>
      </c>
      <c r="E49" s="6"/>
      <c r="F49" s="5" t="s">
        <v>369</v>
      </c>
      <c r="G49" s="5" t="s">
        <v>297</v>
      </c>
      <c r="H49" s="5" t="s">
        <v>366</v>
      </c>
      <c r="I49" s="4">
        <f t="shared" si="0"/>
        <v>34.125</v>
      </c>
      <c r="J49" s="4">
        <v>87.4</v>
      </c>
      <c r="K49" s="4">
        <f t="shared" si="1"/>
        <v>43.7</v>
      </c>
      <c r="L49" s="4">
        <f t="shared" si="2"/>
        <v>77.825</v>
      </c>
    </row>
    <row r="50" spans="1:12" ht="16.5" customHeight="1">
      <c r="A50" s="12">
        <v>47</v>
      </c>
      <c r="B50" s="5" t="s">
        <v>965</v>
      </c>
      <c r="C50" s="5" t="s">
        <v>426</v>
      </c>
      <c r="D50" s="5" t="s">
        <v>959</v>
      </c>
      <c r="E50" s="6"/>
      <c r="F50" s="5" t="s">
        <v>332</v>
      </c>
      <c r="G50" s="5" t="s">
        <v>359</v>
      </c>
      <c r="H50" s="5" t="s">
        <v>431</v>
      </c>
      <c r="I50" s="4">
        <f t="shared" si="0"/>
        <v>34</v>
      </c>
      <c r="J50" s="4">
        <v>89.2</v>
      </c>
      <c r="K50" s="4">
        <f t="shared" si="1"/>
        <v>44.6</v>
      </c>
      <c r="L50" s="4">
        <f t="shared" si="2"/>
        <v>78.6</v>
      </c>
    </row>
    <row r="51" spans="1:12" ht="16.5" customHeight="1">
      <c r="A51" s="12">
        <v>48</v>
      </c>
      <c r="B51" s="20" t="s">
        <v>966</v>
      </c>
      <c r="C51" s="5" t="s">
        <v>441</v>
      </c>
      <c r="D51" s="5" t="s">
        <v>959</v>
      </c>
      <c r="E51" s="6"/>
      <c r="F51" s="4">
        <v>64</v>
      </c>
      <c r="G51" s="4">
        <v>71.5</v>
      </c>
      <c r="H51" s="4">
        <v>135.5</v>
      </c>
      <c r="I51" s="4">
        <f t="shared" si="0"/>
        <v>33.875</v>
      </c>
      <c r="J51" s="4">
        <v>87.8</v>
      </c>
      <c r="K51" s="4">
        <f t="shared" si="1"/>
        <v>43.9</v>
      </c>
      <c r="L51" s="4">
        <f t="shared" si="2"/>
        <v>77.775</v>
      </c>
    </row>
  </sheetData>
  <sheetProtection/>
  <mergeCells count="2">
    <mergeCell ref="A1:L1"/>
    <mergeCell ref="A2:L2"/>
  </mergeCells>
  <printOptions/>
  <pageMargins left="0.7480314960629921" right="0.7480314960629921" top="0.5905511811023623" bottom="0.5905511811023623" header="0.5118110236220472" footer="0.5118110236220472"/>
  <pageSetup orientation="landscape" paperSize="9" r:id="rId1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L27" sqref="L27"/>
    </sheetView>
  </sheetViews>
  <sheetFormatPr defaultColWidth="9.00390625" defaultRowHeight="14.25"/>
  <cols>
    <col min="1" max="1" width="7.375" style="0" customWidth="1"/>
    <col min="2" max="2" width="11.125" style="0" customWidth="1"/>
    <col min="4" max="4" width="14.625" style="0" customWidth="1"/>
  </cols>
  <sheetData>
    <row r="1" spans="1:12" ht="27">
      <c r="A1" s="37" t="s">
        <v>19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29.25" customHeight="1">
      <c r="A2" s="42" t="s">
        <v>18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35.25" customHeight="1">
      <c r="A3" s="1" t="s">
        <v>281</v>
      </c>
      <c r="B3" s="1" t="s">
        <v>282</v>
      </c>
      <c r="C3" s="1" t="s">
        <v>283</v>
      </c>
      <c r="D3" s="1" t="s">
        <v>284</v>
      </c>
      <c r="E3" s="2" t="s">
        <v>285</v>
      </c>
      <c r="F3" s="1" t="s">
        <v>286</v>
      </c>
      <c r="G3" s="1" t="s">
        <v>287</v>
      </c>
      <c r="H3" s="1" t="s">
        <v>288</v>
      </c>
      <c r="I3" s="3" t="s">
        <v>289</v>
      </c>
      <c r="J3" s="3" t="s">
        <v>290</v>
      </c>
      <c r="K3" s="3" t="s">
        <v>998</v>
      </c>
      <c r="L3" s="2" t="s">
        <v>277</v>
      </c>
    </row>
    <row r="4" spans="1:12" ht="18" customHeight="1">
      <c r="A4" s="4">
        <v>1</v>
      </c>
      <c r="B4" s="5" t="s">
        <v>969</v>
      </c>
      <c r="C4" s="5" t="s">
        <v>441</v>
      </c>
      <c r="D4" s="7" t="s">
        <v>4</v>
      </c>
      <c r="E4" s="6"/>
      <c r="F4" s="5" t="s">
        <v>370</v>
      </c>
      <c r="G4" s="5" t="s">
        <v>583</v>
      </c>
      <c r="H4" s="5" t="s">
        <v>970</v>
      </c>
      <c r="I4" s="5">
        <f>H4/4</f>
        <v>39</v>
      </c>
      <c r="J4" s="4">
        <v>90.6</v>
      </c>
      <c r="K4" s="4">
        <f>J4/2</f>
        <v>45.3</v>
      </c>
      <c r="L4" s="5">
        <f>I4+K4</f>
        <v>84.3</v>
      </c>
    </row>
    <row r="5" spans="1:12" ht="18" customHeight="1">
      <c r="A5" s="4">
        <v>2</v>
      </c>
      <c r="B5" s="5" t="s">
        <v>971</v>
      </c>
      <c r="C5" s="5" t="s">
        <v>447</v>
      </c>
      <c r="D5" s="7" t="s">
        <v>4</v>
      </c>
      <c r="E5" s="6"/>
      <c r="F5" s="5" t="s">
        <v>422</v>
      </c>
      <c r="G5" s="5" t="s">
        <v>604</v>
      </c>
      <c r="H5" s="5" t="s">
        <v>972</v>
      </c>
      <c r="I5" s="5">
        <f aca="true" t="shared" si="0" ref="I5:I46">H5/4</f>
        <v>38.875</v>
      </c>
      <c r="J5" s="4">
        <v>87.6</v>
      </c>
      <c r="K5" s="4">
        <f aca="true" t="shared" si="1" ref="K5:K29">J5/2</f>
        <v>43.8</v>
      </c>
      <c r="L5" s="5">
        <f aca="true" t="shared" si="2" ref="L5:L46">I5+K5</f>
        <v>82.675</v>
      </c>
    </row>
    <row r="6" spans="1:12" ht="18" customHeight="1">
      <c r="A6" s="4">
        <v>3</v>
      </c>
      <c r="B6" s="5" t="s">
        <v>237</v>
      </c>
      <c r="C6" s="5" t="s">
        <v>437</v>
      </c>
      <c r="D6" s="7" t="s">
        <v>4</v>
      </c>
      <c r="E6" s="6"/>
      <c r="F6" s="5" t="s">
        <v>298</v>
      </c>
      <c r="G6" s="5" t="s">
        <v>973</v>
      </c>
      <c r="H6" s="5" t="s">
        <v>974</v>
      </c>
      <c r="I6" s="5">
        <f t="shared" si="0"/>
        <v>38.5</v>
      </c>
      <c r="J6" s="4">
        <v>89.4</v>
      </c>
      <c r="K6" s="4">
        <f t="shared" si="1"/>
        <v>44.7</v>
      </c>
      <c r="L6" s="5">
        <f t="shared" si="2"/>
        <v>83.2</v>
      </c>
    </row>
    <row r="7" spans="1:12" ht="18" customHeight="1">
      <c r="A7" s="4">
        <v>4</v>
      </c>
      <c r="B7" s="5" t="s">
        <v>975</v>
      </c>
      <c r="C7" s="5" t="s">
        <v>426</v>
      </c>
      <c r="D7" s="7" t="s">
        <v>4</v>
      </c>
      <c r="E7" s="6"/>
      <c r="F7" s="5" t="s">
        <v>318</v>
      </c>
      <c r="G7" s="5" t="s">
        <v>976</v>
      </c>
      <c r="H7" s="5" t="s">
        <v>510</v>
      </c>
      <c r="I7" s="5">
        <f t="shared" si="0"/>
        <v>37.375</v>
      </c>
      <c r="J7" s="4">
        <v>87.4</v>
      </c>
      <c r="K7" s="4">
        <f t="shared" si="1"/>
        <v>43.7</v>
      </c>
      <c r="L7" s="5">
        <f t="shared" si="2"/>
        <v>81.075</v>
      </c>
    </row>
    <row r="8" spans="1:12" ht="18" customHeight="1">
      <c r="A8" s="4">
        <v>5</v>
      </c>
      <c r="B8" s="5" t="s">
        <v>977</v>
      </c>
      <c r="C8" s="5" t="s">
        <v>429</v>
      </c>
      <c r="D8" s="7" t="s">
        <v>4</v>
      </c>
      <c r="E8" s="6"/>
      <c r="F8" s="5" t="s">
        <v>311</v>
      </c>
      <c r="G8" s="5" t="s">
        <v>583</v>
      </c>
      <c r="H8" s="5" t="s">
        <v>704</v>
      </c>
      <c r="I8" s="5">
        <f t="shared" si="0"/>
        <v>37.25</v>
      </c>
      <c r="J8" s="4">
        <v>81.8</v>
      </c>
      <c r="K8" s="4">
        <f t="shared" si="1"/>
        <v>40.9</v>
      </c>
      <c r="L8" s="5">
        <f t="shared" si="2"/>
        <v>78.15</v>
      </c>
    </row>
    <row r="9" spans="1:12" ht="18" customHeight="1">
      <c r="A9" s="4">
        <v>6</v>
      </c>
      <c r="B9" s="5" t="s">
        <v>978</v>
      </c>
      <c r="C9" s="5" t="s">
        <v>439</v>
      </c>
      <c r="D9" s="7" t="s">
        <v>4</v>
      </c>
      <c r="E9" s="6"/>
      <c r="F9" s="5" t="s">
        <v>318</v>
      </c>
      <c r="G9" s="5" t="s">
        <v>302</v>
      </c>
      <c r="H9" s="5" t="s">
        <v>319</v>
      </c>
      <c r="I9" s="5">
        <f t="shared" si="0"/>
        <v>35.75</v>
      </c>
      <c r="J9" s="4">
        <v>90.4</v>
      </c>
      <c r="K9" s="4">
        <f t="shared" si="1"/>
        <v>45.2</v>
      </c>
      <c r="L9" s="5">
        <f t="shared" si="2"/>
        <v>80.95</v>
      </c>
    </row>
    <row r="10" spans="1:12" ht="18" customHeight="1">
      <c r="A10" s="4">
        <v>7</v>
      </c>
      <c r="B10" s="5" t="s">
        <v>979</v>
      </c>
      <c r="C10" s="5" t="s">
        <v>423</v>
      </c>
      <c r="D10" s="7" t="s">
        <v>4</v>
      </c>
      <c r="E10" s="6"/>
      <c r="F10" s="5" t="s">
        <v>453</v>
      </c>
      <c r="G10" s="5" t="s">
        <v>801</v>
      </c>
      <c r="H10" s="5" t="s">
        <v>319</v>
      </c>
      <c r="I10" s="5">
        <f t="shared" si="0"/>
        <v>35.75</v>
      </c>
      <c r="J10" s="4">
        <v>82</v>
      </c>
      <c r="K10" s="4">
        <f t="shared" si="1"/>
        <v>41</v>
      </c>
      <c r="L10" s="5">
        <f t="shared" si="2"/>
        <v>76.75</v>
      </c>
    </row>
    <row r="11" spans="1:12" ht="18" customHeight="1">
      <c r="A11" s="4">
        <v>8</v>
      </c>
      <c r="B11" s="5" t="s">
        <v>980</v>
      </c>
      <c r="C11" s="5" t="s">
        <v>444</v>
      </c>
      <c r="D11" s="7" t="s">
        <v>4</v>
      </c>
      <c r="E11" s="6"/>
      <c r="F11" s="5" t="s">
        <v>492</v>
      </c>
      <c r="G11" s="5" t="s">
        <v>981</v>
      </c>
      <c r="H11" s="5" t="s">
        <v>512</v>
      </c>
      <c r="I11" s="5">
        <f t="shared" si="0"/>
        <v>35.625</v>
      </c>
      <c r="J11" s="4">
        <v>81</v>
      </c>
      <c r="K11" s="4">
        <f t="shared" si="1"/>
        <v>40.5</v>
      </c>
      <c r="L11" s="5">
        <f t="shared" si="2"/>
        <v>76.125</v>
      </c>
    </row>
    <row r="12" spans="1:12" ht="18" customHeight="1">
      <c r="A12" s="4">
        <v>9</v>
      </c>
      <c r="B12" s="5" t="s">
        <v>982</v>
      </c>
      <c r="C12" s="5" t="s">
        <v>455</v>
      </c>
      <c r="D12" s="7" t="s">
        <v>4</v>
      </c>
      <c r="E12" s="6"/>
      <c r="F12" s="5" t="s">
        <v>328</v>
      </c>
      <c r="G12" s="5" t="s">
        <v>325</v>
      </c>
      <c r="H12" s="5" t="s">
        <v>512</v>
      </c>
      <c r="I12" s="5">
        <f t="shared" si="0"/>
        <v>35.625</v>
      </c>
      <c r="J12" s="4">
        <v>87.8</v>
      </c>
      <c r="K12" s="4">
        <f t="shared" si="1"/>
        <v>43.9</v>
      </c>
      <c r="L12" s="5">
        <f t="shared" si="2"/>
        <v>79.525</v>
      </c>
    </row>
    <row r="13" spans="1:12" ht="18" customHeight="1">
      <c r="A13" s="4">
        <v>10</v>
      </c>
      <c r="B13" s="5" t="s">
        <v>983</v>
      </c>
      <c r="C13" s="5" t="s">
        <v>432</v>
      </c>
      <c r="D13" s="7" t="s">
        <v>4</v>
      </c>
      <c r="E13" s="6"/>
      <c r="F13" s="5" t="s">
        <v>449</v>
      </c>
      <c r="G13" s="5" t="s">
        <v>425</v>
      </c>
      <c r="H13" s="5" t="s">
        <v>333</v>
      </c>
      <c r="I13" s="5">
        <f t="shared" si="0"/>
        <v>35.25</v>
      </c>
      <c r="J13" s="4">
        <v>88.4</v>
      </c>
      <c r="K13" s="4">
        <f t="shared" si="1"/>
        <v>44.2</v>
      </c>
      <c r="L13" s="5">
        <f t="shared" si="2"/>
        <v>79.45</v>
      </c>
    </row>
    <row r="14" spans="1:12" ht="18" customHeight="1">
      <c r="A14" s="4">
        <v>11</v>
      </c>
      <c r="B14" s="5" t="s">
        <v>0</v>
      </c>
      <c r="C14" s="5" t="s">
        <v>459</v>
      </c>
      <c r="D14" s="7" t="s">
        <v>4</v>
      </c>
      <c r="E14" s="6"/>
      <c r="F14" s="5" t="s">
        <v>1</v>
      </c>
      <c r="G14" s="5" t="s">
        <v>2</v>
      </c>
      <c r="H14" s="5" t="s">
        <v>3</v>
      </c>
      <c r="I14" s="5">
        <f t="shared" si="0"/>
        <v>34.875</v>
      </c>
      <c r="J14" s="4">
        <v>91</v>
      </c>
      <c r="K14" s="4">
        <f t="shared" si="1"/>
        <v>45.5</v>
      </c>
      <c r="L14" s="5">
        <f t="shared" si="2"/>
        <v>80.375</v>
      </c>
    </row>
    <row r="15" spans="1:12" ht="18" customHeight="1">
      <c r="A15" s="4">
        <v>12</v>
      </c>
      <c r="B15" s="12" t="s">
        <v>609</v>
      </c>
      <c r="C15" s="12">
        <v>4</v>
      </c>
      <c r="D15" s="16" t="s">
        <v>640</v>
      </c>
      <c r="E15" s="6"/>
      <c r="F15" s="12" t="s">
        <v>321</v>
      </c>
      <c r="G15" s="12" t="s">
        <v>383</v>
      </c>
      <c r="H15" s="12" t="s">
        <v>340</v>
      </c>
      <c r="I15" s="5">
        <f t="shared" si="0"/>
        <v>34.875</v>
      </c>
      <c r="J15" s="4">
        <v>86.6</v>
      </c>
      <c r="K15" s="4">
        <f t="shared" si="1"/>
        <v>43.3</v>
      </c>
      <c r="L15" s="5">
        <f t="shared" si="2"/>
        <v>78.175</v>
      </c>
    </row>
    <row r="16" spans="1:12" ht="18" customHeight="1">
      <c r="A16" s="4">
        <v>13</v>
      </c>
      <c r="B16" s="12" t="s">
        <v>610</v>
      </c>
      <c r="C16" s="12">
        <v>9</v>
      </c>
      <c r="D16" s="16" t="s">
        <v>640</v>
      </c>
      <c r="E16" s="6"/>
      <c r="F16" s="12" t="s">
        <v>428</v>
      </c>
      <c r="G16" s="12" t="s">
        <v>453</v>
      </c>
      <c r="H16" s="12" t="s">
        <v>431</v>
      </c>
      <c r="I16" s="5">
        <f t="shared" si="0"/>
        <v>34</v>
      </c>
      <c r="J16" s="4">
        <v>85.8</v>
      </c>
      <c r="K16" s="4">
        <f t="shared" si="1"/>
        <v>42.9</v>
      </c>
      <c r="L16" s="5">
        <f t="shared" si="2"/>
        <v>76.9</v>
      </c>
    </row>
    <row r="17" spans="1:12" ht="18" customHeight="1">
      <c r="A17" s="4">
        <v>14</v>
      </c>
      <c r="B17" s="12" t="s">
        <v>611</v>
      </c>
      <c r="C17" s="12">
        <v>5</v>
      </c>
      <c r="D17" s="16" t="s">
        <v>640</v>
      </c>
      <c r="E17" s="6"/>
      <c r="F17" s="12" t="s">
        <v>302</v>
      </c>
      <c r="G17" s="12" t="s">
        <v>457</v>
      </c>
      <c r="H17" s="12" t="s">
        <v>371</v>
      </c>
      <c r="I17" s="5">
        <f t="shared" si="0"/>
        <v>33.875</v>
      </c>
      <c r="J17" s="4">
        <v>90.4</v>
      </c>
      <c r="K17" s="4">
        <f t="shared" si="1"/>
        <v>45.2</v>
      </c>
      <c r="L17" s="5">
        <f t="shared" si="2"/>
        <v>79.075</v>
      </c>
    </row>
    <row r="18" spans="1:12" ht="18" customHeight="1">
      <c r="A18" s="4">
        <v>15</v>
      </c>
      <c r="B18" s="12" t="s">
        <v>612</v>
      </c>
      <c r="C18" s="12">
        <v>15</v>
      </c>
      <c r="D18" s="16" t="s">
        <v>640</v>
      </c>
      <c r="E18" s="6"/>
      <c r="F18" s="12" t="s">
        <v>428</v>
      </c>
      <c r="G18" s="12" t="s">
        <v>410</v>
      </c>
      <c r="H18" s="12" t="s">
        <v>613</v>
      </c>
      <c r="I18" s="5">
        <f t="shared" si="0"/>
        <v>33.75</v>
      </c>
      <c r="J18" s="4">
        <v>88.4</v>
      </c>
      <c r="K18" s="4">
        <f t="shared" si="1"/>
        <v>44.2</v>
      </c>
      <c r="L18" s="5">
        <f t="shared" si="2"/>
        <v>77.95</v>
      </c>
    </row>
    <row r="19" spans="1:12" ht="18" customHeight="1">
      <c r="A19" s="4">
        <v>16</v>
      </c>
      <c r="B19" s="12" t="s">
        <v>614</v>
      </c>
      <c r="C19" s="12">
        <v>18</v>
      </c>
      <c r="D19" s="16" t="s">
        <v>640</v>
      </c>
      <c r="E19" s="6"/>
      <c r="F19" s="12" t="s">
        <v>615</v>
      </c>
      <c r="G19" s="12" t="s">
        <v>524</v>
      </c>
      <c r="H19" s="12" t="s">
        <v>613</v>
      </c>
      <c r="I19" s="5">
        <f t="shared" si="0"/>
        <v>33.75</v>
      </c>
      <c r="J19" s="4">
        <v>84.6</v>
      </c>
      <c r="K19" s="4">
        <f t="shared" si="1"/>
        <v>42.3</v>
      </c>
      <c r="L19" s="5">
        <f t="shared" si="2"/>
        <v>76.05</v>
      </c>
    </row>
    <row r="20" spans="1:12" ht="18" customHeight="1">
      <c r="A20" s="4">
        <v>17</v>
      </c>
      <c r="B20" s="12" t="s">
        <v>616</v>
      </c>
      <c r="C20" s="12">
        <v>6</v>
      </c>
      <c r="D20" s="16" t="s">
        <v>640</v>
      </c>
      <c r="E20" s="6"/>
      <c r="F20" s="12" t="s">
        <v>325</v>
      </c>
      <c r="G20" s="12" t="s">
        <v>457</v>
      </c>
      <c r="H20" s="12" t="s">
        <v>380</v>
      </c>
      <c r="I20" s="5">
        <f t="shared" si="0"/>
        <v>33.375</v>
      </c>
      <c r="J20" s="4">
        <v>85.2</v>
      </c>
      <c r="K20" s="4">
        <f t="shared" si="1"/>
        <v>42.6</v>
      </c>
      <c r="L20" s="5">
        <f t="shared" si="2"/>
        <v>75.975</v>
      </c>
    </row>
    <row r="21" spans="1:12" ht="18" customHeight="1">
      <c r="A21" s="4">
        <v>18</v>
      </c>
      <c r="B21" s="12" t="s">
        <v>216</v>
      </c>
      <c r="C21" s="12">
        <v>17</v>
      </c>
      <c r="D21" s="16" t="s">
        <v>640</v>
      </c>
      <c r="E21" s="6"/>
      <c r="F21" s="12" t="s">
        <v>428</v>
      </c>
      <c r="G21" s="12" t="s">
        <v>486</v>
      </c>
      <c r="H21" s="12" t="s">
        <v>617</v>
      </c>
      <c r="I21" s="5">
        <f t="shared" si="0"/>
        <v>32</v>
      </c>
      <c r="J21" s="4">
        <v>91</v>
      </c>
      <c r="K21" s="4">
        <f t="shared" si="1"/>
        <v>45.5</v>
      </c>
      <c r="L21" s="5">
        <f t="shared" si="2"/>
        <v>77.5</v>
      </c>
    </row>
    <row r="22" spans="1:12" ht="18" customHeight="1">
      <c r="A22" s="4">
        <v>19</v>
      </c>
      <c r="B22" s="12" t="s">
        <v>618</v>
      </c>
      <c r="C22" s="12">
        <v>2</v>
      </c>
      <c r="D22" s="16" t="s">
        <v>640</v>
      </c>
      <c r="E22" s="6"/>
      <c r="F22" s="12" t="s">
        <v>318</v>
      </c>
      <c r="G22" s="12" t="s">
        <v>369</v>
      </c>
      <c r="H22" s="12" t="s">
        <v>617</v>
      </c>
      <c r="I22" s="5">
        <f t="shared" si="0"/>
        <v>32</v>
      </c>
      <c r="J22" s="4">
        <v>89</v>
      </c>
      <c r="K22" s="4">
        <f t="shared" si="1"/>
        <v>44.5</v>
      </c>
      <c r="L22" s="5">
        <f t="shared" si="2"/>
        <v>76.5</v>
      </c>
    </row>
    <row r="23" spans="1:12" ht="18" customHeight="1">
      <c r="A23" s="4">
        <v>20</v>
      </c>
      <c r="B23" s="12" t="s">
        <v>619</v>
      </c>
      <c r="C23" s="12">
        <v>10</v>
      </c>
      <c r="D23" s="16" t="s">
        <v>640</v>
      </c>
      <c r="E23" s="6"/>
      <c r="F23" s="12" t="s">
        <v>385</v>
      </c>
      <c r="G23" s="12" t="s">
        <v>407</v>
      </c>
      <c r="H23" s="12" t="s">
        <v>620</v>
      </c>
      <c r="I23" s="5">
        <f t="shared" si="0"/>
        <v>31.75</v>
      </c>
      <c r="J23" s="4">
        <v>86.6</v>
      </c>
      <c r="K23" s="4">
        <f t="shared" si="1"/>
        <v>43.3</v>
      </c>
      <c r="L23" s="5">
        <f t="shared" si="2"/>
        <v>75.05</v>
      </c>
    </row>
    <row r="24" spans="1:12" ht="18" customHeight="1">
      <c r="A24" s="4">
        <v>21</v>
      </c>
      <c r="B24" s="12" t="s">
        <v>621</v>
      </c>
      <c r="C24" s="12">
        <v>3</v>
      </c>
      <c r="D24" s="16" t="s">
        <v>640</v>
      </c>
      <c r="E24" s="6"/>
      <c r="F24" s="12" t="s">
        <v>307</v>
      </c>
      <c r="G24" s="12" t="s">
        <v>541</v>
      </c>
      <c r="H24" s="12" t="s">
        <v>622</v>
      </c>
      <c r="I24" s="5">
        <f t="shared" si="0"/>
        <v>31</v>
      </c>
      <c r="J24" s="4">
        <v>89.4</v>
      </c>
      <c r="K24" s="4">
        <f t="shared" si="1"/>
        <v>44.7</v>
      </c>
      <c r="L24" s="5">
        <f t="shared" si="2"/>
        <v>75.7</v>
      </c>
    </row>
    <row r="25" spans="1:12" ht="18" customHeight="1">
      <c r="A25" s="4">
        <v>22</v>
      </c>
      <c r="B25" s="12" t="s">
        <v>623</v>
      </c>
      <c r="C25" s="12">
        <v>16</v>
      </c>
      <c r="D25" s="16" t="s">
        <v>640</v>
      </c>
      <c r="E25" s="6"/>
      <c r="F25" s="12" t="s">
        <v>359</v>
      </c>
      <c r="G25" s="12" t="s">
        <v>467</v>
      </c>
      <c r="H25" s="12" t="s">
        <v>624</v>
      </c>
      <c r="I25" s="5">
        <f t="shared" si="0"/>
        <v>30.625</v>
      </c>
      <c r="J25" s="4">
        <v>88.2</v>
      </c>
      <c r="K25" s="4">
        <f t="shared" si="1"/>
        <v>44.1</v>
      </c>
      <c r="L25" s="5">
        <f t="shared" si="2"/>
        <v>74.725</v>
      </c>
    </row>
    <row r="26" spans="1:12" ht="18" customHeight="1">
      <c r="A26" s="4">
        <v>23</v>
      </c>
      <c r="B26" s="12" t="s">
        <v>625</v>
      </c>
      <c r="C26" s="12">
        <v>14</v>
      </c>
      <c r="D26" s="16" t="s">
        <v>640</v>
      </c>
      <c r="E26" s="6"/>
      <c r="F26" s="12" t="s">
        <v>395</v>
      </c>
      <c r="G26" s="12" t="s">
        <v>410</v>
      </c>
      <c r="H26" s="12" t="s">
        <v>626</v>
      </c>
      <c r="I26" s="5">
        <f t="shared" si="0"/>
        <v>30.5</v>
      </c>
      <c r="J26" s="4">
        <v>86.6</v>
      </c>
      <c r="K26" s="4">
        <f t="shared" si="1"/>
        <v>43.3</v>
      </c>
      <c r="L26" s="5">
        <f t="shared" si="2"/>
        <v>73.8</v>
      </c>
    </row>
    <row r="27" spans="1:12" ht="18" customHeight="1">
      <c r="A27" s="4">
        <v>24</v>
      </c>
      <c r="B27" s="12" t="s">
        <v>627</v>
      </c>
      <c r="C27" s="12">
        <v>19</v>
      </c>
      <c r="D27" s="16" t="s">
        <v>640</v>
      </c>
      <c r="E27" s="6"/>
      <c r="F27" s="12" t="s">
        <v>449</v>
      </c>
      <c r="G27" s="12" t="s">
        <v>492</v>
      </c>
      <c r="H27" s="12" t="s">
        <v>628</v>
      </c>
      <c r="I27" s="5">
        <f t="shared" si="0"/>
        <v>30.375</v>
      </c>
      <c r="J27" s="4">
        <v>87</v>
      </c>
      <c r="K27" s="4">
        <f t="shared" si="1"/>
        <v>43.5</v>
      </c>
      <c r="L27" s="5">
        <f t="shared" si="2"/>
        <v>73.875</v>
      </c>
    </row>
    <row r="28" spans="1:12" ht="18" customHeight="1">
      <c r="A28" s="4">
        <v>25</v>
      </c>
      <c r="B28" s="12" t="s">
        <v>629</v>
      </c>
      <c r="C28" s="12">
        <v>8</v>
      </c>
      <c r="D28" s="16" t="s">
        <v>640</v>
      </c>
      <c r="E28" s="6"/>
      <c r="F28" s="12" t="s">
        <v>457</v>
      </c>
      <c r="G28" s="12" t="s">
        <v>419</v>
      </c>
      <c r="H28" s="12" t="s">
        <v>535</v>
      </c>
      <c r="I28" s="5">
        <f t="shared" si="0"/>
        <v>29.625</v>
      </c>
      <c r="J28" s="4">
        <v>88.8</v>
      </c>
      <c r="K28" s="4">
        <f t="shared" si="1"/>
        <v>44.4</v>
      </c>
      <c r="L28" s="5">
        <f t="shared" si="2"/>
        <v>74.025</v>
      </c>
    </row>
    <row r="29" spans="1:12" ht="18" customHeight="1">
      <c r="A29" s="4">
        <v>26</v>
      </c>
      <c r="B29" s="12" t="s">
        <v>630</v>
      </c>
      <c r="C29" s="12">
        <v>13</v>
      </c>
      <c r="D29" s="16" t="s">
        <v>640</v>
      </c>
      <c r="E29" s="6"/>
      <c r="F29" s="12" t="s">
        <v>492</v>
      </c>
      <c r="G29" s="12" t="s">
        <v>524</v>
      </c>
      <c r="H29" s="12" t="s">
        <v>631</v>
      </c>
      <c r="I29" s="5">
        <f t="shared" si="0"/>
        <v>29.125</v>
      </c>
      <c r="J29" s="4">
        <v>88.4</v>
      </c>
      <c r="K29" s="4">
        <f t="shared" si="1"/>
        <v>44.2</v>
      </c>
      <c r="L29" s="5">
        <f t="shared" si="2"/>
        <v>73.325</v>
      </c>
    </row>
    <row r="30" spans="1:12" ht="18" customHeight="1">
      <c r="A30" s="4">
        <v>27</v>
      </c>
      <c r="B30" s="12" t="s">
        <v>632</v>
      </c>
      <c r="C30" s="12">
        <v>12</v>
      </c>
      <c r="D30" s="16" t="s">
        <v>640</v>
      </c>
      <c r="E30" s="6"/>
      <c r="F30" s="12" t="s">
        <v>410</v>
      </c>
      <c r="G30" s="12" t="s">
        <v>487</v>
      </c>
      <c r="H30" s="12" t="s">
        <v>633</v>
      </c>
      <c r="I30" s="5">
        <f t="shared" si="0"/>
        <v>28.875</v>
      </c>
      <c r="J30" s="4" t="s">
        <v>995</v>
      </c>
      <c r="K30" s="4">
        <v>0</v>
      </c>
      <c r="L30" s="5">
        <f t="shared" si="2"/>
        <v>28.875</v>
      </c>
    </row>
    <row r="31" spans="1:12" ht="18" customHeight="1">
      <c r="A31" s="4">
        <v>28</v>
      </c>
      <c r="B31" s="12" t="s">
        <v>634</v>
      </c>
      <c r="C31" s="12">
        <v>11</v>
      </c>
      <c r="D31" s="16" t="s">
        <v>640</v>
      </c>
      <c r="E31" s="6"/>
      <c r="F31" s="12" t="s">
        <v>420</v>
      </c>
      <c r="G31" s="12" t="s">
        <v>457</v>
      </c>
      <c r="H31" s="12" t="s">
        <v>635</v>
      </c>
      <c r="I31" s="5">
        <f t="shared" si="0"/>
        <v>28.75</v>
      </c>
      <c r="J31" s="4">
        <v>90</v>
      </c>
      <c r="K31" s="4">
        <f>J31/2</f>
        <v>45</v>
      </c>
      <c r="L31" s="5">
        <f t="shared" si="2"/>
        <v>73.75</v>
      </c>
    </row>
    <row r="32" spans="1:12" ht="18" customHeight="1">
      <c r="A32" s="4">
        <v>29</v>
      </c>
      <c r="B32" s="12" t="s">
        <v>636</v>
      </c>
      <c r="C32" s="12">
        <v>7</v>
      </c>
      <c r="D32" s="16" t="s">
        <v>640</v>
      </c>
      <c r="E32" s="6"/>
      <c r="F32" s="12" t="s">
        <v>467</v>
      </c>
      <c r="G32" s="12" t="s">
        <v>500</v>
      </c>
      <c r="H32" s="12" t="s">
        <v>637</v>
      </c>
      <c r="I32" s="5">
        <f t="shared" si="0"/>
        <v>28.125</v>
      </c>
      <c r="J32" s="4">
        <v>84.4</v>
      </c>
      <c r="K32" s="4">
        <f aca="true" t="shared" si="3" ref="K32:K46">J32/2</f>
        <v>42.2</v>
      </c>
      <c r="L32" s="5">
        <f t="shared" si="2"/>
        <v>70.325</v>
      </c>
    </row>
    <row r="33" spans="1:12" ht="18" customHeight="1">
      <c r="A33" s="4">
        <v>30</v>
      </c>
      <c r="B33" s="12" t="s">
        <v>638</v>
      </c>
      <c r="C33" s="12">
        <v>1</v>
      </c>
      <c r="D33" s="16" t="s">
        <v>640</v>
      </c>
      <c r="E33" s="6"/>
      <c r="F33" s="12" t="s">
        <v>520</v>
      </c>
      <c r="G33" s="12" t="s">
        <v>639</v>
      </c>
      <c r="H33" s="12" t="s">
        <v>637</v>
      </c>
      <c r="I33" s="5">
        <f t="shared" si="0"/>
        <v>28.125</v>
      </c>
      <c r="J33" s="4">
        <v>80.8</v>
      </c>
      <c r="K33" s="4">
        <f t="shared" si="3"/>
        <v>40.4</v>
      </c>
      <c r="L33" s="5">
        <f t="shared" si="2"/>
        <v>68.525</v>
      </c>
    </row>
    <row r="34" spans="1:12" ht="18" customHeight="1">
      <c r="A34" s="4">
        <v>31</v>
      </c>
      <c r="B34" s="5" t="s">
        <v>234</v>
      </c>
      <c r="C34" s="5" t="s">
        <v>439</v>
      </c>
      <c r="D34" s="7" t="s">
        <v>20</v>
      </c>
      <c r="E34" s="6"/>
      <c r="F34" s="5" t="s">
        <v>353</v>
      </c>
      <c r="G34" s="5" t="s">
        <v>303</v>
      </c>
      <c r="H34" s="5" t="s">
        <v>326</v>
      </c>
      <c r="I34" s="5">
        <f t="shared" si="0"/>
        <v>35.5</v>
      </c>
      <c r="J34" s="4">
        <v>88.2</v>
      </c>
      <c r="K34" s="4">
        <f t="shared" si="3"/>
        <v>44.1</v>
      </c>
      <c r="L34" s="5">
        <f t="shared" si="2"/>
        <v>79.6</v>
      </c>
    </row>
    <row r="35" spans="1:12" ht="18" customHeight="1">
      <c r="A35" s="4">
        <v>32</v>
      </c>
      <c r="B35" s="5" t="s">
        <v>5</v>
      </c>
      <c r="C35" s="5" t="s">
        <v>437</v>
      </c>
      <c r="D35" s="7" t="s">
        <v>20</v>
      </c>
      <c r="E35" s="6"/>
      <c r="F35" s="5" t="s">
        <v>293</v>
      </c>
      <c r="G35" s="5" t="s">
        <v>311</v>
      </c>
      <c r="H35" s="5" t="s">
        <v>335</v>
      </c>
      <c r="I35" s="5">
        <f t="shared" si="0"/>
        <v>35.125</v>
      </c>
      <c r="J35" s="4">
        <v>87.8</v>
      </c>
      <c r="K35" s="4">
        <f t="shared" si="3"/>
        <v>43.9</v>
      </c>
      <c r="L35" s="5">
        <f t="shared" si="2"/>
        <v>79.025</v>
      </c>
    </row>
    <row r="36" spans="1:12" ht="18" customHeight="1">
      <c r="A36" s="4">
        <v>33</v>
      </c>
      <c r="B36" s="5" t="s">
        <v>6</v>
      </c>
      <c r="C36" s="5" t="s">
        <v>432</v>
      </c>
      <c r="D36" s="7" t="s">
        <v>20</v>
      </c>
      <c r="E36" s="6"/>
      <c r="F36" s="5" t="s">
        <v>303</v>
      </c>
      <c r="G36" s="5" t="s">
        <v>307</v>
      </c>
      <c r="H36" s="5" t="s">
        <v>343</v>
      </c>
      <c r="I36" s="5">
        <f t="shared" si="0"/>
        <v>34.625</v>
      </c>
      <c r="J36" s="4">
        <v>85.2</v>
      </c>
      <c r="K36" s="4">
        <f t="shared" si="3"/>
        <v>42.6</v>
      </c>
      <c r="L36" s="5">
        <f t="shared" si="2"/>
        <v>77.225</v>
      </c>
    </row>
    <row r="37" spans="1:12" ht="18" customHeight="1">
      <c r="A37" s="4">
        <v>34</v>
      </c>
      <c r="B37" s="5" t="s">
        <v>7</v>
      </c>
      <c r="C37" s="5" t="s">
        <v>455</v>
      </c>
      <c r="D37" s="7" t="s">
        <v>20</v>
      </c>
      <c r="E37" s="6"/>
      <c r="F37" s="5" t="s">
        <v>422</v>
      </c>
      <c r="G37" s="5" t="s">
        <v>407</v>
      </c>
      <c r="H37" s="5" t="s">
        <v>371</v>
      </c>
      <c r="I37" s="5">
        <f t="shared" si="0"/>
        <v>33.875</v>
      </c>
      <c r="J37" s="4">
        <v>85.2</v>
      </c>
      <c r="K37" s="4">
        <f t="shared" si="3"/>
        <v>42.6</v>
      </c>
      <c r="L37" s="5">
        <f t="shared" si="2"/>
        <v>76.475</v>
      </c>
    </row>
    <row r="38" spans="1:12" ht="18" customHeight="1">
      <c r="A38" s="4">
        <v>35</v>
      </c>
      <c r="B38" s="5" t="s">
        <v>8</v>
      </c>
      <c r="C38" s="5" t="s">
        <v>451</v>
      </c>
      <c r="D38" s="7" t="s">
        <v>20</v>
      </c>
      <c r="E38" s="6"/>
      <c r="F38" s="5" t="s">
        <v>391</v>
      </c>
      <c r="G38" s="5" t="s">
        <v>293</v>
      </c>
      <c r="H38" s="5" t="s">
        <v>613</v>
      </c>
      <c r="I38" s="5">
        <f t="shared" si="0"/>
        <v>33.75</v>
      </c>
      <c r="J38" s="4">
        <v>89</v>
      </c>
      <c r="K38" s="4">
        <f t="shared" si="3"/>
        <v>44.5</v>
      </c>
      <c r="L38" s="5">
        <f t="shared" si="2"/>
        <v>78.25</v>
      </c>
    </row>
    <row r="39" spans="1:12" ht="18" customHeight="1">
      <c r="A39" s="4">
        <v>36</v>
      </c>
      <c r="B39" s="5" t="s">
        <v>9</v>
      </c>
      <c r="C39" s="5" t="s">
        <v>444</v>
      </c>
      <c r="D39" s="7" t="s">
        <v>20</v>
      </c>
      <c r="E39" s="6"/>
      <c r="F39" s="5" t="s">
        <v>428</v>
      </c>
      <c r="G39" s="5" t="s">
        <v>369</v>
      </c>
      <c r="H39" s="5" t="s">
        <v>378</v>
      </c>
      <c r="I39" s="5">
        <f t="shared" si="0"/>
        <v>33.625</v>
      </c>
      <c r="J39" s="4">
        <v>86.8</v>
      </c>
      <c r="K39" s="4">
        <f t="shared" si="3"/>
        <v>43.4</v>
      </c>
      <c r="L39" s="5">
        <f t="shared" si="2"/>
        <v>77.025</v>
      </c>
    </row>
    <row r="40" spans="1:12" ht="18" customHeight="1">
      <c r="A40" s="4">
        <v>37</v>
      </c>
      <c r="B40" s="5" t="s">
        <v>10</v>
      </c>
      <c r="C40" s="5" t="s">
        <v>459</v>
      </c>
      <c r="D40" s="7" t="s">
        <v>20</v>
      </c>
      <c r="E40" s="6"/>
      <c r="F40" s="5" t="s">
        <v>298</v>
      </c>
      <c r="G40" s="5" t="s">
        <v>453</v>
      </c>
      <c r="H40" s="5" t="s">
        <v>380</v>
      </c>
      <c r="I40" s="5">
        <f t="shared" si="0"/>
        <v>33.375</v>
      </c>
      <c r="J40" s="4">
        <v>82.4</v>
      </c>
      <c r="K40" s="4">
        <f t="shared" si="3"/>
        <v>41.2</v>
      </c>
      <c r="L40" s="5">
        <f t="shared" si="2"/>
        <v>74.575</v>
      </c>
    </row>
    <row r="41" spans="1:12" ht="18" customHeight="1">
      <c r="A41" s="4">
        <v>38</v>
      </c>
      <c r="B41" s="5" t="s">
        <v>11</v>
      </c>
      <c r="C41" s="5" t="s">
        <v>423</v>
      </c>
      <c r="D41" s="7" t="s">
        <v>20</v>
      </c>
      <c r="E41" s="6"/>
      <c r="F41" s="5" t="s">
        <v>359</v>
      </c>
      <c r="G41" s="5" t="s">
        <v>311</v>
      </c>
      <c r="H41" s="5" t="s">
        <v>380</v>
      </c>
      <c r="I41" s="5">
        <f t="shared" si="0"/>
        <v>33.375</v>
      </c>
      <c r="J41" s="4">
        <v>91.4</v>
      </c>
      <c r="K41" s="4">
        <f t="shared" si="3"/>
        <v>45.7</v>
      </c>
      <c r="L41" s="5">
        <f t="shared" si="2"/>
        <v>79.075</v>
      </c>
    </row>
    <row r="42" spans="1:12" ht="18" customHeight="1">
      <c r="A42" s="4">
        <v>39</v>
      </c>
      <c r="B42" s="5" t="s">
        <v>12</v>
      </c>
      <c r="C42" s="5" t="s">
        <v>435</v>
      </c>
      <c r="D42" s="7" t="s">
        <v>20</v>
      </c>
      <c r="E42" s="6"/>
      <c r="F42" s="5" t="s">
        <v>391</v>
      </c>
      <c r="G42" s="5" t="s">
        <v>422</v>
      </c>
      <c r="H42" s="5" t="s">
        <v>380</v>
      </c>
      <c r="I42" s="5">
        <f t="shared" si="0"/>
        <v>33.375</v>
      </c>
      <c r="J42" s="4">
        <v>91</v>
      </c>
      <c r="K42" s="4">
        <f t="shared" si="3"/>
        <v>45.5</v>
      </c>
      <c r="L42" s="5">
        <f t="shared" si="2"/>
        <v>78.875</v>
      </c>
    </row>
    <row r="43" spans="1:12" ht="18" customHeight="1">
      <c r="A43" s="4">
        <v>40</v>
      </c>
      <c r="B43" s="5" t="s">
        <v>13</v>
      </c>
      <c r="C43" s="5" t="s">
        <v>429</v>
      </c>
      <c r="D43" s="7" t="s">
        <v>20</v>
      </c>
      <c r="E43" s="6"/>
      <c r="F43" s="5" t="s">
        <v>318</v>
      </c>
      <c r="G43" s="5" t="s">
        <v>354</v>
      </c>
      <c r="H43" s="5" t="s">
        <v>386</v>
      </c>
      <c r="I43" s="5">
        <f t="shared" si="0"/>
        <v>33.125</v>
      </c>
      <c r="J43" s="4">
        <v>89</v>
      </c>
      <c r="K43" s="4">
        <f t="shared" si="3"/>
        <v>44.5</v>
      </c>
      <c r="L43" s="5">
        <f t="shared" si="2"/>
        <v>77.625</v>
      </c>
    </row>
    <row r="44" spans="1:12" ht="18" customHeight="1">
      <c r="A44" s="4">
        <v>41</v>
      </c>
      <c r="B44" s="5" t="s">
        <v>14</v>
      </c>
      <c r="C44" s="5" t="s">
        <v>426</v>
      </c>
      <c r="D44" s="7" t="s">
        <v>20</v>
      </c>
      <c r="E44" s="6"/>
      <c r="F44" s="5" t="s">
        <v>328</v>
      </c>
      <c r="G44" s="5" t="s">
        <v>449</v>
      </c>
      <c r="H44" s="5" t="s">
        <v>15</v>
      </c>
      <c r="I44" s="5">
        <f t="shared" si="0"/>
        <v>33</v>
      </c>
      <c r="J44" s="4">
        <v>91</v>
      </c>
      <c r="K44" s="4">
        <f t="shared" si="3"/>
        <v>45.5</v>
      </c>
      <c r="L44" s="5">
        <f t="shared" si="2"/>
        <v>78.5</v>
      </c>
    </row>
    <row r="45" spans="1:12" ht="18" customHeight="1">
      <c r="A45" s="4">
        <v>42</v>
      </c>
      <c r="B45" s="5" t="s">
        <v>16</v>
      </c>
      <c r="C45" s="5" t="s">
        <v>441</v>
      </c>
      <c r="D45" s="7" t="s">
        <v>20</v>
      </c>
      <c r="E45" s="6"/>
      <c r="F45" s="5" t="s">
        <v>383</v>
      </c>
      <c r="G45" s="5" t="s">
        <v>311</v>
      </c>
      <c r="H45" s="5" t="s">
        <v>15</v>
      </c>
      <c r="I45" s="5">
        <f t="shared" si="0"/>
        <v>33</v>
      </c>
      <c r="J45" s="4">
        <v>87.8</v>
      </c>
      <c r="K45" s="4">
        <f t="shared" si="3"/>
        <v>43.9</v>
      </c>
      <c r="L45" s="5">
        <f t="shared" si="2"/>
        <v>76.9</v>
      </c>
    </row>
    <row r="46" spans="1:12" ht="18" customHeight="1">
      <c r="A46" s="4">
        <v>43</v>
      </c>
      <c r="B46" s="5" t="s">
        <v>17</v>
      </c>
      <c r="C46" s="5" t="s">
        <v>447</v>
      </c>
      <c r="D46" s="7" t="s">
        <v>20</v>
      </c>
      <c r="E46" s="6"/>
      <c r="F46" s="5" t="s">
        <v>303</v>
      </c>
      <c r="G46" s="5" t="s">
        <v>453</v>
      </c>
      <c r="H46" s="5" t="s">
        <v>15</v>
      </c>
      <c r="I46" s="5">
        <f t="shared" si="0"/>
        <v>33</v>
      </c>
      <c r="J46" s="4">
        <v>92.8</v>
      </c>
      <c r="K46" s="4">
        <f t="shared" si="3"/>
        <v>46.4</v>
      </c>
      <c r="L46" s="5">
        <f t="shared" si="2"/>
        <v>79.4</v>
      </c>
    </row>
  </sheetData>
  <sheetProtection/>
  <mergeCells count="2">
    <mergeCell ref="A1:L1"/>
    <mergeCell ref="A2:L2"/>
  </mergeCells>
  <printOptions/>
  <pageMargins left="0.7480314960629921" right="0.7480314960629921" top="0.5905511811023623" bottom="0.5905511811023623" header="0.5118110236220472" footer="0.5118110236220472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L22" sqref="L22"/>
    </sheetView>
  </sheetViews>
  <sheetFormatPr defaultColWidth="9.00390625" defaultRowHeight="14.25"/>
  <cols>
    <col min="4" max="4" width="18.50390625" style="0" customWidth="1"/>
    <col min="9" max="12" width="9.00390625" style="30" customWidth="1"/>
  </cols>
  <sheetData>
    <row r="1" spans="1:12" ht="33" customHeight="1">
      <c r="A1" s="37" t="s">
        <v>62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27.75" customHeight="1">
      <c r="A2" s="43" t="s">
        <v>58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37.5" customHeight="1">
      <c r="A3" s="1" t="s">
        <v>281</v>
      </c>
      <c r="B3" s="1" t="s">
        <v>282</v>
      </c>
      <c r="C3" s="1" t="s">
        <v>283</v>
      </c>
      <c r="D3" s="1" t="s">
        <v>284</v>
      </c>
      <c r="E3" s="2" t="s">
        <v>285</v>
      </c>
      <c r="F3" s="1" t="s">
        <v>286</v>
      </c>
      <c r="G3" s="1" t="s">
        <v>287</v>
      </c>
      <c r="H3" s="1" t="s">
        <v>288</v>
      </c>
      <c r="I3" s="3" t="s">
        <v>289</v>
      </c>
      <c r="J3" s="3" t="s">
        <v>290</v>
      </c>
      <c r="K3" s="3" t="s">
        <v>998</v>
      </c>
      <c r="L3" s="2" t="s">
        <v>277</v>
      </c>
    </row>
    <row r="4" spans="1:12" ht="21" customHeight="1">
      <c r="A4" s="12">
        <v>1</v>
      </c>
      <c r="B4" s="12" t="s">
        <v>671</v>
      </c>
      <c r="C4" s="15" t="s">
        <v>699</v>
      </c>
      <c r="D4" s="13" t="s">
        <v>673</v>
      </c>
      <c r="E4" s="6"/>
      <c r="F4" s="12" t="s">
        <v>500</v>
      </c>
      <c r="G4" s="12" t="s">
        <v>492</v>
      </c>
      <c r="H4" s="12" t="s">
        <v>470</v>
      </c>
      <c r="I4" s="4">
        <f>H4/4</f>
        <v>28.5</v>
      </c>
      <c r="J4" s="4">
        <v>94.8</v>
      </c>
      <c r="K4" s="4">
        <f>J4/2</f>
        <v>47.4</v>
      </c>
      <c r="L4" s="4">
        <f>I4+K4</f>
        <v>75.9</v>
      </c>
    </row>
    <row r="5" spans="1:12" ht="21" customHeight="1">
      <c r="A5" s="12">
        <v>2</v>
      </c>
      <c r="B5" s="12" t="s">
        <v>672</v>
      </c>
      <c r="C5" s="15" t="s">
        <v>691</v>
      </c>
      <c r="D5" s="13" t="s">
        <v>673</v>
      </c>
      <c r="E5" s="6"/>
      <c r="F5" s="12" t="s">
        <v>487</v>
      </c>
      <c r="G5" s="12" t="s">
        <v>467</v>
      </c>
      <c r="H5" s="12" t="s">
        <v>483</v>
      </c>
      <c r="I5" s="4">
        <f aca="true" t="shared" si="0" ref="I5:I36">H5/4</f>
        <v>27.625</v>
      </c>
      <c r="J5" s="4">
        <v>91.6</v>
      </c>
      <c r="K5" s="4">
        <f aca="true" t="shared" si="1" ref="K5:K36">J5/2</f>
        <v>45.8</v>
      </c>
      <c r="L5" s="4">
        <f aca="true" t="shared" si="2" ref="L5:L36">I5+K5</f>
        <v>73.425</v>
      </c>
    </row>
    <row r="6" spans="1:12" ht="21" customHeight="1">
      <c r="A6" s="12">
        <v>3</v>
      </c>
      <c r="B6" s="5" t="s">
        <v>21</v>
      </c>
      <c r="C6" s="5" t="s">
        <v>699</v>
      </c>
      <c r="D6" s="8" t="s">
        <v>22</v>
      </c>
      <c r="E6" s="6"/>
      <c r="F6" s="5" t="s">
        <v>558</v>
      </c>
      <c r="G6" s="5" t="s">
        <v>585</v>
      </c>
      <c r="H6" s="5" t="s">
        <v>604</v>
      </c>
      <c r="I6" s="4">
        <f t="shared" si="0"/>
        <v>21</v>
      </c>
      <c r="J6" s="4">
        <v>92.6</v>
      </c>
      <c r="K6" s="4">
        <f t="shared" si="1"/>
        <v>46.3</v>
      </c>
      <c r="L6" s="4">
        <f t="shared" si="2"/>
        <v>67.3</v>
      </c>
    </row>
    <row r="7" spans="1:12" ht="21" customHeight="1">
      <c r="A7" s="12">
        <v>4</v>
      </c>
      <c r="B7" s="5" t="s">
        <v>23</v>
      </c>
      <c r="C7" s="5" t="s">
        <v>691</v>
      </c>
      <c r="D7" s="7" t="s">
        <v>24</v>
      </c>
      <c r="E7" s="6"/>
      <c r="F7" s="5" t="s">
        <v>354</v>
      </c>
      <c r="G7" s="5" t="s">
        <v>407</v>
      </c>
      <c r="H7" s="5" t="s">
        <v>446</v>
      </c>
      <c r="I7" s="4">
        <f t="shared" si="0"/>
        <v>32.375</v>
      </c>
      <c r="J7" s="4">
        <v>93.2</v>
      </c>
      <c r="K7" s="4">
        <f t="shared" si="1"/>
        <v>46.6</v>
      </c>
      <c r="L7" s="4">
        <f t="shared" si="2"/>
        <v>78.975</v>
      </c>
    </row>
    <row r="8" spans="1:12" ht="21" customHeight="1">
      <c r="A8" s="12">
        <v>5</v>
      </c>
      <c r="B8" s="5" t="s">
        <v>25</v>
      </c>
      <c r="C8" s="5" t="s">
        <v>693</v>
      </c>
      <c r="D8" s="7" t="s">
        <v>24</v>
      </c>
      <c r="E8" s="6"/>
      <c r="F8" s="5" t="s">
        <v>492</v>
      </c>
      <c r="G8" s="5" t="s">
        <v>524</v>
      </c>
      <c r="H8" s="5" t="s">
        <v>631</v>
      </c>
      <c r="I8" s="4">
        <f t="shared" si="0"/>
        <v>29.125</v>
      </c>
      <c r="J8" s="4">
        <v>89.6</v>
      </c>
      <c r="K8" s="4">
        <f t="shared" si="1"/>
        <v>44.8</v>
      </c>
      <c r="L8" s="4">
        <f t="shared" si="2"/>
        <v>73.925</v>
      </c>
    </row>
    <row r="9" spans="1:12" ht="21" customHeight="1">
      <c r="A9" s="12">
        <v>6</v>
      </c>
      <c r="B9" s="5" t="s">
        <v>26</v>
      </c>
      <c r="C9" s="5" t="s">
        <v>27</v>
      </c>
      <c r="D9" s="7" t="s">
        <v>24</v>
      </c>
      <c r="E9" s="6"/>
      <c r="F9" s="5" t="s">
        <v>497</v>
      </c>
      <c r="G9" s="5" t="s">
        <v>449</v>
      </c>
      <c r="H9" s="5" t="s">
        <v>635</v>
      </c>
      <c r="I9" s="4">
        <f t="shared" si="0"/>
        <v>28.75</v>
      </c>
      <c r="J9" s="4">
        <v>81.6</v>
      </c>
      <c r="K9" s="4">
        <f t="shared" si="1"/>
        <v>40.8</v>
      </c>
      <c r="L9" s="4">
        <f t="shared" si="2"/>
        <v>69.55</v>
      </c>
    </row>
    <row r="10" spans="1:12" ht="21" customHeight="1">
      <c r="A10" s="12">
        <v>7</v>
      </c>
      <c r="B10" s="5" t="s">
        <v>28</v>
      </c>
      <c r="C10" s="5" t="s">
        <v>696</v>
      </c>
      <c r="D10" s="7" t="s">
        <v>24</v>
      </c>
      <c r="E10" s="6"/>
      <c r="F10" s="5" t="s">
        <v>560</v>
      </c>
      <c r="G10" s="5" t="s">
        <v>383</v>
      </c>
      <c r="H10" s="5" t="s">
        <v>483</v>
      </c>
      <c r="I10" s="4">
        <f t="shared" si="0"/>
        <v>27.625</v>
      </c>
      <c r="J10" s="4">
        <v>85.8</v>
      </c>
      <c r="K10" s="4">
        <f t="shared" si="1"/>
        <v>42.9</v>
      </c>
      <c r="L10" s="4">
        <f t="shared" si="2"/>
        <v>70.525</v>
      </c>
    </row>
    <row r="11" spans="1:12" ht="21" customHeight="1">
      <c r="A11" s="12">
        <v>8</v>
      </c>
      <c r="B11" s="5" t="s">
        <v>29</v>
      </c>
      <c r="C11" s="5" t="s">
        <v>697</v>
      </c>
      <c r="D11" s="7" t="s">
        <v>24</v>
      </c>
      <c r="E11" s="6"/>
      <c r="F11" s="5" t="s">
        <v>497</v>
      </c>
      <c r="G11" s="5" t="s">
        <v>501</v>
      </c>
      <c r="H11" s="5" t="s">
        <v>756</v>
      </c>
      <c r="I11" s="4">
        <f t="shared" si="0"/>
        <v>27.25</v>
      </c>
      <c r="J11" s="4">
        <v>87.6</v>
      </c>
      <c r="K11" s="4">
        <f t="shared" si="1"/>
        <v>43.8</v>
      </c>
      <c r="L11" s="4">
        <f t="shared" si="2"/>
        <v>71.05</v>
      </c>
    </row>
    <row r="12" spans="1:12" ht="21" customHeight="1">
      <c r="A12" s="12">
        <v>9</v>
      </c>
      <c r="B12" s="5" t="s">
        <v>30</v>
      </c>
      <c r="C12" s="5" t="s">
        <v>699</v>
      </c>
      <c r="D12" s="7" t="s">
        <v>24</v>
      </c>
      <c r="E12" s="6"/>
      <c r="F12" s="5" t="s">
        <v>553</v>
      </c>
      <c r="G12" s="5" t="s">
        <v>369</v>
      </c>
      <c r="H12" s="5" t="s">
        <v>488</v>
      </c>
      <c r="I12" s="4">
        <f t="shared" si="0"/>
        <v>27.125</v>
      </c>
      <c r="J12" s="4">
        <v>85</v>
      </c>
      <c r="K12" s="4">
        <f t="shared" si="1"/>
        <v>42.5</v>
      </c>
      <c r="L12" s="4">
        <f t="shared" si="2"/>
        <v>69.625</v>
      </c>
    </row>
    <row r="13" spans="1:12" ht="21" customHeight="1">
      <c r="A13" s="12">
        <v>10</v>
      </c>
      <c r="B13" s="5" t="s">
        <v>31</v>
      </c>
      <c r="C13" s="5" t="s">
        <v>381</v>
      </c>
      <c r="D13" s="8" t="s">
        <v>32</v>
      </c>
      <c r="E13" s="6"/>
      <c r="F13" s="5" t="s">
        <v>325</v>
      </c>
      <c r="G13" s="5" t="s">
        <v>318</v>
      </c>
      <c r="H13" s="5" t="s">
        <v>333</v>
      </c>
      <c r="I13" s="4">
        <f t="shared" si="0"/>
        <v>35.25</v>
      </c>
      <c r="J13" s="4">
        <v>93.4</v>
      </c>
      <c r="K13" s="4">
        <f t="shared" si="1"/>
        <v>46.7</v>
      </c>
      <c r="L13" s="4">
        <f t="shared" si="2"/>
        <v>81.95</v>
      </c>
    </row>
    <row r="14" spans="1:12" ht="21" customHeight="1">
      <c r="A14" s="12">
        <v>11</v>
      </c>
      <c r="B14" s="5" t="s">
        <v>33</v>
      </c>
      <c r="C14" s="5" t="s">
        <v>351</v>
      </c>
      <c r="D14" s="8" t="s">
        <v>32</v>
      </c>
      <c r="E14" s="6"/>
      <c r="F14" s="5" t="s">
        <v>307</v>
      </c>
      <c r="G14" s="5" t="s">
        <v>422</v>
      </c>
      <c r="H14" s="5" t="s">
        <v>335</v>
      </c>
      <c r="I14" s="4">
        <f t="shared" si="0"/>
        <v>35.125</v>
      </c>
      <c r="J14" s="4">
        <v>89</v>
      </c>
      <c r="K14" s="4">
        <f t="shared" si="1"/>
        <v>44.5</v>
      </c>
      <c r="L14" s="4">
        <f t="shared" si="2"/>
        <v>79.625</v>
      </c>
    </row>
    <row r="15" spans="1:12" ht="21" customHeight="1">
      <c r="A15" s="12">
        <v>12</v>
      </c>
      <c r="B15" s="5" t="s">
        <v>34</v>
      </c>
      <c r="C15" s="5" t="s">
        <v>35</v>
      </c>
      <c r="D15" s="8" t="s">
        <v>32</v>
      </c>
      <c r="E15" s="6"/>
      <c r="F15" s="5" t="s">
        <v>307</v>
      </c>
      <c r="G15" s="5" t="s">
        <v>307</v>
      </c>
      <c r="H15" s="5" t="s">
        <v>350</v>
      </c>
      <c r="I15" s="4">
        <f t="shared" si="0"/>
        <v>34.5</v>
      </c>
      <c r="J15" s="4">
        <v>94.4</v>
      </c>
      <c r="K15" s="4">
        <f t="shared" si="1"/>
        <v>47.2</v>
      </c>
      <c r="L15" s="4">
        <f t="shared" si="2"/>
        <v>81.7</v>
      </c>
    </row>
    <row r="16" spans="1:12" ht="21" customHeight="1">
      <c r="A16" s="12">
        <v>13</v>
      </c>
      <c r="B16" s="5" t="s">
        <v>36</v>
      </c>
      <c r="C16" s="5" t="s">
        <v>320</v>
      </c>
      <c r="D16" s="8" t="s">
        <v>32</v>
      </c>
      <c r="E16" s="6"/>
      <c r="F16" s="5" t="s">
        <v>347</v>
      </c>
      <c r="G16" s="5" t="s">
        <v>318</v>
      </c>
      <c r="H16" s="5" t="s">
        <v>380</v>
      </c>
      <c r="I16" s="4">
        <f t="shared" si="0"/>
        <v>33.375</v>
      </c>
      <c r="J16" s="4">
        <v>93.6</v>
      </c>
      <c r="K16" s="4">
        <f t="shared" si="1"/>
        <v>46.8</v>
      </c>
      <c r="L16" s="4">
        <f t="shared" si="2"/>
        <v>80.175</v>
      </c>
    </row>
    <row r="17" spans="1:12" ht="21" customHeight="1">
      <c r="A17" s="12">
        <v>14</v>
      </c>
      <c r="B17" s="5" t="s">
        <v>37</v>
      </c>
      <c r="C17" s="5" t="s">
        <v>696</v>
      </c>
      <c r="D17" s="8" t="s">
        <v>32</v>
      </c>
      <c r="E17" s="6"/>
      <c r="F17" s="5" t="s">
        <v>369</v>
      </c>
      <c r="G17" s="5" t="s">
        <v>303</v>
      </c>
      <c r="H17" s="5" t="s">
        <v>443</v>
      </c>
      <c r="I17" s="4">
        <f t="shared" si="0"/>
        <v>32.625</v>
      </c>
      <c r="J17" s="4">
        <v>92</v>
      </c>
      <c r="K17" s="4">
        <f t="shared" si="1"/>
        <v>46</v>
      </c>
      <c r="L17" s="4">
        <f t="shared" si="2"/>
        <v>78.625</v>
      </c>
    </row>
    <row r="18" spans="1:12" ht="21" customHeight="1">
      <c r="A18" s="12">
        <v>15</v>
      </c>
      <c r="B18" s="5" t="s">
        <v>38</v>
      </c>
      <c r="C18" s="5" t="s">
        <v>691</v>
      </c>
      <c r="D18" s="8" t="s">
        <v>32</v>
      </c>
      <c r="E18" s="6"/>
      <c r="F18" s="5" t="s">
        <v>311</v>
      </c>
      <c r="G18" s="5" t="s">
        <v>391</v>
      </c>
      <c r="H18" s="5" t="s">
        <v>446</v>
      </c>
      <c r="I18" s="4">
        <f t="shared" si="0"/>
        <v>32.375</v>
      </c>
      <c r="J18" s="4">
        <v>93</v>
      </c>
      <c r="K18" s="4">
        <f t="shared" si="1"/>
        <v>46.5</v>
      </c>
      <c r="L18" s="4">
        <f t="shared" si="2"/>
        <v>78.875</v>
      </c>
    </row>
    <row r="19" spans="1:12" ht="21" customHeight="1">
      <c r="A19" s="12">
        <v>16</v>
      </c>
      <c r="B19" s="5" t="s">
        <v>260</v>
      </c>
      <c r="C19" s="5" t="s">
        <v>295</v>
      </c>
      <c r="D19" s="8" t="s">
        <v>32</v>
      </c>
      <c r="E19" s="6"/>
      <c r="F19" s="5" t="s">
        <v>332</v>
      </c>
      <c r="G19" s="5" t="s">
        <v>524</v>
      </c>
      <c r="H19" s="5" t="s">
        <v>737</v>
      </c>
      <c r="I19" s="4">
        <f t="shared" si="0"/>
        <v>32.125</v>
      </c>
      <c r="J19" s="4">
        <v>91.6</v>
      </c>
      <c r="K19" s="4">
        <f t="shared" si="1"/>
        <v>45.8</v>
      </c>
      <c r="L19" s="4">
        <f t="shared" si="2"/>
        <v>77.925</v>
      </c>
    </row>
    <row r="20" spans="1:12" ht="21" customHeight="1">
      <c r="A20" s="12">
        <v>17</v>
      </c>
      <c r="B20" s="5" t="s">
        <v>39</v>
      </c>
      <c r="C20" s="5" t="s">
        <v>355</v>
      </c>
      <c r="D20" s="8" t="s">
        <v>32</v>
      </c>
      <c r="E20" s="6"/>
      <c r="F20" s="5" t="s">
        <v>322</v>
      </c>
      <c r="G20" s="5" t="s">
        <v>524</v>
      </c>
      <c r="H20" s="5" t="s">
        <v>518</v>
      </c>
      <c r="I20" s="4">
        <f t="shared" si="0"/>
        <v>31.625</v>
      </c>
      <c r="J20" s="4">
        <v>89.4</v>
      </c>
      <c r="K20" s="4">
        <f t="shared" si="1"/>
        <v>44.7</v>
      </c>
      <c r="L20" s="4">
        <f t="shared" si="2"/>
        <v>76.325</v>
      </c>
    </row>
    <row r="21" spans="1:12" ht="21" customHeight="1">
      <c r="A21" s="12">
        <v>18</v>
      </c>
      <c r="B21" s="5" t="s">
        <v>40</v>
      </c>
      <c r="C21" s="5" t="s">
        <v>697</v>
      </c>
      <c r="D21" s="8" t="s">
        <v>32</v>
      </c>
      <c r="E21" s="6"/>
      <c r="F21" s="5" t="s">
        <v>385</v>
      </c>
      <c r="G21" s="5" t="s">
        <v>395</v>
      </c>
      <c r="H21" s="5" t="s">
        <v>830</v>
      </c>
      <c r="I21" s="4">
        <f t="shared" si="0"/>
        <v>30.875</v>
      </c>
      <c r="J21" s="4">
        <v>93</v>
      </c>
      <c r="K21" s="4">
        <f t="shared" si="1"/>
        <v>46.5</v>
      </c>
      <c r="L21" s="4">
        <f t="shared" si="2"/>
        <v>77.375</v>
      </c>
    </row>
    <row r="22" spans="1:12" ht="21" customHeight="1">
      <c r="A22" s="12">
        <v>19</v>
      </c>
      <c r="B22" s="5" t="s">
        <v>261</v>
      </c>
      <c r="C22" s="5" t="s">
        <v>27</v>
      </c>
      <c r="D22" s="8" t="s">
        <v>32</v>
      </c>
      <c r="E22" s="6"/>
      <c r="F22" s="5" t="s">
        <v>383</v>
      </c>
      <c r="G22" s="5" t="s">
        <v>524</v>
      </c>
      <c r="H22" s="5" t="s">
        <v>41</v>
      </c>
      <c r="I22" s="4">
        <f t="shared" si="0"/>
        <v>30.75</v>
      </c>
      <c r="J22" s="4">
        <v>94</v>
      </c>
      <c r="K22" s="4">
        <f t="shared" si="1"/>
        <v>47</v>
      </c>
      <c r="L22" s="4">
        <f t="shared" si="2"/>
        <v>77.75</v>
      </c>
    </row>
    <row r="23" spans="1:12" ht="21" customHeight="1">
      <c r="A23" s="12">
        <v>20</v>
      </c>
      <c r="B23" s="5" t="s">
        <v>42</v>
      </c>
      <c r="C23" s="5" t="s">
        <v>699</v>
      </c>
      <c r="D23" s="8" t="s">
        <v>32</v>
      </c>
      <c r="E23" s="6"/>
      <c r="F23" s="5" t="s">
        <v>385</v>
      </c>
      <c r="G23" s="5" t="s">
        <v>524</v>
      </c>
      <c r="H23" s="5" t="s">
        <v>628</v>
      </c>
      <c r="I23" s="4">
        <f t="shared" si="0"/>
        <v>30.375</v>
      </c>
      <c r="J23" s="4">
        <v>87.6</v>
      </c>
      <c r="K23" s="4">
        <f t="shared" si="1"/>
        <v>43.8</v>
      </c>
      <c r="L23" s="4">
        <f t="shared" si="2"/>
        <v>74.175</v>
      </c>
    </row>
    <row r="24" spans="1:12" ht="21" customHeight="1">
      <c r="A24" s="12">
        <v>21</v>
      </c>
      <c r="B24" s="5" t="s">
        <v>43</v>
      </c>
      <c r="C24" s="5" t="s">
        <v>693</v>
      </c>
      <c r="D24" s="8" t="s">
        <v>32</v>
      </c>
      <c r="E24" s="6"/>
      <c r="F24" s="5" t="s">
        <v>520</v>
      </c>
      <c r="G24" s="5" t="s">
        <v>457</v>
      </c>
      <c r="H24" s="5" t="s">
        <v>498</v>
      </c>
      <c r="I24" s="4">
        <f t="shared" si="0"/>
        <v>29.875</v>
      </c>
      <c r="J24" s="4">
        <v>91.2</v>
      </c>
      <c r="K24" s="4">
        <f t="shared" si="1"/>
        <v>45.6</v>
      </c>
      <c r="L24" s="4">
        <f t="shared" si="2"/>
        <v>75.475</v>
      </c>
    </row>
    <row r="25" spans="1:12" ht="21" customHeight="1">
      <c r="A25" s="12">
        <v>22</v>
      </c>
      <c r="B25" s="5" t="s">
        <v>44</v>
      </c>
      <c r="C25" s="5" t="s">
        <v>348</v>
      </c>
      <c r="D25" s="8" t="s">
        <v>32</v>
      </c>
      <c r="E25" s="6"/>
      <c r="F25" s="5" t="s">
        <v>467</v>
      </c>
      <c r="G25" s="5" t="s">
        <v>395</v>
      </c>
      <c r="H25" s="5" t="s">
        <v>417</v>
      </c>
      <c r="I25" s="4">
        <f t="shared" si="0"/>
        <v>29.25</v>
      </c>
      <c r="J25" s="4">
        <v>89.8</v>
      </c>
      <c r="K25" s="4">
        <f t="shared" si="1"/>
        <v>44.9</v>
      </c>
      <c r="L25" s="4">
        <f t="shared" si="2"/>
        <v>74.15</v>
      </c>
    </row>
    <row r="26" spans="1:12" ht="21" customHeight="1">
      <c r="A26" s="12">
        <v>23</v>
      </c>
      <c r="B26" s="5" t="s">
        <v>45</v>
      </c>
      <c r="C26" s="5" t="s">
        <v>341</v>
      </c>
      <c r="D26" s="8" t="s">
        <v>32</v>
      </c>
      <c r="E26" s="6"/>
      <c r="F26" s="5" t="s">
        <v>419</v>
      </c>
      <c r="G26" s="5" t="s">
        <v>530</v>
      </c>
      <c r="H26" s="5" t="s">
        <v>866</v>
      </c>
      <c r="I26" s="4">
        <f t="shared" si="0"/>
        <v>29</v>
      </c>
      <c r="J26" s="4">
        <v>92.2</v>
      </c>
      <c r="K26" s="4">
        <f t="shared" si="1"/>
        <v>46.1</v>
      </c>
      <c r="L26" s="4">
        <f t="shared" si="2"/>
        <v>75.1</v>
      </c>
    </row>
    <row r="27" spans="1:12" ht="21" customHeight="1">
      <c r="A27" s="12">
        <v>24</v>
      </c>
      <c r="B27" s="5" t="s">
        <v>46</v>
      </c>
      <c r="C27" s="5" t="s">
        <v>357</v>
      </c>
      <c r="D27" s="8" t="s">
        <v>32</v>
      </c>
      <c r="E27" s="6"/>
      <c r="F27" s="5" t="s">
        <v>419</v>
      </c>
      <c r="G27" s="5" t="s">
        <v>467</v>
      </c>
      <c r="H27" s="5" t="s">
        <v>633</v>
      </c>
      <c r="I27" s="4">
        <f t="shared" si="0"/>
        <v>28.875</v>
      </c>
      <c r="J27" s="4">
        <v>87.8</v>
      </c>
      <c r="K27" s="4">
        <f t="shared" si="1"/>
        <v>43.9</v>
      </c>
      <c r="L27" s="4">
        <f t="shared" si="2"/>
        <v>72.775</v>
      </c>
    </row>
    <row r="28" spans="1:12" ht="21" customHeight="1">
      <c r="A28" s="12">
        <v>25</v>
      </c>
      <c r="B28" s="5" t="s">
        <v>262</v>
      </c>
      <c r="C28" s="5" t="s">
        <v>362</v>
      </c>
      <c r="D28" s="8" t="s">
        <v>32</v>
      </c>
      <c r="E28" s="6"/>
      <c r="F28" s="5" t="s">
        <v>492</v>
      </c>
      <c r="G28" s="5" t="s">
        <v>530</v>
      </c>
      <c r="H28" s="5" t="s">
        <v>635</v>
      </c>
      <c r="I28" s="4">
        <f t="shared" si="0"/>
        <v>28.75</v>
      </c>
      <c r="J28" s="4">
        <v>90.4</v>
      </c>
      <c r="K28" s="4">
        <f t="shared" si="1"/>
        <v>45.2</v>
      </c>
      <c r="L28" s="4">
        <f t="shared" si="2"/>
        <v>73.95</v>
      </c>
    </row>
    <row r="29" spans="1:12" ht="21" customHeight="1">
      <c r="A29" s="12">
        <v>26</v>
      </c>
      <c r="B29" s="5" t="s">
        <v>47</v>
      </c>
      <c r="C29" s="5" t="s">
        <v>327</v>
      </c>
      <c r="D29" s="8" t="s">
        <v>32</v>
      </c>
      <c r="E29" s="6"/>
      <c r="F29" s="5" t="s">
        <v>487</v>
      </c>
      <c r="G29" s="5" t="s">
        <v>369</v>
      </c>
      <c r="H29" s="5" t="s">
        <v>635</v>
      </c>
      <c r="I29" s="4">
        <f t="shared" si="0"/>
        <v>28.75</v>
      </c>
      <c r="J29" s="4">
        <v>87.2</v>
      </c>
      <c r="K29" s="4">
        <f t="shared" si="1"/>
        <v>43.6</v>
      </c>
      <c r="L29" s="4">
        <f t="shared" si="2"/>
        <v>72.35</v>
      </c>
    </row>
    <row r="30" spans="1:12" ht="21" customHeight="1">
      <c r="A30" s="12">
        <v>27</v>
      </c>
      <c r="B30" s="5" t="s">
        <v>48</v>
      </c>
      <c r="C30" s="5" t="s">
        <v>389</v>
      </c>
      <c r="D30" s="8" t="s">
        <v>32</v>
      </c>
      <c r="E30" s="6"/>
      <c r="F30" s="5" t="s">
        <v>520</v>
      </c>
      <c r="G30" s="5" t="s">
        <v>409</v>
      </c>
      <c r="H30" s="5" t="s">
        <v>542</v>
      </c>
      <c r="I30" s="4">
        <f t="shared" si="0"/>
        <v>28.25</v>
      </c>
      <c r="J30" s="4">
        <v>86</v>
      </c>
      <c r="K30" s="4">
        <f t="shared" si="1"/>
        <v>43</v>
      </c>
      <c r="L30" s="4">
        <f t="shared" si="2"/>
        <v>71.25</v>
      </c>
    </row>
    <row r="31" spans="1:12" ht="21" customHeight="1">
      <c r="A31" s="12">
        <v>28</v>
      </c>
      <c r="B31" s="5" t="s">
        <v>49</v>
      </c>
      <c r="C31" s="5" t="s">
        <v>367</v>
      </c>
      <c r="D31" s="8" t="s">
        <v>32</v>
      </c>
      <c r="E31" s="6"/>
      <c r="F31" s="5" t="s">
        <v>487</v>
      </c>
      <c r="G31" s="5" t="s">
        <v>419</v>
      </c>
      <c r="H31" s="5" t="s">
        <v>542</v>
      </c>
      <c r="I31" s="4">
        <f t="shared" si="0"/>
        <v>28.25</v>
      </c>
      <c r="J31" s="4">
        <v>86.6</v>
      </c>
      <c r="K31" s="4">
        <f t="shared" si="1"/>
        <v>43.3</v>
      </c>
      <c r="L31" s="4">
        <f t="shared" si="2"/>
        <v>71.55</v>
      </c>
    </row>
    <row r="32" spans="1:12" ht="21" customHeight="1">
      <c r="A32" s="12">
        <v>29</v>
      </c>
      <c r="B32" s="5" t="s">
        <v>50</v>
      </c>
      <c r="C32" s="5" t="s">
        <v>336</v>
      </c>
      <c r="D32" s="8" t="s">
        <v>32</v>
      </c>
      <c r="E32" s="6"/>
      <c r="F32" s="5" t="s">
        <v>419</v>
      </c>
      <c r="G32" s="5" t="s">
        <v>409</v>
      </c>
      <c r="H32" s="5" t="s">
        <v>51</v>
      </c>
      <c r="I32" s="4">
        <f t="shared" si="0"/>
        <v>28</v>
      </c>
      <c r="J32" s="4">
        <v>82.6</v>
      </c>
      <c r="K32" s="4">
        <f t="shared" si="1"/>
        <v>41.3</v>
      </c>
      <c r="L32" s="4">
        <f t="shared" si="2"/>
        <v>69.3</v>
      </c>
    </row>
    <row r="33" spans="1:12" ht="21" customHeight="1">
      <c r="A33" s="12">
        <v>30</v>
      </c>
      <c r="B33" s="5" t="s">
        <v>52</v>
      </c>
      <c r="C33" s="5" t="s">
        <v>53</v>
      </c>
      <c r="D33" s="8" t="s">
        <v>32</v>
      </c>
      <c r="E33" s="6"/>
      <c r="F33" s="5" t="s">
        <v>606</v>
      </c>
      <c r="G33" s="5" t="s">
        <v>530</v>
      </c>
      <c r="H33" s="5" t="s">
        <v>762</v>
      </c>
      <c r="I33" s="4">
        <f t="shared" si="0"/>
        <v>27</v>
      </c>
      <c r="J33" s="4">
        <v>90.6</v>
      </c>
      <c r="K33" s="4">
        <f t="shared" si="1"/>
        <v>45.3</v>
      </c>
      <c r="L33" s="4">
        <f t="shared" si="2"/>
        <v>72.3</v>
      </c>
    </row>
    <row r="34" spans="1:12" ht="21" customHeight="1">
      <c r="A34" s="12">
        <v>31</v>
      </c>
      <c r="B34" s="5" t="s">
        <v>54</v>
      </c>
      <c r="C34" s="5" t="s">
        <v>387</v>
      </c>
      <c r="D34" s="8" t="s">
        <v>32</v>
      </c>
      <c r="E34" s="6"/>
      <c r="F34" s="5" t="s">
        <v>55</v>
      </c>
      <c r="G34" s="5" t="s">
        <v>56</v>
      </c>
      <c r="H34" s="5" t="s">
        <v>57</v>
      </c>
      <c r="I34" s="4">
        <f t="shared" si="0"/>
        <v>26.75</v>
      </c>
      <c r="J34" s="4">
        <v>85</v>
      </c>
      <c r="K34" s="4">
        <f t="shared" si="1"/>
        <v>42.5</v>
      </c>
      <c r="L34" s="4">
        <f t="shared" si="2"/>
        <v>69.25</v>
      </c>
    </row>
    <row r="35" spans="1:12" ht="21" customHeight="1">
      <c r="A35" s="12">
        <v>32</v>
      </c>
      <c r="B35" s="10" t="s">
        <v>551</v>
      </c>
      <c r="C35" s="9" t="s">
        <v>59</v>
      </c>
      <c r="D35" s="22" t="s">
        <v>61</v>
      </c>
      <c r="E35" s="6"/>
      <c r="F35" s="10" t="s">
        <v>552</v>
      </c>
      <c r="G35" s="10" t="s">
        <v>553</v>
      </c>
      <c r="H35" s="10" t="s">
        <v>554</v>
      </c>
      <c r="I35" s="4">
        <f t="shared" si="0"/>
        <v>24.875</v>
      </c>
      <c r="J35" s="4">
        <v>91.2</v>
      </c>
      <c r="K35" s="4">
        <f t="shared" si="1"/>
        <v>45.6</v>
      </c>
      <c r="L35" s="4">
        <f t="shared" si="2"/>
        <v>70.475</v>
      </c>
    </row>
    <row r="36" spans="1:12" ht="21" customHeight="1">
      <c r="A36" s="12">
        <v>33</v>
      </c>
      <c r="B36" s="10" t="s">
        <v>557</v>
      </c>
      <c r="C36" s="9" t="s">
        <v>60</v>
      </c>
      <c r="D36" s="22" t="s">
        <v>61</v>
      </c>
      <c r="E36" s="6"/>
      <c r="F36" s="10" t="s">
        <v>558</v>
      </c>
      <c r="G36" s="10" t="s">
        <v>559</v>
      </c>
      <c r="H36" s="10" t="s">
        <v>321</v>
      </c>
      <c r="I36" s="4">
        <f t="shared" si="0"/>
        <v>18.75</v>
      </c>
      <c r="J36" s="4">
        <v>84.6</v>
      </c>
      <c r="K36" s="4">
        <f t="shared" si="1"/>
        <v>42.3</v>
      </c>
      <c r="L36" s="4">
        <f t="shared" si="2"/>
        <v>61.05</v>
      </c>
    </row>
  </sheetData>
  <sheetProtection/>
  <mergeCells count="2">
    <mergeCell ref="A1:L1"/>
    <mergeCell ref="A2:L2"/>
  </mergeCells>
  <printOptions/>
  <pageMargins left="0.7480314960629921" right="0.7480314960629921" top="0.7874015748031497" bottom="0.7874015748031497" header="0.5118110236220472" footer="0.5118110236220472"/>
  <pageSetup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袁州区文教局人事股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Administrator</cp:lastModifiedBy>
  <cp:lastPrinted>2016-07-21T10:13:31Z</cp:lastPrinted>
  <dcterms:created xsi:type="dcterms:W3CDTF">2016-07-16T08:34:13Z</dcterms:created>
  <dcterms:modified xsi:type="dcterms:W3CDTF">2016-07-21T10:30:19Z</dcterms:modified>
  <cp:category/>
  <cp:version/>
  <cp:contentType/>
  <cp:contentStatus/>
</cp:coreProperties>
</file>