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640" tabRatio="939" activeTab="3"/>
  </bookViews>
  <sheets>
    <sheet name="音乐、体育、美术" sheetId="5" r:id="rId1"/>
    <sheet name="体校" sheetId="7" r:id="rId2"/>
    <sheet name="特岗教师" sheetId="4" r:id="rId3"/>
    <sheet name="幼儿园" sheetId="6" r:id="rId4"/>
    <sheet name="其它职位" sheetId="2" r:id="rId5"/>
  </sheets>
  <definedNames>
    <definedName name="_xlnm.Print_Area" localSheetId="4">其它职位!$A$1:$N$386</definedName>
    <definedName name="_xlnm.Print_Titles" localSheetId="4">其它职位!$1:$2</definedName>
    <definedName name="_xlnm.Print_Titles" localSheetId="2">特岗教师!$1:$2</definedName>
    <definedName name="_xlnm.Print_Titles" localSheetId="1">体校!$1:$2</definedName>
    <definedName name="_xlnm.Print_Titles" localSheetId="0">音乐、体育、美术!$1:$2</definedName>
    <definedName name="_xlnm.Print_Titles" localSheetId="3">幼儿园!$1:$2</definedName>
  </definedNames>
  <calcPr calcId="125725"/>
</workbook>
</file>

<file path=xl/calcChain.xml><?xml version="1.0" encoding="utf-8"?>
<calcChain xmlns="http://schemas.openxmlformats.org/spreadsheetml/2006/main">
  <c r="I47" i="4"/>
  <c r="I29"/>
  <c r="I31"/>
  <c r="I41"/>
  <c r="I34"/>
  <c r="I32"/>
  <c r="I46"/>
  <c r="I36"/>
  <c r="I49"/>
  <c r="I43"/>
  <c r="I30"/>
  <c r="I35"/>
  <c r="I38"/>
  <c r="I40"/>
  <c r="I42"/>
  <c r="I44"/>
  <c r="I48"/>
  <c r="I45"/>
  <c r="I33"/>
  <c r="I37"/>
  <c r="I28"/>
  <c r="I39"/>
  <c r="I3"/>
  <c r="I20"/>
  <c r="I9"/>
  <c r="I19"/>
  <c r="I5"/>
  <c r="I23"/>
  <c r="I4"/>
  <c r="I18"/>
  <c r="I10"/>
  <c r="I14"/>
  <c r="I27"/>
  <c r="I17"/>
  <c r="I15"/>
  <c r="I8"/>
  <c r="I12"/>
  <c r="I13"/>
  <c r="I16"/>
  <c r="I11"/>
  <c r="I7"/>
  <c r="I25"/>
  <c r="I21"/>
  <c r="I6"/>
  <c r="I24"/>
  <c r="I22"/>
  <c r="I26"/>
  <c r="J4" i="7"/>
  <c r="J5"/>
  <c r="J6"/>
  <c r="J7"/>
  <c r="J3"/>
  <c r="M4" i="5"/>
  <c r="N4" s="1"/>
  <c r="M30"/>
  <c r="N30" s="1"/>
  <c r="M13"/>
  <c r="N13" s="1"/>
  <c r="M8"/>
  <c r="N8" s="1"/>
  <c r="M32"/>
  <c r="N32" s="1"/>
  <c r="M35"/>
  <c r="N35" s="1"/>
  <c r="M26"/>
  <c r="N26" s="1"/>
  <c r="M5"/>
  <c r="N5" s="1"/>
  <c r="M6"/>
  <c r="N6" s="1"/>
  <c r="M14"/>
  <c r="N14" s="1"/>
  <c r="M23"/>
  <c r="N23" s="1"/>
  <c r="M50"/>
  <c r="N50" s="1"/>
  <c r="M16"/>
  <c r="N16" s="1"/>
  <c r="M9"/>
  <c r="N9" s="1"/>
  <c r="M28"/>
  <c r="N28" s="1"/>
  <c r="M22"/>
  <c r="N22" s="1"/>
  <c r="M27"/>
  <c r="N27" s="1"/>
  <c r="M49"/>
  <c r="N49" s="1"/>
  <c r="M43"/>
  <c r="N43" s="1"/>
  <c r="M11"/>
  <c r="N11" s="1"/>
  <c r="M25"/>
  <c r="N25" s="1"/>
  <c r="M20"/>
  <c r="N20" s="1"/>
  <c r="M48"/>
  <c r="N48" s="1"/>
  <c r="L79" i="2"/>
  <c r="L84"/>
  <c r="L78"/>
  <c r="L86"/>
  <c r="L75"/>
  <c r="L87"/>
  <c r="L89"/>
  <c r="L76"/>
  <c r="L85"/>
  <c r="L81"/>
  <c r="L80"/>
  <c r="L88"/>
  <c r="L83"/>
  <c r="L91"/>
  <c r="L77"/>
  <c r="L82"/>
  <c r="L99"/>
  <c r="L95"/>
  <c r="L100"/>
  <c r="L92"/>
  <c r="L97"/>
  <c r="L103"/>
  <c r="L101"/>
  <c r="L104"/>
  <c r="L102"/>
  <c r="L98"/>
  <c r="L96"/>
  <c r="L94"/>
  <c r="L93"/>
  <c r="L133"/>
  <c r="L115"/>
  <c r="L119"/>
  <c r="L108"/>
  <c r="L128"/>
  <c r="L127"/>
  <c r="L110"/>
  <c r="L121"/>
  <c r="L132"/>
  <c r="L107"/>
  <c r="L129"/>
  <c r="L124"/>
  <c r="L131"/>
  <c r="L114"/>
  <c r="L117"/>
  <c r="L116"/>
  <c r="L111"/>
  <c r="L120"/>
  <c r="L109"/>
  <c r="L123"/>
  <c r="L118"/>
  <c r="L122"/>
  <c r="L130"/>
  <c r="L126"/>
  <c r="L113"/>
  <c r="L106"/>
  <c r="L125"/>
  <c r="L112"/>
  <c r="L146"/>
  <c r="L141"/>
  <c r="L139"/>
  <c r="L148"/>
  <c r="L142"/>
  <c r="L137"/>
  <c r="L144"/>
  <c r="L149"/>
  <c r="L143"/>
  <c r="L134"/>
  <c r="L138"/>
  <c r="L136"/>
  <c r="L135"/>
  <c r="L140"/>
  <c r="L145"/>
  <c r="L155"/>
  <c r="L154"/>
  <c r="L152"/>
  <c r="L150"/>
  <c r="L157"/>
  <c r="L151"/>
  <c r="L158"/>
  <c r="L156"/>
  <c r="L161"/>
  <c r="L160"/>
  <c r="L159"/>
  <c r="L153"/>
  <c r="L162"/>
  <c r="L177"/>
  <c r="L182"/>
  <c r="L183"/>
  <c r="L173"/>
  <c r="L178"/>
  <c r="L180"/>
  <c r="L174"/>
  <c r="L179"/>
  <c r="L176"/>
  <c r="L181"/>
  <c r="L175"/>
  <c r="L169"/>
  <c r="L168"/>
  <c r="L163"/>
  <c r="L166"/>
  <c r="L167"/>
  <c r="L165"/>
  <c r="L164"/>
  <c r="L170"/>
  <c r="L172"/>
  <c r="L171"/>
  <c r="L196"/>
  <c r="L185"/>
  <c r="L186"/>
  <c r="L190"/>
  <c r="L197"/>
  <c r="L194"/>
  <c r="L191"/>
  <c r="L193"/>
  <c r="L192"/>
  <c r="L188"/>
  <c r="L187"/>
  <c r="L189"/>
  <c r="L195"/>
  <c r="L200"/>
  <c r="L199"/>
  <c r="L201"/>
  <c r="L202"/>
  <c r="L204"/>
  <c r="L203"/>
  <c r="L205"/>
  <c r="L217"/>
  <c r="L223"/>
  <c r="L211"/>
  <c r="L218"/>
  <c r="L214"/>
  <c r="L213"/>
  <c r="L222"/>
  <c r="L207"/>
  <c r="L221"/>
  <c r="L220"/>
  <c r="L209"/>
  <c r="L219"/>
  <c r="L224"/>
  <c r="L216"/>
  <c r="L210"/>
  <c r="L215"/>
  <c r="L206"/>
  <c r="L212"/>
  <c r="L208"/>
  <c r="L227"/>
  <c r="L245"/>
  <c r="L238"/>
  <c r="L235"/>
  <c r="L246"/>
  <c r="L242"/>
  <c r="L229"/>
  <c r="L236"/>
  <c r="L231"/>
  <c r="L244"/>
  <c r="L240"/>
  <c r="L237"/>
  <c r="L228"/>
  <c r="L247"/>
  <c r="L239"/>
  <c r="L243"/>
  <c r="L234"/>
  <c r="L232"/>
  <c r="L241"/>
  <c r="L230"/>
  <c r="L233"/>
  <c r="L256"/>
  <c r="L255"/>
  <c r="L253"/>
  <c r="L252"/>
  <c r="L250"/>
  <c r="L254"/>
  <c r="L251"/>
  <c r="L258"/>
  <c r="L261"/>
  <c r="L262"/>
  <c r="L264"/>
  <c r="L259"/>
  <c r="L260"/>
  <c r="L266"/>
  <c r="L268"/>
  <c r="L267"/>
  <c r="L265"/>
  <c r="L263"/>
  <c r="L269"/>
  <c r="L270"/>
  <c r="L271"/>
  <c r="L272"/>
  <c r="L273"/>
  <c r="L285"/>
  <c r="L290"/>
  <c r="L288"/>
  <c r="L277"/>
  <c r="L275"/>
  <c r="L274"/>
  <c r="L289"/>
  <c r="L284"/>
  <c r="L282"/>
  <c r="L280"/>
  <c r="L283"/>
  <c r="L286"/>
  <c r="L276"/>
  <c r="L291"/>
  <c r="L278"/>
  <c r="L281"/>
  <c r="L279"/>
  <c r="L287"/>
  <c r="L298"/>
  <c r="L297"/>
  <c r="L303"/>
  <c r="L296"/>
  <c r="L292"/>
  <c r="L301"/>
  <c r="L304"/>
  <c r="L300"/>
  <c r="L294"/>
  <c r="L299"/>
  <c r="L295"/>
  <c r="L302"/>
  <c r="L293"/>
  <c r="L313"/>
  <c r="L315"/>
  <c r="L308"/>
  <c r="L314"/>
  <c r="L310"/>
  <c r="L316"/>
  <c r="L307"/>
  <c r="L309"/>
  <c r="L319"/>
  <c r="L318"/>
  <c r="L317"/>
  <c r="L312"/>
  <c r="L311"/>
  <c r="L306"/>
  <c r="L325"/>
  <c r="L322"/>
  <c r="L326"/>
  <c r="L327"/>
  <c r="L324"/>
  <c r="L331"/>
  <c r="L323"/>
  <c r="L320"/>
  <c r="L329"/>
  <c r="L330"/>
  <c r="L328"/>
  <c r="L321"/>
  <c r="L90"/>
  <c r="L72"/>
  <c r="L74"/>
  <c r="L73"/>
  <c r="L57"/>
  <c r="L54"/>
  <c r="L53"/>
  <c r="L30"/>
  <c r="L66"/>
  <c r="L58"/>
  <c r="L64"/>
  <c r="L32"/>
  <c r="L28"/>
  <c r="L40"/>
  <c r="L69"/>
  <c r="L43"/>
  <c r="L51"/>
  <c r="L45"/>
  <c r="L38"/>
  <c r="L61"/>
  <c r="L37"/>
  <c r="L50"/>
  <c r="L65"/>
  <c r="L55"/>
  <c r="L31"/>
  <c r="L41"/>
  <c r="L44"/>
  <c r="L67"/>
  <c r="L34"/>
  <c r="L42"/>
  <c r="L49"/>
  <c r="L60"/>
  <c r="L47"/>
  <c r="L46"/>
  <c r="L52"/>
  <c r="L33"/>
  <c r="L56"/>
  <c r="L29"/>
  <c r="L39"/>
  <c r="L62"/>
  <c r="L48"/>
  <c r="L63"/>
  <c r="L35"/>
  <c r="L59"/>
  <c r="L68"/>
  <c r="L36"/>
  <c r="L4"/>
  <c r="L9"/>
  <c r="L8"/>
  <c r="L13"/>
  <c r="L11"/>
  <c r="L6"/>
  <c r="L16"/>
  <c r="L14"/>
  <c r="L7"/>
  <c r="L12"/>
  <c r="L5"/>
  <c r="L17"/>
  <c r="L18"/>
  <c r="L10"/>
  <c r="L22"/>
  <c r="L20"/>
  <c r="L15"/>
  <c r="L19"/>
  <c r="L23"/>
  <c r="L24"/>
  <c r="L21"/>
  <c r="L26"/>
  <c r="L25"/>
  <c r="L27"/>
  <c r="L3"/>
  <c r="J57" i="6"/>
  <c r="J17"/>
  <c r="J25"/>
  <c r="J15"/>
  <c r="J16"/>
  <c r="J33"/>
  <c r="J11"/>
  <c r="J59"/>
  <c r="J43"/>
  <c r="L368" i="2"/>
  <c r="L372"/>
  <c r="L369"/>
  <c r="L382"/>
  <c r="L376"/>
  <c r="L370"/>
  <c r="L384"/>
  <c r="L379"/>
  <c r="L378"/>
  <c r="L380"/>
  <c r="L373"/>
  <c r="L371"/>
  <c r="L374"/>
  <c r="L375"/>
  <c r="L381"/>
  <c r="L377"/>
  <c r="L383"/>
  <c r="L385"/>
  <c r="L386"/>
  <c r="L367"/>
  <c r="M34" i="5"/>
  <c r="N34" s="1"/>
  <c r="M40"/>
  <c r="N40" s="1"/>
  <c r="M24"/>
  <c r="N24" s="1"/>
  <c r="M10"/>
  <c r="N10" s="1"/>
  <c r="M45"/>
  <c r="N45" s="1"/>
  <c r="M19"/>
  <c r="N19" s="1"/>
  <c r="M18"/>
  <c r="N18" s="1"/>
  <c r="M52"/>
  <c r="N52" s="1"/>
  <c r="M44"/>
  <c r="N44" s="1"/>
  <c r="M51"/>
  <c r="N51" s="1"/>
  <c r="M37"/>
  <c r="N37" s="1"/>
  <c r="M33"/>
  <c r="N33" s="1"/>
  <c r="M21"/>
  <c r="N21" s="1"/>
  <c r="M46"/>
  <c r="N46" s="1"/>
  <c r="M39"/>
  <c r="N39" s="1"/>
  <c r="M38"/>
  <c r="N38" s="1"/>
  <c r="M3"/>
  <c r="N3" s="1"/>
  <c r="M7"/>
  <c r="N7" s="1"/>
  <c r="M12"/>
  <c r="N12" s="1"/>
  <c r="M31"/>
  <c r="N31" s="1"/>
  <c r="M41"/>
  <c r="N41" s="1"/>
  <c r="M15"/>
  <c r="N15" s="1"/>
  <c r="M29"/>
  <c r="N29" s="1"/>
  <c r="M17"/>
  <c r="N17" s="1"/>
  <c r="M36"/>
  <c r="N36" s="1"/>
  <c r="M42"/>
  <c r="N42" s="1"/>
  <c r="M47"/>
  <c r="N47" s="1"/>
  <c r="K352" i="2"/>
  <c r="K340"/>
  <c r="K344"/>
  <c r="K338"/>
  <c r="K358"/>
  <c r="K336"/>
  <c r="K343"/>
  <c r="K335"/>
  <c r="K349"/>
  <c r="K354"/>
  <c r="K341"/>
  <c r="K353"/>
  <c r="K356"/>
  <c r="K366"/>
  <c r="K363"/>
  <c r="K364"/>
  <c r="K333"/>
  <c r="K345"/>
  <c r="K342"/>
  <c r="K334"/>
  <c r="K339"/>
  <c r="K347"/>
  <c r="K355"/>
  <c r="K346"/>
  <c r="K337"/>
  <c r="K351"/>
  <c r="K350"/>
  <c r="K357"/>
  <c r="K348"/>
  <c r="K359"/>
  <c r="K361"/>
  <c r="K362"/>
  <c r="K360"/>
  <c r="K365"/>
  <c r="K332"/>
  <c r="J13" i="6"/>
  <c r="J10"/>
  <c r="J19"/>
  <c r="J44"/>
  <c r="J3"/>
  <c r="J36"/>
  <c r="J45"/>
  <c r="J42"/>
  <c r="J18"/>
  <c r="J24"/>
  <c r="J9"/>
  <c r="J47"/>
  <c r="J48"/>
  <c r="J46"/>
  <c r="J7"/>
  <c r="J5"/>
  <c r="J30"/>
  <c r="J4"/>
  <c r="J32"/>
  <c r="J35"/>
  <c r="J37"/>
  <c r="J28"/>
  <c r="J12"/>
  <c r="J41"/>
  <c r="J38"/>
  <c r="J60"/>
  <c r="J53"/>
  <c r="J52"/>
  <c r="J14"/>
  <c r="J40"/>
  <c r="J49"/>
  <c r="J34"/>
  <c r="J20"/>
  <c r="J21"/>
  <c r="J39"/>
  <c r="J6"/>
  <c r="J50"/>
  <c r="J31"/>
  <c r="J56"/>
  <c r="J55"/>
  <c r="J54"/>
  <c r="J27"/>
  <c r="J51"/>
  <c r="J29"/>
  <c r="J23"/>
  <c r="J26"/>
  <c r="J22"/>
  <c r="J58"/>
  <c r="J8"/>
  <c r="M56" i="5"/>
  <c r="N56" s="1"/>
  <c r="M54"/>
  <c r="N54" s="1"/>
  <c r="M57"/>
  <c r="N57" s="1"/>
  <c r="M55"/>
  <c r="N55" s="1"/>
  <c r="M67"/>
  <c r="N67" s="1"/>
  <c r="M61"/>
  <c r="N61" s="1"/>
  <c r="M69"/>
  <c r="N69" s="1"/>
  <c r="M58"/>
  <c r="N58" s="1"/>
  <c r="M59"/>
  <c r="N59" s="1"/>
  <c r="M63"/>
  <c r="N63" s="1"/>
  <c r="M66"/>
  <c r="N66" s="1"/>
  <c r="M62"/>
  <c r="N62" s="1"/>
  <c r="M65"/>
  <c r="N65" s="1"/>
  <c r="M64"/>
  <c r="N64" s="1"/>
  <c r="M71"/>
  <c r="N71" s="1"/>
  <c r="M68"/>
  <c r="N68" s="1"/>
  <c r="M80"/>
  <c r="N80" s="1"/>
  <c r="M70"/>
  <c r="N70" s="1"/>
  <c r="M72"/>
  <c r="N72" s="1"/>
  <c r="M73"/>
  <c r="N73" s="1"/>
  <c r="M75"/>
  <c r="N75" s="1"/>
  <c r="M74"/>
  <c r="N74" s="1"/>
  <c r="M79"/>
  <c r="N79" s="1"/>
  <c r="M81"/>
  <c r="N81" s="1"/>
  <c r="M76"/>
  <c r="N76" s="1"/>
  <c r="M77"/>
  <c r="N77" s="1"/>
  <c r="M78"/>
  <c r="N78" s="1"/>
  <c r="M84"/>
  <c r="N84" s="1"/>
  <c r="M85"/>
  <c r="N85" s="1"/>
  <c r="M86"/>
  <c r="N86" s="1"/>
  <c r="M87"/>
  <c r="N87" s="1"/>
  <c r="M88"/>
  <c r="N88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7"/>
  <c r="N117" s="1"/>
  <c r="M116"/>
  <c r="N116" s="1"/>
  <c r="M60"/>
  <c r="N60" s="1"/>
</calcChain>
</file>

<file path=xl/sharedStrings.xml><?xml version="1.0" encoding="utf-8"?>
<sst xmlns="http://schemas.openxmlformats.org/spreadsheetml/2006/main" count="4572" uniqueCount="1425">
  <si>
    <t>136210100420</t>
  </si>
  <si>
    <t>马燕娟</t>
  </si>
  <si>
    <t>136210100414</t>
  </si>
  <si>
    <t>郭琴</t>
  </si>
  <si>
    <t>136210100417</t>
  </si>
  <si>
    <t>黄慧娟</t>
  </si>
  <si>
    <t>136211804410</t>
  </si>
  <si>
    <t>21001000101009</t>
  </si>
  <si>
    <t>小学 语文（在职）</t>
  </si>
  <si>
    <t>谢林香</t>
  </si>
  <si>
    <t>136211003522</t>
  </si>
  <si>
    <t>高菁</t>
  </si>
  <si>
    <t>136211000911</t>
  </si>
  <si>
    <t>陈捷</t>
  </si>
  <si>
    <t>136211001808</t>
  </si>
  <si>
    <t>王丽红</t>
  </si>
  <si>
    <t>136211800613</t>
  </si>
  <si>
    <t>刘美玲</t>
  </si>
  <si>
    <t>136211001215</t>
  </si>
  <si>
    <t>刘玲娟</t>
  </si>
  <si>
    <t>136211803718</t>
  </si>
  <si>
    <t>钟史梅</t>
  </si>
  <si>
    <t>136211800702</t>
  </si>
  <si>
    <t>赖富平</t>
  </si>
  <si>
    <t>136211802612</t>
  </si>
  <si>
    <t>徐翠萍</t>
  </si>
  <si>
    <t>136211801813</t>
  </si>
  <si>
    <t>徐路路</t>
  </si>
  <si>
    <t>136211000503</t>
  </si>
  <si>
    <t>卢小红</t>
  </si>
  <si>
    <t>136211804119</t>
  </si>
  <si>
    <t>郭林华</t>
  </si>
  <si>
    <t>136211804504</t>
  </si>
  <si>
    <t>温菊娥</t>
  </si>
  <si>
    <t>136211804427</t>
  </si>
  <si>
    <t>舒小珍</t>
  </si>
  <si>
    <t>136211803803</t>
  </si>
  <si>
    <t>王小红</t>
  </si>
  <si>
    <t>136211804426</t>
  </si>
  <si>
    <t>熊丽</t>
  </si>
  <si>
    <t>136211800925</t>
  </si>
  <si>
    <t>曾秀凤</t>
  </si>
  <si>
    <t>136211003723</t>
  </si>
  <si>
    <t>石秀云</t>
  </si>
  <si>
    <t>136211801220</t>
  </si>
  <si>
    <t>潘小芳</t>
  </si>
  <si>
    <t>136211804902</t>
  </si>
  <si>
    <t>卓林慧</t>
  </si>
  <si>
    <t>136211800808</t>
  </si>
  <si>
    <t>何燚秀</t>
  </si>
  <si>
    <t>136211803016</t>
  </si>
  <si>
    <t>钟艳</t>
  </si>
  <si>
    <t>136211802923</t>
  </si>
  <si>
    <t>崔岚</t>
  </si>
  <si>
    <t>136211803317</t>
  </si>
  <si>
    <t>宋草梅</t>
  </si>
  <si>
    <t>136211802501</t>
  </si>
  <si>
    <t>李庆枫</t>
  </si>
  <si>
    <t>136211003509</t>
  </si>
  <si>
    <t>21001000101039</t>
  </si>
  <si>
    <t>赣州市特殊教育学校</t>
  </si>
  <si>
    <t>小学 语文（特教）</t>
  </si>
  <si>
    <t>黄靖匀</t>
  </si>
  <si>
    <t>136211802611</t>
  </si>
  <si>
    <t>唐禄</t>
  </si>
  <si>
    <t>136014502821</t>
  </si>
  <si>
    <t>黄筠媛</t>
  </si>
  <si>
    <t>136212403013</t>
  </si>
  <si>
    <t>21001000102010</t>
  </si>
  <si>
    <t>小学 数学（在职）</t>
  </si>
  <si>
    <t>刘书娟</t>
  </si>
  <si>
    <t>136212402530</t>
  </si>
  <si>
    <t>赖露</t>
  </si>
  <si>
    <t>136212403919</t>
  </si>
  <si>
    <t>刘春艳</t>
  </si>
  <si>
    <t>136212401315</t>
  </si>
  <si>
    <t>钟华玲</t>
  </si>
  <si>
    <t>136212403123</t>
  </si>
  <si>
    <t>周丽平</t>
  </si>
  <si>
    <t>136212400709</t>
  </si>
  <si>
    <t>陈建平</t>
  </si>
  <si>
    <t>136212404501</t>
  </si>
  <si>
    <t>刘丽君</t>
  </si>
  <si>
    <t>136211005728</t>
  </si>
  <si>
    <t>邓招娣</t>
  </si>
  <si>
    <t>136212400215</t>
  </si>
  <si>
    <t>袁艳</t>
  </si>
  <si>
    <t>136212401111</t>
  </si>
  <si>
    <t>刘衍</t>
  </si>
  <si>
    <t>136212400905</t>
  </si>
  <si>
    <t>刘雪梅</t>
  </si>
  <si>
    <t>136212403608</t>
  </si>
  <si>
    <t>周海燕</t>
  </si>
  <si>
    <t>136212404307</t>
  </si>
  <si>
    <t>曾秀萍</t>
  </si>
  <si>
    <t>136212401224</t>
  </si>
  <si>
    <t>王芳芳</t>
  </si>
  <si>
    <t>136212400614</t>
  </si>
  <si>
    <t>张江红</t>
  </si>
  <si>
    <t>136212401423</t>
  </si>
  <si>
    <t>林文净</t>
  </si>
  <si>
    <t>136211005902</t>
  </si>
  <si>
    <t>曾娇</t>
  </si>
  <si>
    <t>136212402604</t>
  </si>
  <si>
    <t>21001000112041</t>
  </si>
  <si>
    <t>章贡区少儿业余体校</t>
  </si>
  <si>
    <t>小学 体育（游泳）</t>
  </si>
  <si>
    <t>李明</t>
  </si>
  <si>
    <t>136211102908</t>
  </si>
  <si>
    <t>尹忠</t>
  </si>
  <si>
    <t>136211102610</t>
  </si>
  <si>
    <t>郭丹</t>
  </si>
  <si>
    <t>136211101510</t>
  </si>
  <si>
    <t>21001000112042</t>
  </si>
  <si>
    <t>小学 体育（田径）</t>
  </si>
  <si>
    <t>李瑞龙</t>
  </si>
  <si>
    <t>136211101826</t>
  </si>
  <si>
    <t>曾妍瑛</t>
  </si>
  <si>
    <t>136211201714</t>
  </si>
  <si>
    <t>21001000201022</t>
  </si>
  <si>
    <t>初中 语文（在职）</t>
  </si>
  <si>
    <t>刘丽萍</t>
  </si>
  <si>
    <t>136211202627</t>
  </si>
  <si>
    <t>陈春美</t>
  </si>
  <si>
    <t>136211202518</t>
  </si>
  <si>
    <t>林晓霞</t>
  </si>
  <si>
    <t>136211201604</t>
  </si>
  <si>
    <t>陈艳</t>
  </si>
  <si>
    <t>136211201826</t>
  </si>
  <si>
    <t>闻小凤</t>
  </si>
  <si>
    <t>136211202414</t>
  </si>
  <si>
    <t>张红梅</t>
  </si>
  <si>
    <t>136211202029</t>
  </si>
  <si>
    <t>21001000201026</t>
  </si>
  <si>
    <t>赣州市第十一中学（带工读性质初中）</t>
  </si>
  <si>
    <t>谢慧芳</t>
  </si>
  <si>
    <t>136211201803</t>
  </si>
  <si>
    <t>刘志强</t>
  </si>
  <si>
    <t>136211201609</t>
  </si>
  <si>
    <t>赖惠川</t>
  </si>
  <si>
    <t>136211202430</t>
  </si>
  <si>
    <t>刘芳芳</t>
  </si>
  <si>
    <t>136211202618</t>
  </si>
  <si>
    <t>包静</t>
  </si>
  <si>
    <t>136211202623</t>
  </si>
  <si>
    <t>曾贵平</t>
  </si>
  <si>
    <t>136211201614</t>
  </si>
  <si>
    <t>王雪梅</t>
  </si>
  <si>
    <t>136211201526</t>
  </si>
  <si>
    <t>罗春霖</t>
  </si>
  <si>
    <t>136211201926</t>
  </si>
  <si>
    <t>丁旺</t>
  </si>
  <si>
    <t>136211202004</t>
  </si>
  <si>
    <t>何永琳</t>
  </si>
  <si>
    <t>136211202217</t>
  </si>
  <si>
    <t>王晓芳</t>
  </si>
  <si>
    <t>136210900527</t>
  </si>
  <si>
    <t>21001000202023</t>
  </si>
  <si>
    <t>初中 数学（在职）</t>
  </si>
  <si>
    <t>曾柳霞</t>
  </si>
  <si>
    <t>136210900107</t>
  </si>
  <si>
    <t>严靓</t>
  </si>
  <si>
    <t>136210900223</t>
  </si>
  <si>
    <t>熊江坤</t>
  </si>
  <si>
    <t>136210900305</t>
  </si>
  <si>
    <t>范荣</t>
  </si>
  <si>
    <t>136210900221</t>
  </si>
  <si>
    <t>吴灿英</t>
  </si>
  <si>
    <t>136210900121</t>
  </si>
  <si>
    <t>罗序平</t>
  </si>
  <si>
    <t>136210900220</t>
  </si>
  <si>
    <t>傅小娟</t>
  </si>
  <si>
    <t>136210900321</t>
  </si>
  <si>
    <t>张学元</t>
  </si>
  <si>
    <t>136210900206</t>
  </si>
  <si>
    <t>闻慧敏</t>
  </si>
  <si>
    <t>136210900819</t>
  </si>
  <si>
    <t>21001000202027</t>
  </si>
  <si>
    <t>刘铃</t>
  </si>
  <si>
    <t>136210900827</t>
  </si>
  <si>
    <t>秦玉环</t>
  </si>
  <si>
    <t>136210900119</t>
  </si>
  <si>
    <t>刘典鹏</t>
  </si>
  <si>
    <t>136210900318</t>
  </si>
  <si>
    <t>曾燕玲</t>
  </si>
  <si>
    <t xml:space="preserve">101.5 </t>
  </si>
  <si>
    <t>鲁晨</t>
  </si>
  <si>
    <t>136212101521</t>
  </si>
  <si>
    <t>21001000203024</t>
  </si>
  <si>
    <t>初中 英语（在职）</t>
  </si>
  <si>
    <t>136212100104</t>
  </si>
  <si>
    <t>刘珍华</t>
  </si>
  <si>
    <t>136212100119</t>
  </si>
  <si>
    <t>马金玲</t>
  </si>
  <si>
    <t>136212100107</t>
  </si>
  <si>
    <t>黄娟华</t>
  </si>
  <si>
    <t>136212100701</t>
  </si>
  <si>
    <t>吴清青</t>
  </si>
  <si>
    <t>136250307822</t>
  </si>
  <si>
    <t>廖珍珍</t>
  </si>
  <si>
    <t>136212100622</t>
  </si>
  <si>
    <t>梅小青</t>
  </si>
  <si>
    <t>136212101429</t>
  </si>
  <si>
    <t>肖萍</t>
  </si>
  <si>
    <t>136212100202</t>
  </si>
  <si>
    <t>21001000203028</t>
  </si>
  <si>
    <t>肖雁</t>
  </si>
  <si>
    <t>136212101005</t>
  </si>
  <si>
    <t>李菁</t>
  </si>
  <si>
    <t>136212101104</t>
  </si>
  <si>
    <t>黄云</t>
  </si>
  <si>
    <t>136212101627</t>
  </si>
  <si>
    <t>习莹莹</t>
  </si>
  <si>
    <t>136212101730</t>
  </si>
  <si>
    <t>谢春龄</t>
  </si>
  <si>
    <t>136210901207</t>
  </si>
  <si>
    <t>21001000204030</t>
  </si>
  <si>
    <t>王春燕</t>
  </si>
  <si>
    <t>136231614011</t>
  </si>
  <si>
    <t>21001000205031</t>
  </si>
  <si>
    <t>邱杨秀</t>
  </si>
  <si>
    <t>136210901608</t>
  </si>
  <si>
    <t>熊绪浩</t>
  </si>
  <si>
    <t>136231614008</t>
  </si>
  <si>
    <t>肖娟</t>
  </si>
  <si>
    <t>136241502310</t>
  </si>
  <si>
    <t>21001000207029</t>
  </si>
  <si>
    <t>熊波皮</t>
  </si>
  <si>
    <t xml:space="preserve">122 </t>
  </si>
  <si>
    <t>21001000208032</t>
  </si>
  <si>
    <t>钟娟</t>
  </si>
  <si>
    <t>136210902205</t>
  </si>
  <si>
    <t>21001000215025</t>
  </si>
  <si>
    <t>邓海霞</t>
  </si>
  <si>
    <t>136211104023</t>
  </si>
  <si>
    <t>钟石凤</t>
  </si>
  <si>
    <t>136211203811</t>
  </si>
  <si>
    <t>21001000301034</t>
  </si>
  <si>
    <t>赣州市第一职业技术学校</t>
  </si>
  <si>
    <t>高中 语文</t>
  </si>
  <si>
    <t>谢先艳</t>
  </si>
  <si>
    <t>136211203919</t>
  </si>
  <si>
    <t>叶莉丽</t>
  </si>
  <si>
    <t>136211203529</t>
  </si>
  <si>
    <t>刘玥</t>
  </si>
  <si>
    <t>136210103704</t>
  </si>
  <si>
    <t>21001000309035</t>
  </si>
  <si>
    <t>高中 音乐（钢琴）</t>
  </si>
  <si>
    <t>俞雅弘</t>
  </si>
  <si>
    <t>136210103812</t>
  </si>
  <si>
    <t>廖婧</t>
  </si>
  <si>
    <t>136210103811</t>
  </si>
  <si>
    <t>廖晗</t>
  </si>
  <si>
    <t>136210103826</t>
  </si>
  <si>
    <t>21001000309036</t>
  </si>
  <si>
    <t>高中 音乐（舞蹈）</t>
  </si>
  <si>
    <t>郑文燕</t>
  </si>
  <si>
    <t>136210103908</t>
  </si>
  <si>
    <t>张向昱</t>
  </si>
  <si>
    <t>136210103822</t>
  </si>
  <si>
    <t>陈娟</t>
  </si>
  <si>
    <t>136013101908</t>
  </si>
  <si>
    <t>21001000310037</t>
  </si>
  <si>
    <t>高中 美术</t>
  </si>
  <si>
    <t>136210903803</t>
  </si>
  <si>
    <t>廖棪</t>
  </si>
  <si>
    <t>136210903904</t>
  </si>
  <si>
    <t>刘欢</t>
  </si>
  <si>
    <t>钟华玉</t>
  </si>
  <si>
    <t>136210904119</t>
  </si>
  <si>
    <t>21001000317038</t>
  </si>
  <si>
    <t>高中 技术（通用技术、信息技术）</t>
  </si>
  <si>
    <t>欧阳金兰</t>
  </si>
  <si>
    <t>136210904124</t>
  </si>
  <si>
    <t>彭琦</t>
  </si>
  <si>
    <t>336212003115</t>
  </si>
  <si>
    <t>21001000440040</t>
  </si>
  <si>
    <t>章贡区幼儿园</t>
  </si>
  <si>
    <t>幼儿园 幼儿教师</t>
  </si>
  <si>
    <t>杨胜楠</t>
  </si>
  <si>
    <t>336211503013</t>
  </si>
  <si>
    <t>胡海燕</t>
  </si>
  <si>
    <t>336212003502</t>
  </si>
  <si>
    <t>黄晓莉</t>
  </si>
  <si>
    <t>336212001509</t>
  </si>
  <si>
    <t>杨丽红</t>
  </si>
  <si>
    <t>336012902308</t>
  </si>
  <si>
    <t>钟慧娟</t>
  </si>
  <si>
    <t>336211501022</t>
  </si>
  <si>
    <t>郑雅楠</t>
  </si>
  <si>
    <t>336212104727</t>
  </si>
  <si>
    <t>钟文华</t>
  </si>
  <si>
    <t>336220105920</t>
  </si>
  <si>
    <t>王超超</t>
  </si>
  <si>
    <t>336212004122</t>
  </si>
  <si>
    <t>韩爱雯</t>
  </si>
  <si>
    <t>336212004030</t>
  </si>
  <si>
    <t>彭俐欣</t>
  </si>
  <si>
    <t>336211502718</t>
  </si>
  <si>
    <t>李超</t>
  </si>
  <si>
    <t>336212003321</t>
  </si>
  <si>
    <t>李映辉</t>
  </si>
  <si>
    <t>336212002709</t>
  </si>
  <si>
    <t>张红</t>
  </si>
  <si>
    <t>336241002808</t>
  </si>
  <si>
    <t>宋娇</t>
  </si>
  <si>
    <t>336211503128</t>
  </si>
  <si>
    <t>黄小平</t>
  </si>
  <si>
    <t>336212104113</t>
  </si>
  <si>
    <t>钟路娣</t>
  </si>
  <si>
    <t>336211503610</t>
  </si>
  <si>
    <t>罗春花</t>
  </si>
  <si>
    <t>336211504027</t>
  </si>
  <si>
    <t>李汉芸</t>
  </si>
  <si>
    <t>336212003826</t>
  </si>
  <si>
    <t>赖雅贝</t>
  </si>
  <si>
    <t>336211502607</t>
  </si>
  <si>
    <t>刘楠</t>
  </si>
  <si>
    <t>336212103929</t>
  </si>
  <si>
    <t>张朝丽</t>
  </si>
  <si>
    <t>336212104114</t>
  </si>
  <si>
    <t>刘淑灵</t>
  </si>
  <si>
    <t>336211500121</t>
  </si>
  <si>
    <t>何小玲</t>
  </si>
  <si>
    <t>336212104015</t>
  </si>
  <si>
    <t>李佳</t>
  </si>
  <si>
    <t>336212001617</t>
  </si>
  <si>
    <t>宋智</t>
  </si>
  <si>
    <t>336012902424</t>
  </si>
  <si>
    <t>刘来香</t>
  </si>
  <si>
    <t>336212002614</t>
  </si>
  <si>
    <t>关媛婷</t>
  </si>
  <si>
    <t>336212002416</t>
  </si>
  <si>
    <t>曾晓莉</t>
  </si>
  <si>
    <t>336211501609</t>
  </si>
  <si>
    <t>林珍燕</t>
  </si>
  <si>
    <t>336012904906</t>
  </si>
  <si>
    <t>温洋</t>
  </si>
  <si>
    <t>336211501928</t>
  </si>
  <si>
    <t>陈慧敏</t>
  </si>
  <si>
    <t>336211502022</t>
  </si>
  <si>
    <t>郭秀兰</t>
  </si>
  <si>
    <t>336011701729</t>
  </si>
  <si>
    <t>曾娜</t>
  </si>
  <si>
    <t>336012904320</t>
  </si>
  <si>
    <t>饶婧</t>
  </si>
  <si>
    <t>336212000327</t>
  </si>
  <si>
    <t>谢会铃</t>
  </si>
  <si>
    <t>336211504205</t>
  </si>
  <si>
    <t>黄姣姣</t>
  </si>
  <si>
    <t>336212000515</t>
  </si>
  <si>
    <t>陈艺</t>
  </si>
  <si>
    <t>336212001015</t>
  </si>
  <si>
    <t>戴梦霞</t>
  </si>
  <si>
    <t>336212104521</t>
  </si>
  <si>
    <t>钟雯</t>
  </si>
  <si>
    <t>336212104811</t>
  </si>
  <si>
    <t>钟润</t>
  </si>
  <si>
    <t>336211502403</t>
  </si>
  <si>
    <t>钟方媛</t>
  </si>
  <si>
    <t>336212104621</t>
  </si>
  <si>
    <t>钟澜</t>
  </si>
  <si>
    <t>336211503517</t>
  </si>
  <si>
    <t>曹慧敏</t>
  </si>
  <si>
    <t>336012902312</t>
  </si>
  <si>
    <t>黄英华</t>
  </si>
  <si>
    <t>336212104413</t>
  </si>
  <si>
    <t>郭文媛</t>
  </si>
  <si>
    <t>336211504705</t>
  </si>
  <si>
    <t>李慧</t>
  </si>
  <si>
    <t>336212104326</t>
  </si>
  <si>
    <t>罗晓莉</t>
  </si>
  <si>
    <t>336211501229</t>
  </si>
  <si>
    <t>336211500902</t>
  </si>
  <si>
    <t>刘柳毅</t>
  </si>
  <si>
    <t>336211501405</t>
  </si>
  <si>
    <t>梁慧琴</t>
  </si>
  <si>
    <t>336211503627</t>
  </si>
  <si>
    <t>刘佳</t>
  </si>
  <si>
    <t>336211501511</t>
  </si>
  <si>
    <t>刘超平</t>
  </si>
  <si>
    <t>336211503105</t>
  </si>
  <si>
    <t>王广英</t>
  </si>
  <si>
    <t>336212000613</t>
  </si>
  <si>
    <t>江燕</t>
  </si>
  <si>
    <t>336212003808</t>
  </si>
  <si>
    <t>游宇娟</t>
  </si>
  <si>
    <t>336212001025</t>
  </si>
  <si>
    <t>136211801527</t>
  </si>
  <si>
    <t>王瑶</t>
  </si>
  <si>
    <t>136211804118</t>
  </si>
  <si>
    <t>刘祚青</t>
  </si>
  <si>
    <t>136211000312</t>
  </si>
  <si>
    <t>刘思元</t>
  </si>
  <si>
    <t>136211002426</t>
  </si>
  <si>
    <t>高凡婧</t>
  </si>
  <si>
    <t>136211003022</t>
  </si>
  <si>
    <t>许丽萍</t>
  </si>
  <si>
    <t>136211804216</t>
  </si>
  <si>
    <t>郭晓美</t>
  </si>
  <si>
    <t>136212401106</t>
  </si>
  <si>
    <t>136212403602</t>
  </si>
  <si>
    <t>徐扬幸</t>
  </si>
  <si>
    <t>136212402220</t>
  </si>
  <si>
    <t>李燕</t>
  </si>
  <si>
    <t>136211005522</t>
  </si>
  <si>
    <t>罗红</t>
  </si>
  <si>
    <t>136212401030</t>
  </si>
  <si>
    <t>胡文俊</t>
  </si>
  <si>
    <t>136212403524</t>
  </si>
  <si>
    <t>李梅萍</t>
  </si>
  <si>
    <t>136212400901</t>
  </si>
  <si>
    <t>许庆海</t>
  </si>
  <si>
    <t>136212403304</t>
  </si>
  <si>
    <t>谢芳媛</t>
  </si>
  <si>
    <t>136211901617</t>
  </si>
  <si>
    <t>吕兴慧</t>
  </si>
  <si>
    <t>136211901706</t>
  </si>
  <si>
    <t>刘雪兰</t>
  </si>
  <si>
    <t>136211901320</t>
  </si>
  <si>
    <t>陈玉英</t>
  </si>
  <si>
    <t>136211004816</t>
  </si>
  <si>
    <t>贺慧芝</t>
  </si>
  <si>
    <t>136011100811</t>
  </si>
  <si>
    <t>曾学明</t>
  </si>
  <si>
    <t>136211101227</t>
  </si>
  <si>
    <t>王蒙</t>
  </si>
  <si>
    <t>136211101728</t>
  </si>
  <si>
    <t>肖雪平</t>
  </si>
  <si>
    <t>136211102824</t>
  </si>
  <si>
    <t>张佳</t>
  </si>
  <si>
    <t>136211101605</t>
  </si>
  <si>
    <t>刘经寅</t>
  </si>
  <si>
    <t>136211102619</t>
  </si>
  <si>
    <t>邓捷</t>
  </si>
  <si>
    <t>136211101719</t>
  </si>
  <si>
    <t>吴芸</t>
  </si>
  <si>
    <t>136211102026</t>
  </si>
  <si>
    <t>钟顺鸿</t>
  </si>
  <si>
    <t>136211102703</t>
  </si>
  <si>
    <t>王松玲</t>
  </si>
  <si>
    <t>136211101706</t>
  </si>
  <si>
    <t>牟俊宁</t>
  </si>
  <si>
    <t>136211101518</t>
  </si>
  <si>
    <t>卢名辉</t>
  </si>
  <si>
    <t>136211103208</t>
  </si>
  <si>
    <t>刘美霞</t>
  </si>
  <si>
    <t>136211201723</t>
  </si>
  <si>
    <t>肖子沐</t>
  </si>
  <si>
    <t>136211201910</t>
  </si>
  <si>
    <t>叶桃风</t>
  </si>
  <si>
    <t>缺考</t>
  </si>
  <si>
    <t>2016年章贡区中小学教师招聘面试成绩、总成绩及拟入闱体检人员名单</t>
    <phoneticPr fontId="40" type="noConversion"/>
  </si>
  <si>
    <t>2016年章贡区中小学教师招聘面试成绩、总成绩及拟入闱体检人员名单</t>
    <phoneticPr fontId="41" type="noConversion"/>
  </si>
  <si>
    <t>136211202306</t>
  </si>
  <si>
    <t>林清</t>
  </si>
  <si>
    <t>136211202705</t>
  </si>
  <si>
    <t>冯艳辉</t>
  </si>
  <si>
    <t>136211202513</t>
  </si>
  <si>
    <t>李季</t>
  </si>
  <si>
    <t>136211201709</t>
  </si>
  <si>
    <t>饶苑玉</t>
  </si>
  <si>
    <t>136211201607</t>
  </si>
  <si>
    <t>邹慧芳</t>
  </si>
  <si>
    <t>136211201506</t>
  </si>
  <si>
    <t>陈雁蓉</t>
  </si>
  <si>
    <t>136015001728</t>
  </si>
  <si>
    <t>刘芬</t>
  </si>
  <si>
    <t>136231613205</t>
  </si>
  <si>
    <t>肖丽萍</t>
  </si>
  <si>
    <t>136210900213</t>
  </si>
  <si>
    <t>136015002311</t>
  </si>
  <si>
    <t>卢伟红</t>
  </si>
  <si>
    <t>136212101608</t>
  </si>
  <si>
    <t>曾滢</t>
  </si>
  <si>
    <t>136212101823</t>
  </si>
  <si>
    <t>吉丽妃</t>
  </si>
  <si>
    <t>136020201411</t>
  </si>
  <si>
    <t>杨梦霞</t>
  </si>
  <si>
    <t>136212100924</t>
  </si>
  <si>
    <t>何丹仁</t>
  </si>
  <si>
    <t>136210901304</t>
  </si>
  <si>
    <t>沈琼燕</t>
  </si>
  <si>
    <t>136060302305</t>
  </si>
  <si>
    <t>钟闽</t>
  </si>
  <si>
    <t>136210901401</t>
  </si>
  <si>
    <t>吴海燕</t>
  </si>
  <si>
    <t>136210100121</t>
  </si>
  <si>
    <t>邓国庆</t>
  </si>
  <si>
    <t>136210100217</t>
  </si>
  <si>
    <t>应苏红</t>
  </si>
  <si>
    <t>136210100322</t>
  </si>
  <si>
    <t>罗文娟</t>
  </si>
  <si>
    <t>136210100226</t>
  </si>
  <si>
    <t>肖春梅</t>
  </si>
  <si>
    <t>136210100323</t>
  </si>
  <si>
    <t>136011102122</t>
  </si>
  <si>
    <t>张丽娟</t>
  </si>
  <si>
    <t>136211103911</t>
  </si>
  <si>
    <t>范健萍</t>
  </si>
  <si>
    <t>136211103829</t>
  </si>
  <si>
    <t>何署芳</t>
  </si>
  <si>
    <t>136210904308</t>
  </si>
  <si>
    <t>朱秀珍</t>
  </si>
  <si>
    <t>336211501909</t>
  </si>
  <si>
    <t>黄曼琳</t>
  </si>
  <si>
    <t>336230502721</t>
  </si>
  <si>
    <t>胡文华</t>
  </si>
  <si>
    <t>336211501225</t>
  </si>
  <si>
    <t>曾群</t>
  </si>
  <si>
    <t>336211503219</t>
  </si>
  <si>
    <t>罗华萍</t>
  </si>
  <si>
    <t>336212003601</t>
  </si>
  <si>
    <t>裴崇慧</t>
  </si>
  <si>
    <t>336212003508</t>
  </si>
  <si>
    <t>岗位名称</t>
  </si>
  <si>
    <t>0797004810115</t>
  </si>
  <si>
    <t>章贡区小学语文</t>
  </si>
  <si>
    <t>陈明敏</t>
  </si>
  <si>
    <t>136211304125</t>
  </si>
  <si>
    <t>79</t>
  </si>
  <si>
    <t>149</t>
  </si>
  <si>
    <t>黄爱清</t>
  </si>
  <si>
    <t>136211302410</t>
  </si>
  <si>
    <t>146</t>
  </si>
  <si>
    <t>黄婷婷</t>
  </si>
  <si>
    <t>136211300824</t>
  </si>
  <si>
    <t>140</t>
  </si>
  <si>
    <t>136211303206</t>
  </si>
  <si>
    <t>139</t>
  </si>
  <si>
    <t>温静</t>
  </si>
  <si>
    <t>136211301412</t>
  </si>
  <si>
    <t>64</t>
  </si>
  <si>
    <t>136</t>
  </si>
  <si>
    <t>谢敏</t>
  </si>
  <si>
    <t>136211303423</t>
  </si>
  <si>
    <t>133.5</t>
  </si>
  <si>
    <t>唐燕</t>
  </si>
  <si>
    <t>136211303613</t>
  </si>
  <si>
    <t>132</t>
  </si>
  <si>
    <t>黄礼莉</t>
  </si>
  <si>
    <t>136211303615</t>
  </si>
  <si>
    <t>128.5</t>
  </si>
  <si>
    <t>赖玉珍</t>
  </si>
  <si>
    <t>136211303208</t>
  </si>
  <si>
    <t>128</t>
  </si>
  <si>
    <t>刘志斌</t>
  </si>
  <si>
    <t>136211303929</t>
  </si>
  <si>
    <t>123.5</t>
  </si>
  <si>
    <t>罗萍</t>
  </si>
  <si>
    <t>136211304207</t>
  </si>
  <si>
    <t>118</t>
  </si>
  <si>
    <t>温寒</t>
  </si>
  <si>
    <t>136211304110</t>
  </si>
  <si>
    <t>汤素</t>
  </si>
  <si>
    <t>136211303630</t>
  </si>
  <si>
    <t>114.5</t>
  </si>
  <si>
    <t>邓敏</t>
  </si>
  <si>
    <t>136211303220</t>
  </si>
  <si>
    <t>110.5</t>
  </si>
  <si>
    <t>108.5</t>
  </si>
  <si>
    <t>李晓宇</t>
  </si>
  <si>
    <t>蔡文芳</t>
  </si>
  <si>
    <t>136211301501</t>
  </si>
  <si>
    <t>108</t>
  </si>
  <si>
    <t>陈珊</t>
  </si>
  <si>
    <t>136211300316</t>
  </si>
  <si>
    <t>107.5</t>
  </si>
  <si>
    <t>107</t>
  </si>
  <si>
    <t>黄洁</t>
  </si>
  <si>
    <t>136211303422</t>
  </si>
  <si>
    <t>105.5</t>
  </si>
  <si>
    <t>102.5</t>
  </si>
  <si>
    <t>成童</t>
  </si>
  <si>
    <t>136211301118</t>
  </si>
  <si>
    <t>100.5</t>
  </si>
  <si>
    <t>99</t>
  </si>
  <si>
    <t>0797004810215</t>
  </si>
  <si>
    <t>章贡区小学数学</t>
  </si>
  <si>
    <t>赖润莲</t>
  </si>
  <si>
    <t>136210300708</t>
  </si>
  <si>
    <t>115.5</t>
  </si>
  <si>
    <t>肖建金</t>
  </si>
  <si>
    <t>136210300414</t>
  </si>
  <si>
    <t>薛玉莺</t>
  </si>
  <si>
    <t>136210300806</t>
  </si>
  <si>
    <t>杨蕉</t>
  </si>
  <si>
    <t>136210300427</t>
  </si>
  <si>
    <t>付丽萍</t>
  </si>
  <si>
    <t>136210300322</t>
  </si>
  <si>
    <t>谢小婷</t>
  </si>
  <si>
    <t>136210301617</t>
  </si>
  <si>
    <t>何珍</t>
  </si>
  <si>
    <t>136210300210</t>
  </si>
  <si>
    <t>曾利婷</t>
  </si>
  <si>
    <t>136210301025</t>
  </si>
  <si>
    <t>98</t>
  </si>
  <si>
    <t>谭花云</t>
  </si>
  <si>
    <t>136210300724</t>
  </si>
  <si>
    <t>姚海福</t>
  </si>
  <si>
    <t>136210301321</t>
  </si>
  <si>
    <t>95</t>
  </si>
  <si>
    <t>林华莲</t>
  </si>
  <si>
    <t>136210300827</t>
  </si>
  <si>
    <t>魏丽芳</t>
  </si>
  <si>
    <t>136210300716</t>
  </si>
  <si>
    <t>91</t>
  </si>
  <si>
    <t>林保华</t>
  </si>
  <si>
    <t>136210301107</t>
  </si>
  <si>
    <t>88</t>
  </si>
  <si>
    <t>郭韬</t>
  </si>
  <si>
    <t>136210300220</t>
  </si>
  <si>
    <t>87.5</t>
  </si>
  <si>
    <t>何欢</t>
  </si>
  <si>
    <t>136210301413</t>
  </si>
  <si>
    <t>84.5</t>
  </si>
  <si>
    <t>钟胜男</t>
  </si>
  <si>
    <t>136210300106</t>
  </si>
  <si>
    <t>83.5</t>
  </si>
  <si>
    <t>曾艳玲</t>
  </si>
  <si>
    <t>136210300606</t>
  </si>
  <si>
    <t>83</t>
  </si>
  <si>
    <t>曹承梅</t>
  </si>
  <si>
    <t>136210301330</t>
  </si>
  <si>
    <t>李玉花</t>
  </si>
  <si>
    <t>136210301312</t>
  </si>
  <si>
    <t>79.5</t>
  </si>
  <si>
    <t>李盈</t>
  </si>
  <si>
    <t>136210300213</t>
  </si>
  <si>
    <t>宋花</t>
  </si>
  <si>
    <t>136210300105</t>
  </si>
  <si>
    <t>77.5</t>
  </si>
  <si>
    <t>曾瑜</t>
  </si>
  <si>
    <t>136210301230</t>
  </si>
  <si>
    <t>75.5</t>
  </si>
  <si>
    <t>田路平</t>
  </si>
  <si>
    <t>136210301310</t>
  </si>
  <si>
    <t>75</t>
  </si>
  <si>
    <t>朱惠君</t>
  </si>
  <si>
    <t>136211300204</t>
  </si>
  <si>
    <t>邓秀珍</t>
  </si>
  <si>
    <t>136211301508</t>
  </si>
  <si>
    <t>李春梅</t>
  </si>
  <si>
    <t>136211303815</t>
  </si>
  <si>
    <t>彭彩虹</t>
  </si>
  <si>
    <t>136211301522</t>
  </si>
  <si>
    <t>许慧娴</t>
  </si>
  <si>
    <t>136211301108</t>
  </si>
  <si>
    <t>71.5</t>
  </si>
  <si>
    <t>李涵</t>
  </si>
  <si>
    <t>136211302521</t>
  </si>
  <si>
    <t>谢裕武</t>
  </si>
  <si>
    <t>136210901326</t>
  </si>
  <si>
    <t>姓名</t>
  </si>
  <si>
    <t>性别</t>
  </si>
  <si>
    <t>岗位代码</t>
  </si>
  <si>
    <t>招聘学校全称</t>
  </si>
  <si>
    <t>招聘岗位</t>
  </si>
  <si>
    <t>备注</t>
  </si>
  <si>
    <t>女</t>
  </si>
  <si>
    <t>21001000101001</t>
  </si>
  <si>
    <t>章贡区小学</t>
  </si>
  <si>
    <t>小学 语文</t>
  </si>
  <si>
    <t>王涛</t>
  </si>
  <si>
    <t>136014503925</t>
  </si>
  <si>
    <t>刘年佳</t>
  </si>
  <si>
    <t>136211003129</t>
  </si>
  <si>
    <t>曾艳英</t>
  </si>
  <si>
    <t>136014502630</t>
  </si>
  <si>
    <t>葛春霞</t>
  </si>
  <si>
    <t>136211804606</t>
  </si>
  <si>
    <t>钟佳</t>
  </si>
  <si>
    <t>136211003228</t>
  </si>
  <si>
    <t>程文枝</t>
  </si>
  <si>
    <t>136211804401</t>
  </si>
  <si>
    <t>彭雅丽</t>
  </si>
  <si>
    <t>136211000315</t>
  </si>
  <si>
    <t>张慧灵</t>
  </si>
  <si>
    <t>136211804404</t>
  </si>
  <si>
    <t>曾旺</t>
  </si>
  <si>
    <t>男</t>
  </si>
  <si>
    <t>136211804618</t>
  </si>
  <si>
    <t>罗徽</t>
  </si>
  <si>
    <t>136220107826</t>
  </si>
  <si>
    <t>钟雅倩</t>
  </si>
  <si>
    <t>136211802228</t>
  </si>
  <si>
    <t>邱秀琳</t>
  </si>
  <si>
    <t>136211804608</t>
  </si>
  <si>
    <t>罗有清</t>
  </si>
  <si>
    <t>136230600205</t>
  </si>
  <si>
    <t>尹敏星</t>
  </si>
  <si>
    <t>136211804209</t>
  </si>
  <si>
    <t>余萍萍</t>
  </si>
  <si>
    <t>136211000521</t>
  </si>
  <si>
    <t>钟兰萍</t>
  </si>
  <si>
    <t>136211000130</t>
  </si>
  <si>
    <t>欧阳效莉</t>
  </si>
  <si>
    <t>136230601030</t>
  </si>
  <si>
    <t>温璐</t>
  </si>
  <si>
    <t>136014601324</t>
  </si>
  <si>
    <t>贺燕琼</t>
  </si>
  <si>
    <t>136211000104</t>
  </si>
  <si>
    <t>刘月梅</t>
  </si>
  <si>
    <t>136211801930</t>
  </si>
  <si>
    <t>李璇</t>
  </si>
  <si>
    <t>136211001422</t>
  </si>
  <si>
    <t>童艳芳</t>
  </si>
  <si>
    <t>136211800929</t>
  </si>
  <si>
    <t>汪雅婷</t>
  </si>
  <si>
    <t>136211002808</t>
  </si>
  <si>
    <t>温芳</t>
  </si>
  <si>
    <t>136211003320</t>
  </si>
  <si>
    <t>李霞</t>
  </si>
  <si>
    <t>136211800309</t>
  </si>
  <si>
    <t>邓菲</t>
  </si>
  <si>
    <t>136050500807</t>
  </si>
  <si>
    <t>丁云</t>
  </si>
  <si>
    <t>136211801716</t>
  </si>
  <si>
    <t>包甜甜</t>
  </si>
  <si>
    <t>136250300324</t>
  </si>
  <si>
    <t>林聪</t>
  </si>
  <si>
    <t>136211800629</t>
  </si>
  <si>
    <t>肖琦</t>
  </si>
  <si>
    <t>136211802505</t>
  </si>
  <si>
    <t>邱丽丽</t>
  </si>
  <si>
    <t>136211802912</t>
  </si>
  <si>
    <t>曾春桃</t>
  </si>
  <si>
    <t>136211001816</t>
  </si>
  <si>
    <t>曾豫志</t>
  </si>
  <si>
    <t>136211800906</t>
  </si>
  <si>
    <t>蔡璐</t>
  </si>
  <si>
    <t>136211800721</t>
  </si>
  <si>
    <t>施红</t>
  </si>
  <si>
    <t>136211804715</t>
  </si>
  <si>
    <t>周娟娟</t>
  </si>
  <si>
    <t>136220107803</t>
  </si>
  <si>
    <t>肖珠明</t>
  </si>
  <si>
    <t>136211803813</t>
  </si>
  <si>
    <t>赵俊慧</t>
  </si>
  <si>
    <t>136211803106</t>
  </si>
  <si>
    <t>21001000102002</t>
  </si>
  <si>
    <t>小学 数学</t>
  </si>
  <si>
    <t>梁露月</t>
  </si>
  <si>
    <t>136211005306</t>
  </si>
  <si>
    <t>缪智萍</t>
  </si>
  <si>
    <t>136212403121</t>
  </si>
  <si>
    <t>张翠翠</t>
  </si>
  <si>
    <t>136212404121</t>
  </si>
  <si>
    <t>邓玉林</t>
  </si>
  <si>
    <t>136012501813</t>
  </si>
  <si>
    <t>刘艳梅</t>
  </si>
  <si>
    <t>136211005204</t>
  </si>
  <si>
    <t>吴昱</t>
  </si>
  <si>
    <t>136212400207</t>
  </si>
  <si>
    <t>胡媛媛</t>
  </si>
  <si>
    <t>136212404328</t>
  </si>
  <si>
    <t>黄青青</t>
  </si>
  <si>
    <t>136012500726</t>
  </si>
  <si>
    <t>叶天丽</t>
  </si>
  <si>
    <t>136212400314</t>
  </si>
  <si>
    <t>郭春莲</t>
  </si>
  <si>
    <t>136212402923</t>
  </si>
  <si>
    <t>刘慧娟</t>
  </si>
  <si>
    <t>136212400617</t>
  </si>
  <si>
    <t>郭煌金</t>
  </si>
  <si>
    <t>136212401013</t>
  </si>
  <si>
    <t>钟永青</t>
  </si>
  <si>
    <t>136212404304</t>
  </si>
  <si>
    <t>程璐</t>
  </si>
  <si>
    <t>136011802325</t>
  </si>
  <si>
    <t>谢含笑</t>
  </si>
  <si>
    <t>136212402518</t>
  </si>
  <si>
    <t>章露</t>
  </si>
  <si>
    <t>136212404419</t>
  </si>
  <si>
    <t>张芬</t>
  </si>
  <si>
    <t>136011801926</t>
  </si>
  <si>
    <t>曾琪</t>
  </si>
  <si>
    <t>136212402622</t>
  </si>
  <si>
    <t>谢荷池</t>
  </si>
  <si>
    <t>136212400122</t>
  </si>
  <si>
    <t>钟文婕</t>
  </si>
  <si>
    <t>136212401012</t>
  </si>
  <si>
    <t>赖日琴</t>
  </si>
  <si>
    <t>136212401103</t>
  </si>
  <si>
    <t>吴娟萍</t>
  </si>
  <si>
    <t>136011802024</t>
  </si>
  <si>
    <t>陈春燕</t>
  </si>
  <si>
    <t>136211005206</t>
  </si>
  <si>
    <t>廖玲玲</t>
  </si>
  <si>
    <t>136211005310</t>
  </si>
  <si>
    <t>黄娇</t>
  </si>
  <si>
    <t>136212403203</t>
  </si>
  <si>
    <t>张璆</t>
  </si>
  <si>
    <t>136212402319</t>
  </si>
  <si>
    <t>郭康美</t>
  </si>
  <si>
    <t>136212401303</t>
  </si>
  <si>
    <t>钟丽萍</t>
  </si>
  <si>
    <t>136212403413</t>
  </si>
  <si>
    <t>李花</t>
  </si>
  <si>
    <t>136220100105</t>
  </si>
  <si>
    <t>钟露</t>
  </si>
  <si>
    <t>136211903004</t>
  </si>
  <si>
    <t>21001000103003</t>
  </si>
  <si>
    <t>小学 英语</t>
  </si>
  <si>
    <t>丁九香</t>
  </si>
  <si>
    <t>136211901712</t>
  </si>
  <si>
    <t>郭中英</t>
  </si>
  <si>
    <t>136211901125</t>
  </si>
  <si>
    <t>戴丽</t>
  </si>
  <si>
    <t>136020302914</t>
  </si>
  <si>
    <t>林洁</t>
  </si>
  <si>
    <t>136211900406</t>
  </si>
  <si>
    <t>罗兰</t>
  </si>
  <si>
    <t>136015101420</t>
  </si>
  <si>
    <t>王娟</t>
  </si>
  <si>
    <t>136211901413</t>
  </si>
  <si>
    <t>陈文君</t>
  </si>
  <si>
    <t>136211901515</t>
  </si>
  <si>
    <t>赖丽娉</t>
  </si>
  <si>
    <t>136211903526</t>
  </si>
  <si>
    <t>欧阳青兰</t>
  </si>
  <si>
    <t>136241703922</t>
  </si>
  <si>
    <t>张雪</t>
  </si>
  <si>
    <t>136211902919</t>
  </si>
  <si>
    <t>曾培培</t>
  </si>
  <si>
    <t>136211902815</t>
  </si>
  <si>
    <t>詹秋敏</t>
  </si>
  <si>
    <t>136211901102</t>
  </si>
  <si>
    <t>曾玮</t>
  </si>
  <si>
    <t>136211900402</t>
  </si>
  <si>
    <t>刘伟华</t>
  </si>
  <si>
    <t>136211004616</t>
  </si>
  <si>
    <t>21001000109004</t>
  </si>
  <si>
    <t>小学 音乐</t>
  </si>
  <si>
    <t>廖威</t>
  </si>
  <si>
    <t>136211004716</t>
  </si>
  <si>
    <t>李思瑶</t>
  </si>
  <si>
    <t>136211004918</t>
  </si>
  <si>
    <t>钟爔榛</t>
  </si>
  <si>
    <t>136211004914</t>
  </si>
  <si>
    <t>肖琳</t>
  </si>
  <si>
    <t>136211004124</t>
  </si>
  <si>
    <t>杨琛</t>
  </si>
  <si>
    <t>136211004805</t>
  </si>
  <si>
    <t>刘茁</t>
  </si>
  <si>
    <t>136211004722</t>
  </si>
  <si>
    <t>姚一敏</t>
  </si>
  <si>
    <t>136211004917</t>
  </si>
  <si>
    <t>朱灵</t>
  </si>
  <si>
    <t>136211004529</t>
  </si>
  <si>
    <t>张雨芳</t>
  </si>
  <si>
    <t>136211004116</t>
  </si>
  <si>
    <t>刘媛媛</t>
  </si>
  <si>
    <t>136211004913</t>
  </si>
  <si>
    <t>刘慧敏</t>
  </si>
  <si>
    <t>136211004713</t>
  </si>
  <si>
    <t>邓艺</t>
  </si>
  <si>
    <t>136211004317</t>
  </si>
  <si>
    <t>何雨蓉</t>
  </si>
  <si>
    <t>136211004110</t>
  </si>
  <si>
    <t>张雅婷</t>
  </si>
  <si>
    <t>136211004512</t>
  </si>
  <si>
    <t>刘悦</t>
  </si>
  <si>
    <t>136211004728</t>
  </si>
  <si>
    <t>管丽</t>
  </si>
  <si>
    <t>136211004204</t>
  </si>
  <si>
    <t>李丹妮</t>
  </si>
  <si>
    <t>136211004509</t>
  </si>
  <si>
    <t>何雪</t>
  </si>
  <si>
    <t>136211004625</t>
  </si>
  <si>
    <t>叶石秀</t>
  </si>
  <si>
    <t>136211004111</t>
  </si>
  <si>
    <t>谭苑媛</t>
  </si>
  <si>
    <t>136211004608</t>
  </si>
  <si>
    <t>陈丽华</t>
  </si>
  <si>
    <t>136211004521</t>
  </si>
  <si>
    <t>周颖</t>
  </si>
  <si>
    <t>136211004714</t>
  </si>
  <si>
    <t>黄逸芸</t>
  </si>
  <si>
    <t>136211004522</t>
  </si>
  <si>
    <t>何妃</t>
  </si>
  <si>
    <t>136211004123</t>
  </si>
  <si>
    <t>胡征宇</t>
  </si>
  <si>
    <t>136020303604</t>
  </si>
  <si>
    <t>21001000110006</t>
  </si>
  <si>
    <t>小学 美术</t>
  </si>
  <si>
    <t>陈颖莹</t>
  </si>
  <si>
    <t>136211201306</t>
  </si>
  <si>
    <t>刘沣仪</t>
  </si>
  <si>
    <t>136011101519</t>
  </si>
  <si>
    <t>吴光磊</t>
  </si>
  <si>
    <t>136011100102</t>
  </si>
  <si>
    <t>简璐</t>
  </si>
  <si>
    <t>136211201420</t>
  </si>
  <si>
    <t>许钦钦</t>
  </si>
  <si>
    <t>136211200724</t>
  </si>
  <si>
    <t>罗瑜洁</t>
  </si>
  <si>
    <t>136241501025</t>
  </si>
  <si>
    <t>刘颖恒</t>
  </si>
  <si>
    <t>136211200728</t>
  </si>
  <si>
    <t>程美琳</t>
  </si>
  <si>
    <t>136211200430</t>
  </si>
  <si>
    <t>郭欣</t>
  </si>
  <si>
    <t>136211200723</t>
  </si>
  <si>
    <t>刘婧</t>
  </si>
  <si>
    <t>136211200712</t>
  </si>
  <si>
    <t>肖瑶</t>
  </si>
  <si>
    <t>136211200415</t>
  </si>
  <si>
    <t>胡芳芳</t>
  </si>
  <si>
    <t>136211200418</t>
  </si>
  <si>
    <t>叶楠</t>
  </si>
  <si>
    <t>136211200322</t>
  </si>
  <si>
    <t>谢璐瑶</t>
  </si>
  <si>
    <t>136211201212</t>
  </si>
  <si>
    <t>彭虹</t>
  </si>
  <si>
    <t>136211200813</t>
  </si>
  <si>
    <t>刘亚荔</t>
  </si>
  <si>
    <t>136211200911</t>
  </si>
  <si>
    <t>袁瑜蔓</t>
  </si>
  <si>
    <t>136211201028</t>
  </si>
  <si>
    <t>唐霞</t>
  </si>
  <si>
    <t>136211200917</t>
  </si>
  <si>
    <t>卢久权</t>
  </si>
  <si>
    <t>136211201023</t>
  </si>
  <si>
    <t>吴莎</t>
  </si>
  <si>
    <t>136211200504</t>
  </si>
  <si>
    <t>胡经</t>
  </si>
  <si>
    <t>136211201206</t>
  </si>
  <si>
    <t>童华健</t>
  </si>
  <si>
    <t>136211201102</t>
  </si>
  <si>
    <t>孟婧</t>
  </si>
  <si>
    <t>136211200209</t>
  </si>
  <si>
    <t>吴千千</t>
  </si>
  <si>
    <t>136020200312</t>
  </si>
  <si>
    <t>21001000111008</t>
  </si>
  <si>
    <t>小学 科学</t>
  </si>
  <si>
    <t>胡丹</t>
  </si>
  <si>
    <t>136241501405</t>
  </si>
  <si>
    <t>汪亚玲</t>
  </si>
  <si>
    <t>136211101118</t>
  </si>
  <si>
    <t>邝海艳</t>
  </si>
  <si>
    <t>136211101304</t>
  </si>
  <si>
    <t>温金</t>
  </si>
  <si>
    <t>136211100917</t>
  </si>
  <si>
    <t>夏珊</t>
  </si>
  <si>
    <t>136012100107</t>
  </si>
  <si>
    <t>蔡青</t>
  </si>
  <si>
    <t>136211101030</t>
  </si>
  <si>
    <t>钟金房</t>
  </si>
  <si>
    <t>136211101028</t>
  </si>
  <si>
    <t>马曾利</t>
  </si>
  <si>
    <t>136211101018</t>
  </si>
  <si>
    <t>蓝燕萍</t>
  </si>
  <si>
    <t>136211100902</t>
  </si>
  <si>
    <t>刘丹</t>
  </si>
  <si>
    <t>136211101104</t>
  </si>
  <si>
    <t>谢庆美</t>
  </si>
  <si>
    <t>136211100903</t>
  </si>
  <si>
    <t>万莉</t>
  </si>
  <si>
    <t>136211101003</t>
  </si>
  <si>
    <t>郭羽佳</t>
  </si>
  <si>
    <t>136211100909</t>
  </si>
  <si>
    <t>袁康</t>
  </si>
  <si>
    <t>136211101221</t>
  </si>
  <si>
    <t>陈瑶</t>
  </si>
  <si>
    <t>136211101008</t>
  </si>
  <si>
    <t>胡斌</t>
  </si>
  <si>
    <t>136211100820</t>
  </si>
  <si>
    <t>廖剑辉</t>
  </si>
  <si>
    <t>136211101117</t>
  </si>
  <si>
    <t>丁美秀</t>
  </si>
  <si>
    <t>136211101211</t>
  </si>
  <si>
    <t>黄楚虹</t>
  </si>
  <si>
    <t>136211100808</t>
  </si>
  <si>
    <t>胡爱英</t>
  </si>
  <si>
    <t>136211103309</t>
  </si>
  <si>
    <t>21001000118007</t>
  </si>
  <si>
    <t>小学 综合实践活动（含信息技术）</t>
  </si>
  <si>
    <t>杨婧</t>
  </si>
  <si>
    <t>136231612623</t>
  </si>
  <si>
    <t>张丹霞</t>
  </si>
  <si>
    <t>136040700122</t>
  </si>
  <si>
    <t>周兰</t>
  </si>
  <si>
    <t>136211103205</t>
  </si>
  <si>
    <t>廖海燕</t>
  </si>
  <si>
    <t>136211103306</t>
  </si>
  <si>
    <t>孙青霞</t>
  </si>
  <si>
    <t>136211103122</t>
  </si>
  <si>
    <t>吴丽霞</t>
  </si>
  <si>
    <t>136211103030</t>
  </si>
  <si>
    <t>李慧君</t>
  </si>
  <si>
    <t>136050504830</t>
  </si>
  <si>
    <t>耿思琪</t>
  </si>
  <si>
    <t>136015000705</t>
  </si>
  <si>
    <t>刘庭东</t>
  </si>
  <si>
    <t>136211103130</t>
  </si>
  <si>
    <t>卢燕慈</t>
  </si>
  <si>
    <t>136211103116</t>
  </si>
  <si>
    <t>赖青霞</t>
  </si>
  <si>
    <t>136211103013</t>
  </si>
  <si>
    <t>肖月月</t>
  </si>
  <si>
    <t>136211103028</t>
  </si>
  <si>
    <t>李静</t>
  </si>
  <si>
    <t>136012100701</t>
  </si>
  <si>
    <t>21001000112005</t>
  </si>
  <si>
    <t>小学 体育</t>
  </si>
  <si>
    <t>钟宝华</t>
  </si>
  <si>
    <t>136211101901</t>
  </si>
  <si>
    <t>张玉昆</t>
  </si>
  <si>
    <t>136241502030</t>
  </si>
  <si>
    <t>龚慧娟</t>
  </si>
  <si>
    <t>136211102019</t>
  </si>
  <si>
    <t>汪莉</t>
  </si>
  <si>
    <t>136211101805</t>
  </si>
  <si>
    <t>刘娟</t>
  </si>
  <si>
    <t>136211102304</t>
  </si>
  <si>
    <t>徐春喆</t>
  </si>
  <si>
    <t>136211102705</t>
  </si>
  <si>
    <t>赖如平</t>
  </si>
  <si>
    <t>136211101911</t>
  </si>
  <si>
    <t>钟咏芳</t>
  </si>
  <si>
    <t>136211101704</t>
  </si>
  <si>
    <t>许忠富</t>
  </si>
  <si>
    <t>136211101908</t>
  </si>
  <si>
    <t>叶杨平</t>
  </si>
  <si>
    <t>136211102916</t>
  </si>
  <si>
    <t>肖未红</t>
  </si>
  <si>
    <t>136211102519</t>
  </si>
  <si>
    <t>颜娟</t>
  </si>
  <si>
    <t>136012101602</t>
  </si>
  <si>
    <t>李红</t>
  </si>
  <si>
    <t>136211102918</t>
  </si>
  <si>
    <t>何敏</t>
  </si>
  <si>
    <t>136211102521</t>
  </si>
  <si>
    <t>黄英龙</t>
  </si>
  <si>
    <t>136211101707</t>
  </si>
  <si>
    <t>吴新慧</t>
  </si>
  <si>
    <t>136211101529</t>
  </si>
  <si>
    <t>刘永富</t>
  </si>
  <si>
    <t>136211102629</t>
  </si>
  <si>
    <t>王鹏</t>
  </si>
  <si>
    <t>136211101726</t>
  </si>
  <si>
    <t>陈燕玲</t>
  </si>
  <si>
    <t>136211101921</t>
  </si>
  <si>
    <t>潘东红</t>
  </si>
  <si>
    <t>136012101428</t>
  </si>
  <si>
    <t>李小妹</t>
  </si>
  <si>
    <t>136211101918</t>
  </si>
  <si>
    <t>万丹</t>
  </si>
  <si>
    <t>136012101117</t>
  </si>
  <si>
    <t>张鑫</t>
  </si>
  <si>
    <t>136211102319</t>
  </si>
  <si>
    <t>刘玉兰</t>
  </si>
  <si>
    <t>136211101830</t>
  </si>
  <si>
    <t>何春茂</t>
  </si>
  <si>
    <t>136220105022</t>
  </si>
  <si>
    <t>谢宜明</t>
  </si>
  <si>
    <t>136211101815</t>
  </si>
  <si>
    <t>吴海玲</t>
  </si>
  <si>
    <t>136211101928</t>
  </si>
  <si>
    <t>廖志沛</t>
  </si>
  <si>
    <t>136211102328</t>
  </si>
  <si>
    <t>康兰清</t>
  </si>
  <si>
    <t>136211101829</t>
  </si>
  <si>
    <t>唐敏</t>
  </si>
  <si>
    <t>136211101426</t>
  </si>
  <si>
    <t>陈燕</t>
  </si>
  <si>
    <t>136012101218</t>
  </si>
  <si>
    <t>郭成琼</t>
  </si>
  <si>
    <t>136230606925</t>
  </si>
  <si>
    <t>幸秋兰</t>
  </si>
  <si>
    <t>136211101508</t>
  </si>
  <si>
    <t>张丽君</t>
  </si>
  <si>
    <t>136211102711</t>
  </si>
  <si>
    <t>曾文通</t>
  </si>
  <si>
    <t>136211101527</t>
  </si>
  <si>
    <t>肖莉</t>
  </si>
  <si>
    <t>136241502209</t>
  </si>
  <si>
    <t>伍春英</t>
  </si>
  <si>
    <t>136012101518</t>
  </si>
  <si>
    <t>杨典</t>
  </si>
  <si>
    <t>136012101201</t>
  </si>
  <si>
    <t>黄小军</t>
  </si>
  <si>
    <t>136211101716</t>
  </si>
  <si>
    <t>肖文权</t>
  </si>
  <si>
    <t>136041000421</t>
  </si>
  <si>
    <t>刘香梅</t>
  </si>
  <si>
    <t>136211102612</t>
  </si>
  <si>
    <t>月志敏</t>
  </si>
  <si>
    <t>136211102429</t>
  </si>
  <si>
    <t>徐青青</t>
  </si>
  <si>
    <t>136250307011</t>
  </si>
  <si>
    <t>21001000201012</t>
  </si>
  <si>
    <t>章贡区初中</t>
  </si>
  <si>
    <t>初中 语文</t>
  </si>
  <si>
    <t>谢秀秀</t>
  </si>
  <si>
    <t>136211201924</t>
  </si>
  <si>
    <t>张小慧</t>
  </si>
  <si>
    <t>136231612827</t>
  </si>
  <si>
    <t>钟丹</t>
  </si>
  <si>
    <t>136211202527</t>
  </si>
  <si>
    <t>许倩倩</t>
  </si>
  <si>
    <t>136211202018</t>
  </si>
  <si>
    <t>钟芳菁</t>
  </si>
  <si>
    <t>136211201902</t>
  </si>
  <si>
    <t>肖晴</t>
  </si>
  <si>
    <t>136231612818</t>
  </si>
  <si>
    <t>谢秀</t>
  </si>
  <si>
    <t>136211202324</t>
  </si>
  <si>
    <t>陈涛玲</t>
  </si>
  <si>
    <t>136211202603</t>
  </si>
  <si>
    <t>周珍</t>
  </si>
  <si>
    <t>136211202328</t>
  </si>
  <si>
    <t>邓莉兰</t>
  </si>
  <si>
    <t>136211202329</t>
  </si>
  <si>
    <t>黄健</t>
  </si>
  <si>
    <t>136211202507</t>
  </si>
  <si>
    <t>钟娟丽</t>
  </si>
  <si>
    <t>136211201519</t>
  </si>
  <si>
    <t>熊瑞香</t>
  </si>
  <si>
    <t>136211201615</t>
  </si>
  <si>
    <t>邱大飞</t>
  </si>
  <si>
    <t>136211201626</t>
  </si>
  <si>
    <t>邹文芳</t>
  </si>
  <si>
    <t>136211202312</t>
  </si>
  <si>
    <t>刘雅男</t>
  </si>
  <si>
    <t>136231612830</t>
  </si>
  <si>
    <t>马成慧</t>
  </si>
  <si>
    <t>136211201726</t>
  </si>
  <si>
    <t>周小珍</t>
  </si>
  <si>
    <t>136013301920</t>
  </si>
  <si>
    <t>谢苗健</t>
  </si>
  <si>
    <t>136210900202</t>
  </si>
  <si>
    <t>21001000202013</t>
  </si>
  <si>
    <t>初中 数学</t>
  </si>
  <si>
    <t>邱丽梅</t>
  </si>
  <si>
    <t>136015001721</t>
  </si>
  <si>
    <t>黄珍珍</t>
  </si>
  <si>
    <t>136210900821</t>
  </si>
  <si>
    <t>刘小丽</t>
  </si>
  <si>
    <t>136210900128</t>
  </si>
  <si>
    <t>刘霞</t>
  </si>
  <si>
    <t>136210900125</t>
  </si>
  <si>
    <t>许丽虹</t>
  </si>
  <si>
    <t>136015001021</t>
  </si>
  <si>
    <t>叶新红</t>
  </si>
  <si>
    <t>136231613228</t>
  </si>
  <si>
    <t>朱永强</t>
  </si>
  <si>
    <t>136210900620</t>
  </si>
  <si>
    <t>肖玉婷</t>
  </si>
  <si>
    <t>136050505209</t>
  </si>
  <si>
    <t>饶伟</t>
  </si>
  <si>
    <t>136015002502</t>
  </si>
  <si>
    <t>凌娟</t>
  </si>
  <si>
    <t>136210900504</t>
  </si>
  <si>
    <t>肖懿</t>
  </si>
  <si>
    <t>136210900518</t>
  </si>
  <si>
    <t>辜家伟</t>
  </si>
  <si>
    <t>136015002302</t>
  </si>
  <si>
    <t>陶醉</t>
  </si>
  <si>
    <t>136040700713</t>
  </si>
  <si>
    <t>黎苗</t>
  </si>
  <si>
    <t>136210900828</t>
  </si>
  <si>
    <t>蔡立媛</t>
  </si>
  <si>
    <t>136212102123</t>
  </si>
  <si>
    <t>21001000203014</t>
  </si>
  <si>
    <t>初中 英语</t>
  </si>
  <si>
    <t>熊威</t>
  </si>
  <si>
    <t>136231613806</t>
  </si>
  <si>
    <t>钟美连</t>
  </si>
  <si>
    <t>136212101126</t>
  </si>
  <si>
    <t>钟璐琼</t>
  </si>
  <si>
    <t>136212101108</t>
  </si>
  <si>
    <t>江薇</t>
  </si>
  <si>
    <t>136241603004</t>
  </si>
  <si>
    <t>卢春</t>
  </si>
  <si>
    <t>136212102210</t>
  </si>
  <si>
    <t>丁晓雯</t>
  </si>
  <si>
    <t>136012203116</t>
  </si>
  <si>
    <t>赖勇林</t>
  </si>
  <si>
    <t>136212102126</t>
  </si>
  <si>
    <t>肖媛</t>
  </si>
  <si>
    <t>136212102328</t>
  </si>
  <si>
    <t>邹芳芳</t>
  </si>
  <si>
    <t>136212100312</t>
  </si>
  <si>
    <t>朱瑶</t>
  </si>
  <si>
    <t>136212102806</t>
  </si>
  <si>
    <t>温辉冬</t>
  </si>
  <si>
    <t>136212100419</t>
  </si>
  <si>
    <t>陈莉</t>
  </si>
  <si>
    <t>136212100829</t>
  </si>
  <si>
    <t>缪益雅</t>
  </si>
  <si>
    <t>136212102703</t>
  </si>
  <si>
    <t>林丽娟</t>
  </si>
  <si>
    <t>136212102621</t>
  </si>
  <si>
    <t>段雅洁</t>
  </si>
  <si>
    <t>136212101025</t>
  </si>
  <si>
    <t>林杏</t>
  </si>
  <si>
    <t>136212102011</t>
  </si>
  <si>
    <t>叶淑娟</t>
  </si>
  <si>
    <t>136212102413</t>
  </si>
  <si>
    <t>范莉莉</t>
  </si>
  <si>
    <t>136012202523</t>
  </si>
  <si>
    <t>吴园萍</t>
  </si>
  <si>
    <t>136040701225</t>
  </si>
  <si>
    <t>刘乔</t>
  </si>
  <si>
    <t>136212103020</t>
  </si>
  <si>
    <t>康慧风</t>
  </si>
  <si>
    <t>136212101222</t>
  </si>
  <si>
    <t>刘彩燕</t>
  </si>
  <si>
    <t>136012202515</t>
  </si>
  <si>
    <t>赖丽萍</t>
  </si>
  <si>
    <t>136212100511</t>
  </si>
  <si>
    <t>龚艳婷</t>
  </si>
  <si>
    <t>136212100723</t>
  </si>
  <si>
    <t>21001000204017</t>
  </si>
  <si>
    <t>初中 历史</t>
  </si>
  <si>
    <t>肖秋英</t>
  </si>
  <si>
    <t>136210901221</t>
  </si>
  <si>
    <t>李素芬</t>
  </si>
  <si>
    <t>136231613909</t>
  </si>
  <si>
    <t>谢李香</t>
  </si>
  <si>
    <t>136013100428</t>
  </si>
  <si>
    <t>陈鹏</t>
  </si>
  <si>
    <t>136210901324</t>
  </si>
  <si>
    <t>曾福钱</t>
  </si>
  <si>
    <t>136210901319</t>
  </si>
  <si>
    <t>李世彪</t>
  </si>
  <si>
    <t>136210901219</t>
  </si>
  <si>
    <t>马晓巍</t>
  </si>
  <si>
    <t>136040701901</t>
  </si>
  <si>
    <t>钟珍</t>
  </si>
  <si>
    <t>136210901502</t>
  </si>
  <si>
    <t>王月明</t>
  </si>
  <si>
    <t>136210901316</t>
  </si>
  <si>
    <t>王海燕</t>
  </si>
  <si>
    <t>136210901125</t>
  </si>
  <si>
    <t>李娟</t>
  </si>
  <si>
    <t>136210901208</t>
  </si>
  <si>
    <t>邹琼</t>
  </si>
  <si>
    <t>136210901603</t>
  </si>
  <si>
    <t>21001000205018</t>
  </si>
  <si>
    <t>初中 地理</t>
  </si>
  <si>
    <t>黄小丽</t>
  </si>
  <si>
    <t>136210901826</t>
  </si>
  <si>
    <t>何丽君</t>
  </si>
  <si>
    <t>136210901606</t>
  </si>
  <si>
    <t>谢赛钦</t>
  </si>
  <si>
    <t>136210901809</t>
  </si>
  <si>
    <t>朱嫒</t>
  </si>
  <si>
    <t>136015105818</t>
  </si>
  <si>
    <t>王权乐</t>
  </si>
  <si>
    <t>136210901830</t>
  </si>
  <si>
    <t>刘小萍</t>
  </si>
  <si>
    <t>136210901719</t>
  </si>
  <si>
    <t>余望珍</t>
  </si>
  <si>
    <t>136040702220</t>
  </si>
  <si>
    <t>21001000206015</t>
  </si>
  <si>
    <t>初中 物理</t>
  </si>
  <si>
    <t>赖娟</t>
  </si>
  <si>
    <t>136210100222</t>
  </si>
  <si>
    <t>张水发</t>
  </si>
  <si>
    <t>136210100203</t>
  </si>
  <si>
    <t>刘莹</t>
  </si>
  <si>
    <t>136210100209</t>
  </si>
  <si>
    <t>杜瑞英</t>
  </si>
  <si>
    <t>136040702218</t>
  </si>
  <si>
    <t>邓诗荣</t>
  </si>
  <si>
    <t>136241603313</t>
  </si>
  <si>
    <t>邱莉萍</t>
  </si>
  <si>
    <t>136210100102</t>
  </si>
  <si>
    <t>黄惠莲</t>
  </si>
  <si>
    <t>136210100212</t>
  </si>
  <si>
    <t>刘小明</t>
  </si>
  <si>
    <t>136241603327</t>
  </si>
  <si>
    <t>张莉</t>
  </si>
  <si>
    <t>136212103310</t>
  </si>
  <si>
    <t>21001000207016</t>
  </si>
  <si>
    <t>初中 化学</t>
  </si>
  <si>
    <t>谭育雷</t>
  </si>
  <si>
    <t>136212103405</t>
  </si>
  <si>
    <t>游婷</t>
  </si>
  <si>
    <t>136212103602</t>
  </si>
  <si>
    <t>卢川</t>
  </si>
  <si>
    <t>136212103701</t>
  </si>
  <si>
    <t>付亚琴</t>
  </si>
  <si>
    <t>136212103706</t>
  </si>
  <si>
    <t>刘春梅</t>
  </si>
  <si>
    <t>136212103515</t>
  </si>
  <si>
    <t>刘红生</t>
  </si>
  <si>
    <t>136212103421</t>
  </si>
  <si>
    <t>邹小丽</t>
  </si>
  <si>
    <t>136212103709</t>
  </si>
  <si>
    <t>肖丽春</t>
  </si>
  <si>
    <t>136212103707</t>
  </si>
  <si>
    <t>王小斌</t>
  </si>
  <si>
    <t>136212103606</t>
  </si>
  <si>
    <t>刘梅香</t>
  </si>
  <si>
    <t>136210902127</t>
  </si>
  <si>
    <t>21001000208019</t>
  </si>
  <si>
    <t>初中 生物</t>
  </si>
  <si>
    <t>范晓丹</t>
  </si>
  <si>
    <t>136210902129</t>
  </si>
  <si>
    <t>何芳</t>
  </si>
  <si>
    <t>136210902010</t>
  </si>
  <si>
    <t>何叶</t>
  </si>
  <si>
    <t>136013200407</t>
  </si>
  <si>
    <t>廖莎莎</t>
  </si>
  <si>
    <t>136210902107</t>
  </si>
  <si>
    <t>邹鸿涛</t>
  </si>
  <si>
    <t>136210902122</t>
  </si>
  <si>
    <t>黄素贞</t>
  </si>
  <si>
    <t>136210902018</t>
  </si>
  <si>
    <t>黎检</t>
  </si>
  <si>
    <t>136210901919</t>
  </si>
  <si>
    <t>古玉龙</t>
  </si>
  <si>
    <t>136210901923</t>
  </si>
  <si>
    <t>赖苏雯</t>
  </si>
  <si>
    <t>136210902029</t>
  </si>
  <si>
    <t>杨婷</t>
  </si>
  <si>
    <t>136013200206</t>
  </si>
  <si>
    <t>吴云云</t>
  </si>
  <si>
    <t>136211103514</t>
  </si>
  <si>
    <t>21001000213020</t>
  </si>
  <si>
    <t>初中 体育与健康</t>
  </si>
  <si>
    <t>王莉</t>
  </si>
  <si>
    <t>136211103605</t>
  </si>
  <si>
    <t>蒋春燕</t>
  </si>
  <si>
    <t>136211103527</t>
  </si>
  <si>
    <t>吴中万</t>
  </si>
  <si>
    <t>136012103016</t>
  </si>
  <si>
    <t>彭舟</t>
  </si>
  <si>
    <t>136211104013</t>
  </si>
  <si>
    <t>21001000215011</t>
  </si>
  <si>
    <t>初中 思想品德</t>
  </si>
  <si>
    <t>徐小红</t>
  </si>
  <si>
    <t>136050506419</t>
  </si>
  <si>
    <t>温海林</t>
  </si>
  <si>
    <t>136211103805</t>
  </si>
  <si>
    <t>户燕梅</t>
  </si>
  <si>
    <t>136211103820</t>
  </si>
  <si>
    <t>郭怡</t>
  </si>
  <si>
    <t>136211103813</t>
  </si>
  <si>
    <t>凌婵</t>
  </si>
  <si>
    <t>136211103930</t>
  </si>
  <si>
    <t>黄晓媛</t>
  </si>
  <si>
    <t>136211103810</t>
  </si>
  <si>
    <t>谢惠惠</t>
  </si>
  <si>
    <t>136211104011</t>
  </si>
  <si>
    <t>赖小燕</t>
  </si>
  <si>
    <t>136211103914</t>
  </si>
  <si>
    <t>曾英</t>
  </si>
  <si>
    <t>136211104008</t>
  </si>
  <si>
    <t>陈雪琪</t>
  </si>
  <si>
    <t>136210100502</t>
  </si>
  <si>
    <t>21001000218021</t>
  </si>
  <si>
    <t>初中 综合实践活动（含信息技术）</t>
  </si>
  <si>
    <t>秦晓薇</t>
  </si>
  <si>
    <t>第五考场</t>
    <phoneticPr fontId="40" type="noConversion"/>
  </si>
  <si>
    <t>拟入闱体检</t>
    <phoneticPr fontId="40" type="noConversion"/>
  </si>
  <si>
    <t>缺考</t>
    <phoneticPr fontId="40" type="noConversion"/>
  </si>
  <si>
    <t>准考证号（其一）</t>
    <phoneticPr fontId="40" type="noConversion"/>
  </si>
  <si>
    <t>笔试成绩</t>
    <phoneticPr fontId="40" type="noConversion"/>
  </si>
  <si>
    <t>试讲考场</t>
    <phoneticPr fontId="40" type="noConversion"/>
  </si>
  <si>
    <t>试讲考场分</t>
    <phoneticPr fontId="40" type="noConversion"/>
  </si>
  <si>
    <t>修正后面试成绩</t>
    <phoneticPr fontId="40" type="noConversion"/>
  </si>
  <si>
    <t>总成绩</t>
    <phoneticPr fontId="41" type="noConversion"/>
  </si>
  <si>
    <t>所在职位名次</t>
    <phoneticPr fontId="41" type="noConversion"/>
  </si>
  <si>
    <t>备注</t>
    <phoneticPr fontId="40" type="noConversion"/>
  </si>
  <si>
    <t>第二考场</t>
    <phoneticPr fontId="40" type="noConversion"/>
  </si>
  <si>
    <t>第三考场</t>
    <phoneticPr fontId="40" type="noConversion"/>
  </si>
  <si>
    <t>第四考场</t>
    <phoneticPr fontId="40" type="noConversion"/>
  </si>
  <si>
    <t>第六考场</t>
    <phoneticPr fontId="40" type="noConversion"/>
  </si>
  <si>
    <t>第六考场</t>
    <phoneticPr fontId="40" type="noConversion"/>
  </si>
  <si>
    <t>第七考场</t>
    <phoneticPr fontId="40" type="noConversion"/>
  </si>
  <si>
    <t>拟入闱体检</t>
    <phoneticPr fontId="40" type="noConversion"/>
  </si>
  <si>
    <t>第十一考场</t>
    <phoneticPr fontId="40" type="noConversion"/>
  </si>
  <si>
    <t>男</t>
    <phoneticPr fontId="40" type="noConversion"/>
  </si>
  <si>
    <t>第十一考场</t>
    <phoneticPr fontId="40" type="noConversion"/>
  </si>
  <si>
    <t>第十二考场</t>
    <phoneticPr fontId="40" type="noConversion"/>
  </si>
  <si>
    <t>第二考场</t>
    <phoneticPr fontId="40" type="noConversion"/>
  </si>
  <si>
    <t>第五考场</t>
    <phoneticPr fontId="40" type="noConversion"/>
  </si>
  <si>
    <t>第八考场</t>
    <phoneticPr fontId="40" type="noConversion"/>
  </si>
  <si>
    <t>第九考场</t>
    <phoneticPr fontId="40" type="noConversion"/>
  </si>
  <si>
    <t>第十考场</t>
    <phoneticPr fontId="40" type="noConversion"/>
  </si>
  <si>
    <t>第十二考场</t>
    <phoneticPr fontId="40" type="noConversion"/>
  </si>
  <si>
    <t>笔试成绩</t>
    <phoneticPr fontId="41" type="noConversion"/>
  </si>
  <si>
    <t>试讲考场</t>
    <phoneticPr fontId="40" type="noConversion"/>
  </si>
  <si>
    <t>试讲考场分</t>
    <phoneticPr fontId="40" type="noConversion"/>
  </si>
  <si>
    <t>修正后试讲成绩</t>
    <phoneticPr fontId="41" type="noConversion"/>
  </si>
  <si>
    <t>专业技能测试成绩</t>
    <phoneticPr fontId="41" type="noConversion"/>
  </si>
  <si>
    <t>面试成绩</t>
    <phoneticPr fontId="41" type="noConversion"/>
  </si>
  <si>
    <t>总成绩</t>
    <phoneticPr fontId="41" type="noConversion"/>
  </si>
  <si>
    <t>所在职位名次</t>
    <phoneticPr fontId="41" type="noConversion"/>
  </si>
  <si>
    <t>拟入闱体检</t>
    <phoneticPr fontId="41" type="noConversion"/>
  </si>
  <si>
    <t>缺考</t>
    <phoneticPr fontId="41" type="noConversion"/>
  </si>
  <si>
    <t>第一考场</t>
    <phoneticPr fontId="40" type="noConversion"/>
  </si>
  <si>
    <t>准考证号（其一）</t>
    <phoneticPr fontId="40" type="noConversion"/>
  </si>
  <si>
    <t>笔试成绩</t>
    <phoneticPr fontId="41" type="noConversion"/>
  </si>
  <si>
    <t>面试成绩</t>
    <phoneticPr fontId="41" type="noConversion"/>
  </si>
  <si>
    <t>总成绩</t>
    <phoneticPr fontId="41" type="noConversion"/>
  </si>
  <si>
    <t>所在职位名次</t>
    <phoneticPr fontId="41" type="noConversion"/>
  </si>
  <si>
    <t>拟入闱体检</t>
    <phoneticPr fontId="41" type="noConversion"/>
  </si>
  <si>
    <t>2016年章贡区中小学教师招聘面试成绩、总成绩及拟入闱体检人员名单（特岗）</t>
    <phoneticPr fontId="40" type="noConversion"/>
  </si>
  <si>
    <r>
      <t>准考证号</t>
    </r>
    <r>
      <rPr>
        <b/>
        <sz val="9"/>
        <rFont val="Arial"/>
        <family val="2"/>
      </rPr>
      <t>(</t>
    </r>
    <r>
      <rPr>
        <b/>
        <sz val="9"/>
        <rFont val="宋体"/>
        <family val="3"/>
        <charset val="134"/>
      </rPr>
      <t>其一</t>
    </r>
    <r>
      <rPr>
        <b/>
        <sz val="9"/>
        <rFont val="Arial"/>
        <family val="2"/>
      </rPr>
      <t>)</t>
    </r>
  </si>
  <si>
    <t>笔试成绩</t>
    <phoneticPr fontId="40" type="noConversion"/>
  </si>
  <si>
    <t>面试成绩</t>
    <phoneticPr fontId="40" type="noConversion"/>
  </si>
  <si>
    <t>总成绩</t>
    <phoneticPr fontId="41" type="noConversion"/>
  </si>
  <si>
    <t>所在职位名次</t>
    <phoneticPr fontId="41" type="noConversion"/>
  </si>
  <si>
    <t>备注</t>
    <phoneticPr fontId="40" type="noConversion"/>
  </si>
  <si>
    <t>21001000101001</t>
    <phoneticPr fontId="40" type="noConversion"/>
  </si>
  <si>
    <t>21001000102002</t>
    <phoneticPr fontId="40" type="noConversion"/>
  </si>
  <si>
    <t>21001000112005</t>
    <phoneticPr fontId="41" type="noConversion"/>
  </si>
  <si>
    <t>序号</t>
    <phoneticPr fontId="40" type="noConversion"/>
  </si>
  <si>
    <t>序号</t>
    <phoneticPr fontId="41" type="noConversion"/>
  </si>
  <si>
    <t>准考证号（其一）</t>
    <phoneticPr fontId="40" type="noConversion"/>
  </si>
  <si>
    <t>2016年章贡区中小学教师招聘面试成绩、总成绩及拟入闱体检人员名单</t>
    <phoneticPr fontId="41" type="noConversion"/>
  </si>
  <si>
    <t>序号</t>
    <phoneticPr fontId="41" type="noConversion"/>
  </si>
  <si>
    <t>准考证号（其一）</t>
    <phoneticPr fontId="40" type="noConversion"/>
  </si>
  <si>
    <t>笔试成绩</t>
    <phoneticPr fontId="41" type="noConversion"/>
  </si>
  <si>
    <t>面试成绩</t>
    <phoneticPr fontId="41" type="noConversion"/>
  </si>
  <si>
    <t>总成绩</t>
    <phoneticPr fontId="41" type="noConversion"/>
  </si>
  <si>
    <t>所在职位名次</t>
    <phoneticPr fontId="41" type="noConversion"/>
  </si>
  <si>
    <t>拟入闱体检</t>
    <phoneticPr fontId="41" type="noConversion"/>
  </si>
  <si>
    <t>缺考</t>
    <phoneticPr fontId="41" type="noConversion"/>
  </si>
</sst>
</file>

<file path=xl/styles.xml><?xml version="1.0" encoding="utf-8"?>
<styleSheet xmlns="http://schemas.openxmlformats.org/spreadsheetml/2006/main">
  <numFmts count="12">
    <numFmt numFmtId="176" formatCode="0_);[Red]\(0\)"/>
    <numFmt numFmtId="177" formatCode="0.00_ "/>
    <numFmt numFmtId="178" formatCode="0.00_);[Red]\(0.00\)"/>
    <numFmt numFmtId="179" formatCode="0.00;[Red]0.00"/>
    <numFmt numFmtId="180" formatCode="0.00_);\(0.00\)"/>
    <numFmt numFmtId="181" formatCode="0;[Red]0"/>
    <numFmt numFmtId="182" formatCode="0_ "/>
    <numFmt numFmtId="183" formatCode="0.000_ "/>
    <numFmt numFmtId="184" formatCode="0.000_);\(0.000\)"/>
    <numFmt numFmtId="185" formatCode="0_);\(0\)"/>
    <numFmt numFmtId="186" formatCode="0.00000_ "/>
    <numFmt numFmtId="187" formatCode="0.000_);[Red]\(0.000\)"/>
  </numFmts>
  <fonts count="7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5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</font>
    <font>
      <sz val="10"/>
      <name val="Arial"/>
      <family val="2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6"/>
      <name val="宋体"/>
      <family val="3"/>
      <charset val="134"/>
    </font>
    <font>
      <b/>
      <sz val="14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9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47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48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35" fillId="0" borderId="0"/>
    <xf numFmtId="0" fontId="34" fillId="0" borderId="0"/>
    <xf numFmtId="0" fontId="34" fillId="0" borderId="0"/>
    <xf numFmtId="0" fontId="61" fillId="0" borderId="0"/>
    <xf numFmtId="0" fontId="34" fillId="0" borderId="0"/>
    <xf numFmtId="0" fontId="34" fillId="0" borderId="0"/>
    <xf numFmtId="0" fontId="63" fillId="0" borderId="0">
      <alignment vertical="center"/>
    </xf>
    <xf numFmtId="0" fontId="63" fillId="0" borderId="0">
      <alignment vertical="center"/>
    </xf>
    <xf numFmtId="0" fontId="1" fillId="0" borderId="0">
      <alignment vertical="center"/>
    </xf>
    <xf numFmtId="0" fontId="63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3" fillId="11" borderId="5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54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9" fillId="1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59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60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7" fillId="7" borderId="9" applyNumberFormat="0" applyFont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43" fillId="7" borderId="9" applyNumberFormat="0" applyFont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2" fillId="0" borderId="0" xfId="0" applyFont="1">
      <alignment vertical="center"/>
    </xf>
    <xf numFmtId="49" fontId="42" fillId="0" borderId="0" xfId="0" applyNumberFormat="1" applyFont="1">
      <alignment vertical="center"/>
    </xf>
    <xf numFmtId="178" fontId="42" fillId="0" borderId="0" xfId="0" applyNumberFormat="1" applyFont="1">
      <alignment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64" fillId="0" borderId="15" xfId="0" applyNumberFormat="1" applyFont="1" applyFill="1" applyBorder="1" applyAlignment="1">
      <alignment horizontal="center" vertical="center"/>
    </xf>
    <xf numFmtId="0" fontId="64" fillId="0" borderId="0" xfId="0" applyFont="1">
      <alignment vertical="center"/>
    </xf>
    <xf numFmtId="0" fontId="67" fillId="0" borderId="10" xfId="158" applyFont="1" applyFill="1" applyBorder="1" applyAlignment="1">
      <alignment horizontal="center" vertical="center" wrapText="1"/>
    </xf>
    <xf numFmtId="178" fontId="67" fillId="0" borderId="10" xfId="158" applyNumberFormat="1" applyFont="1" applyFill="1" applyBorder="1" applyAlignment="1">
      <alignment horizontal="center" vertical="center" wrapText="1"/>
    </xf>
    <xf numFmtId="0" fontId="67" fillId="0" borderId="10" xfId="159" applyFont="1" applyFill="1" applyBorder="1" applyAlignment="1">
      <alignment horizontal="center" vertical="center" wrapText="1"/>
    </xf>
    <xf numFmtId="177" fontId="67" fillId="0" borderId="10" xfId="159" applyNumberFormat="1" applyFont="1" applyFill="1" applyBorder="1" applyAlignment="1">
      <alignment horizontal="center" vertical="center" wrapText="1"/>
    </xf>
    <xf numFmtId="179" fontId="67" fillId="0" borderId="10" xfId="160" applyNumberFormat="1" applyFont="1" applyFill="1" applyBorder="1" applyAlignment="1">
      <alignment horizontal="center" vertical="center" wrapText="1"/>
    </xf>
    <xf numFmtId="176" fontId="67" fillId="0" borderId="10" xfId="16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172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158" applyFont="1" applyFill="1" applyBorder="1" applyAlignment="1">
      <alignment horizontal="center" vertical="center" wrapText="1"/>
    </xf>
    <xf numFmtId="178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>
      <alignment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177" fontId="65" fillId="0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4" fillId="0" borderId="0" xfId="0" applyFont="1" applyFill="1">
      <alignment vertical="center"/>
    </xf>
    <xf numFmtId="177" fontId="65" fillId="0" borderId="13" xfId="0" applyNumberFormat="1" applyFont="1" applyFill="1" applyBorder="1" applyAlignment="1">
      <alignment horizontal="center" vertical="center"/>
    </xf>
    <xf numFmtId="177" fontId="65" fillId="0" borderId="14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center" vertical="center"/>
    </xf>
    <xf numFmtId="176" fontId="65" fillId="0" borderId="14" xfId="0" applyNumberFormat="1" applyFont="1" applyFill="1" applyBorder="1" applyAlignment="1">
      <alignment horizontal="center" vertical="center"/>
    </xf>
    <xf numFmtId="0" fontId="65" fillId="0" borderId="10" xfId="172" applyFont="1" applyFill="1" applyBorder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>
      <alignment vertical="center"/>
    </xf>
    <xf numFmtId="0" fontId="65" fillId="0" borderId="10" xfId="175" applyFont="1" applyFill="1" applyBorder="1" applyAlignment="1">
      <alignment horizontal="center" vertical="center" wrapText="1"/>
    </xf>
    <xf numFmtId="49" fontId="65" fillId="0" borderId="10" xfId="175" applyNumberFormat="1" applyFont="1" applyFill="1" applyBorder="1" applyAlignment="1">
      <alignment horizontal="center" vertical="center" wrapText="1"/>
    </xf>
    <xf numFmtId="178" fontId="65" fillId="0" borderId="10" xfId="175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quotePrefix="1" applyFont="1" applyFill="1" applyBorder="1" applyAlignment="1">
      <alignment horizontal="center" vertical="center" wrapText="1"/>
    </xf>
    <xf numFmtId="183" fontId="64" fillId="0" borderId="14" xfId="0" applyNumberFormat="1" applyFont="1" applyFill="1" applyBorder="1" applyAlignment="1">
      <alignment horizontal="center" vertical="center"/>
    </xf>
    <xf numFmtId="49" fontId="64" fillId="0" borderId="0" xfId="0" applyNumberFormat="1" applyFont="1">
      <alignment vertical="center"/>
    </xf>
    <xf numFmtId="178" fontId="64" fillId="0" borderId="0" xfId="0" applyNumberFormat="1" applyFont="1">
      <alignment vertical="center"/>
    </xf>
    <xf numFmtId="177" fontId="65" fillId="0" borderId="11" xfId="0" applyNumberFormat="1" applyFont="1" applyFill="1" applyBorder="1" applyAlignment="1">
      <alignment horizontal="center" vertical="center"/>
    </xf>
    <xf numFmtId="176" fontId="65" fillId="0" borderId="15" xfId="0" applyNumberFormat="1" applyFont="1" applyFill="1" applyBorder="1" applyAlignment="1">
      <alignment horizontal="center" vertical="center"/>
    </xf>
    <xf numFmtId="183" fontId="64" fillId="0" borderId="0" xfId="0" applyNumberFormat="1" applyFont="1" applyFill="1">
      <alignment vertical="center"/>
    </xf>
    <xf numFmtId="0" fontId="65" fillId="0" borderId="13" xfId="0" applyFont="1" applyFill="1" applyBorder="1" applyAlignment="1">
      <alignment horizontal="center" vertical="center"/>
    </xf>
    <xf numFmtId="186" fontId="64" fillId="0" borderId="0" xfId="0" applyNumberFormat="1" applyFont="1" applyFill="1">
      <alignment vertical="center"/>
    </xf>
    <xf numFmtId="49" fontId="64" fillId="0" borderId="0" xfId="0" applyNumberFormat="1" applyFont="1" applyFill="1">
      <alignment vertical="center"/>
    </xf>
    <xf numFmtId="178" fontId="64" fillId="0" borderId="0" xfId="0" applyNumberFormat="1" applyFont="1" applyFill="1">
      <alignment vertical="center"/>
    </xf>
    <xf numFmtId="177" fontId="64" fillId="0" borderId="0" xfId="0" applyNumberFormat="1" applyFont="1" applyFill="1">
      <alignment vertical="center"/>
    </xf>
    <xf numFmtId="176" fontId="64" fillId="0" borderId="0" xfId="0" applyNumberFormat="1" applyFont="1" applyFill="1" applyAlignment="1">
      <alignment horizontal="center" vertical="center"/>
    </xf>
    <xf numFmtId="178" fontId="67" fillId="0" borderId="10" xfId="159" applyNumberFormat="1" applyFont="1" applyFill="1" applyBorder="1" applyAlignment="1">
      <alignment horizontal="center" vertical="center" wrapText="1"/>
    </xf>
    <xf numFmtId="178" fontId="67" fillId="0" borderId="13" xfId="159" applyNumberFormat="1" applyFont="1" applyFill="1" applyBorder="1" applyAlignment="1">
      <alignment horizontal="center" vertical="center" wrapText="1"/>
    </xf>
    <xf numFmtId="0" fontId="67" fillId="0" borderId="10" xfId="160" applyFont="1" applyFill="1" applyBorder="1" applyAlignment="1">
      <alignment horizontal="center" vertical="center" wrapText="1"/>
    </xf>
    <xf numFmtId="178" fontId="65" fillId="0" borderId="10" xfId="0" applyNumberFormat="1" applyFont="1" applyFill="1" applyBorder="1" applyAlignment="1">
      <alignment horizontal="center" vertical="center"/>
    </xf>
    <xf numFmtId="178" fontId="65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179" fontId="65" fillId="0" borderId="10" xfId="0" applyNumberFormat="1" applyFont="1" applyFill="1" applyBorder="1" applyAlignment="1">
      <alignment horizontal="center" vertical="center"/>
    </xf>
    <xf numFmtId="181" fontId="65" fillId="0" borderId="10" xfId="0" applyNumberFormat="1" applyFont="1" applyFill="1" applyBorder="1" applyAlignment="1">
      <alignment horizontal="center" vertical="center"/>
    </xf>
    <xf numFmtId="178" fontId="65" fillId="0" borderId="11" xfId="0" applyNumberFormat="1" applyFont="1" applyFill="1" applyBorder="1" applyAlignment="1">
      <alignment horizontal="center" vertical="center"/>
    </xf>
    <xf numFmtId="180" fontId="64" fillId="0" borderId="0" xfId="0" applyNumberFormat="1" applyFont="1" applyFill="1">
      <alignment vertical="center"/>
    </xf>
    <xf numFmtId="0" fontId="65" fillId="0" borderId="11" xfId="0" applyFont="1" applyFill="1" applyBorder="1" applyAlignment="1">
      <alignment horizontal="center" vertical="center"/>
    </xf>
    <xf numFmtId="178" fontId="64" fillId="0" borderId="0" xfId="0" applyNumberFormat="1" applyFont="1" applyFill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185" fontId="65" fillId="0" borderId="1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7" fillId="0" borderId="10" xfId="165" applyFont="1" applyFill="1" applyBorder="1" applyAlignment="1">
      <alignment horizontal="center" vertical="center" wrapText="1"/>
    </xf>
    <xf numFmtId="0" fontId="65" fillId="0" borderId="10" xfId="165" applyFont="1" applyFill="1" applyBorder="1" applyAlignment="1">
      <alignment horizontal="center" vertical="center" wrapText="1"/>
    </xf>
    <xf numFmtId="178" fontId="65" fillId="0" borderId="10" xfId="0" applyNumberFormat="1" applyFont="1" applyFill="1" applyBorder="1">
      <alignment vertical="center"/>
    </xf>
    <xf numFmtId="178" fontId="64" fillId="0" borderId="10" xfId="0" applyNumberFormat="1" applyFont="1" applyFill="1" applyBorder="1" applyAlignment="1">
      <alignment horizontal="center" vertical="center"/>
    </xf>
    <xf numFmtId="187" fontId="64" fillId="0" borderId="10" xfId="0" applyNumberFormat="1" applyFont="1" applyFill="1" applyBorder="1" applyAlignment="1">
      <alignment horizontal="center" vertical="center"/>
    </xf>
    <xf numFmtId="183" fontId="64" fillId="0" borderId="10" xfId="0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177" fontId="65" fillId="0" borderId="15" xfId="0" applyNumberFormat="1" applyFont="1" applyFill="1" applyBorder="1" applyAlignment="1">
      <alignment horizontal="center" vertical="center" wrapText="1"/>
    </xf>
    <xf numFmtId="177" fontId="65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83" fontId="64" fillId="0" borderId="15" xfId="0" applyNumberFormat="1" applyFont="1" applyFill="1" applyBorder="1" applyAlignment="1">
      <alignment horizontal="center" vertical="center"/>
    </xf>
    <xf numFmtId="179" fontId="67" fillId="0" borderId="13" xfId="160" applyNumberFormat="1" applyFont="1" applyFill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/>
    </xf>
    <xf numFmtId="182" fontId="65" fillId="0" borderId="10" xfId="0" applyNumberFormat="1" applyFont="1" applyFill="1" applyBorder="1" applyAlignment="1">
      <alignment horizontal="center" vertical="center"/>
    </xf>
    <xf numFmtId="177" fontId="65" fillId="0" borderId="10" xfId="0" applyNumberFormat="1" applyFont="1" applyFill="1" applyBorder="1">
      <alignment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</cellXfs>
  <cellStyles count="289">
    <cellStyle name="20% - 着色 1" xfId="1"/>
    <cellStyle name="20% - 着色 1 2" xfId="2"/>
    <cellStyle name="20% - 着色 1 3" xfId="3"/>
    <cellStyle name="20% - 着色 1 3 2" xfId="4"/>
    <cellStyle name="20% - 着色 1 3_2016教师招聘通过资格复审面试人员名单0727（面试成绩）" xfId="5"/>
    <cellStyle name="20% - 着色 1_2016教师招聘通过资格复审面试人员名单0727（面试成绩）" xfId="6"/>
    <cellStyle name="20% - 着色 2" xfId="7"/>
    <cellStyle name="20% - 着色 2 2" xfId="8"/>
    <cellStyle name="20% - 着色 2 3" xfId="9"/>
    <cellStyle name="20% - 着色 2 3 2" xfId="10"/>
    <cellStyle name="20% - 着色 2 3_2016教师招聘通过资格复审面试人员名单0727（面试成绩）" xfId="11"/>
    <cellStyle name="20% - 着色 2_2016教师招聘通过资格复审面试人员名单0727（面试成绩）" xfId="12"/>
    <cellStyle name="20% - 着色 3" xfId="13"/>
    <cellStyle name="20% - 着色 3 2" xfId="14"/>
    <cellStyle name="20% - 着色 3 3" xfId="15"/>
    <cellStyle name="20% - 着色 3 3 2" xfId="16"/>
    <cellStyle name="20% - 着色 3 3_2016教师招聘通过资格复审面试人员名单0727（面试成绩）" xfId="17"/>
    <cellStyle name="20% - 着色 3_2016教师招聘通过资格复审面试人员名单0727（面试成绩）" xfId="18"/>
    <cellStyle name="20% - 着色 4" xfId="19"/>
    <cellStyle name="20% - 着色 4 2" xfId="20"/>
    <cellStyle name="20% - 着色 4 3" xfId="21"/>
    <cellStyle name="20% - 着色 4 3 2" xfId="22"/>
    <cellStyle name="20% - 着色 4 3_2016教师招聘通过资格复审面试人员名单0727（面试成绩）" xfId="23"/>
    <cellStyle name="20% - 着色 4_2016教师招聘通过资格复审面试人员名单0727（面试成绩）" xfId="24"/>
    <cellStyle name="20% - 着色 5" xfId="25"/>
    <cellStyle name="20% - 着色 5 2" xfId="26"/>
    <cellStyle name="20% - 着色 5 3" xfId="27"/>
    <cellStyle name="20% - 着色 5 3 2" xfId="28"/>
    <cellStyle name="20% - 着色 5 3_2016教师招聘通过资格复审面试人员名单0727（面试成绩）" xfId="29"/>
    <cellStyle name="20% - 着色 5_2016教师招聘通过资格复审面试人员名单0727（面试成绩）" xfId="30"/>
    <cellStyle name="20% - 着色 6" xfId="31"/>
    <cellStyle name="20% - 着色 6 2" xfId="32"/>
    <cellStyle name="20% - 着色 6 3" xfId="33"/>
    <cellStyle name="20% - 着色 6 3 2" xfId="34"/>
    <cellStyle name="20% - 着色 6 3_2016教师招聘通过资格复审面试人员名单0727（面试成绩）" xfId="35"/>
    <cellStyle name="20% - 着色 6_2016教师招聘通过资格复审面试人员名单0727（面试成绩）" xfId="36"/>
    <cellStyle name="40% - 着色 1" xfId="37"/>
    <cellStyle name="40% - 着色 1 2" xfId="38"/>
    <cellStyle name="40% - 着色 1 3" xfId="39"/>
    <cellStyle name="40% - 着色 1 3 2" xfId="40"/>
    <cellStyle name="40% - 着色 1 3_2016教师招聘通过资格复审面试人员名单0727（面试成绩）" xfId="41"/>
    <cellStyle name="40% - 着色 1_2016教师招聘通过资格复审面试人员名单0727（面试成绩）" xfId="42"/>
    <cellStyle name="40% - 着色 2" xfId="43"/>
    <cellStyle name="40% - 着色 2 2" xfId="44"/>
    <cellStyle name="40% - 着色 2 3" xfId="45"/>
    <cellStyle name="40% - 着色 2 3 2" xfId="46"/>
    <cellStyle name="40% - 着色 2 3_2016教师招聘通过资格复审面试人员名单0727（面试成绩）" xfId="47"/>
    <cellStyle name="40% - 着色 2_2016教师招聘通过资格复审面试人员名单0727（面试成绩）" xfId="48"/>
    <cellStyle name="40% - 着色 3" xfId="49"/>
    <cellStyle name="40% - 着色 3 2" xfId="50"/>
    <cellStyle name="40% - 着色 3 3" xfId="51"/>
    <cellStyle name="40% - 着色 3 3 2" xfId="52"/>
    <cellStyle name="40% - 着色 3 3_2016教师招聘通过资格复审面试人员名单0727（面试成绩）" xfId="53"/>
    <cellStyle name="40% - 着色 3_2016教师招聘通过资格复审面试人员名单0727（面试成绩）" xfId="54"/>
    <cellStyle name="40% - 着色 4" xfId="55"/>
    <cellStyle name="40% - 着色 4 2" xfId="56"/>
    <cellStyle name="40% - 着色 4 3" xfId="57"/>
    <cellStyle name="40% - 着色 4 3 2" xfId="58"/>
    <cellStyle name="40% - 着色 4 3_2016教师招聘通过资格复审面试人员名单0727（面试成绩）" xfId="59"/>
    <cellStyle name="40% - 着色 4_2016教师招聘通过资格复审面试人员名单0727（面试成绩）" xfId="60"/>
    <cellStyle name="40% - 着色 5" xfId="61"/>
    <cellStyle name="40% - 着色 5 2" xfId="62"/>
    <cellStyle name="40% - 着色 5 3" xfId="63"/>
    <cellStyle name="40% - 着色 5 3 2" xfId="64"/>
    <cellStyle name="40% - 着色 5 3_2016教师招聘通过资格复审面试人员名单0727（面试成绩）" xfId="65"/>
    <cellStyle name="40% - 着色 5_2016教师招聘通过资格复审面试人员名单0727（面试成绩）" xfId="66"/>
    <cellStyle name="40% - 着色 6" xfId="67"/>
    <cellStyle name="40% - 着色 6 2" xfId="68"/>
    <cellStyle name="40% - 着色 6 3" xfId="69"/>
    <cellStyle name="40% - 着色 6 3 2" xfId="70"/>
    <cellStyle name="40% - 着色 6 3_2016教师招聘通过资格复审面试人员名单0727（面试成绩）" xfId="71"/>
    <cellStyle name="40% - 着色 6_2016教师招聘通过资格复审面试人员名单0727（面试成绩）" xfId="72"/>
    <cellStyle name="60% - 着色 1" xfId="73"/>
    <cellStyle name="60% - 着色 1 2" xfId="74"/>
    <cellStyle name="60% - 着色 1 2 2" xfId="75"/>
    <cellStyle name="60% - 着色 1 2_2016教师招聘通过资格复审面试人员名单0727（面试成绩）" xfId="76"/>
    <cellStyle name="60% - 着色 1 3" xfId="77"/>
    <cellStyle name="60% - 着色 1 3 2" xfId="78"/>
    <cellStyle name="60% - 着色 1 3_2016教师招聘通过资格复审面试人员名单0727（面试成绩）" xfId="79"/>
    <cellStyle name="60% - 着色 2" xfId="80"/>
    <cellStyle name="60% - 着色 2 2" xfId="81"/>
    <cellStyle name="60% - 着色 2 2 2" xfId="82"/>
    <cellStyle name="60% - 着色 2 2_2016教师招聘通过资格复审面试人员名单0727（面试成绩）" xfId="83"/>
    <cellStyle name="60% - 着色 2 3" xfId="84"/>
    <cellStyle name="60% - 着色 2 3 2" xfId="85"/>
    <cellStyle name="60% - 着色 2 3_2016教师招聘通过资格复审面试人员名单0727（面试成绩）" xfId="86"/>
    <cellStyle name="60% - 着色 3" xfId="87"/>
    <cellStyle name="60% - 着色 3 2" xfId="88"/>
    <cellStyle name="60% - 着色 3 2 2" xfId="89"/>
    <cellStyle name="60% - 着色 3 2_2016教师招聘通过资格复审面试人员名单0727（面试成绩）" xfId="90"/>
    <cellStyle name="60% - 着色 3 3" xfId="91"/>
    <cellStyle name="60% - 着色 3 3 2" xfId="92"/>
    <cellStyle name="60% - 着色 3 3_2016教师招聘通过资格复审面试人员名单0727（面试成绩）" xfId="93"/>
    <cellStyle name="60% - 着色 4" xfId="94"/>
    <cellStyle name="60% - 着色 4 2" xfId="95"/>
    <cellStyle name="60% - 着色 4 2 2" xfId="96"/>
    <cellStyle name="60% - 着色 4 2_2016教师招聘通过资格复审面试人员名单0727（面试成绩）" xfId="97"/>
    <cellStyle name="60% - 着色 4 3" xfId="98"/>
    <cellStyle name="60% - 着色 4 3 2" xfId="99"/>
    <cellStyle name="60% - 着色 4 3_2016教师招聘通过资格复审面试人员名单0727（面试成绩）" xfId="100"/>
    <cellStyle name="60% - 着色 5" xfId="101"/>
    <cellStyle name="60% - 着色 5 2" xfId="102"/>
    <cellStyle name="60% - 着色 5 2 2" xfId="103"/>
    <cellStyle name="60% - 着色 5 2_2016教师招聘通过资格复审面试人员名单0727（面试成绩）" xfId="104"/>
    <cellStyle name="60% - 着色 5 3" xfId="105"/>
    <cellStyle name="60% - 着色 5 3 2" xfId="106"/>
    <cellStyle name="60% - 着色 5 3_2016教师招聘通过资格复审面试人员名单0727（面试成绩）" xfId="107"/>
    <cellStyle name="60% - 着色 6" xfId="108"/>
    <cellStyle name="60% - 着色 6 2" xfId="109"/>
    <cellStyle name="60% - 着色 6 2 2" xfId="110"/>
    <cellStyle name="60% - 着色 6 2_2016教师招聘通过资格复审面试人员名单0727（面试成绩）" xfId="111"/>
    <cellStyle name="60% - 着色 6 3" xfId="112"/>
    <cellStyle name="60% - 着色 6 3 2" xfId="113"/>
    <cellStyle name="60% - 着色 6 3_2016教师招聘通过资格复审面试人员名单0727（面试成绩）" xfId="114"/>
    <cellStyle name="标题 1 2" xfId="115"/>
    <cellStyle name="标题 1 2 2" xfId="116"/>
    <cellStyle name="标题 1 2 2 2" xfId="117"/>
    <cellStyle name="标题 1 2 2_2016教师招聘通过资格复审面试人员名单0727（面试成绩）" xfId="118"/>
    <cellStyle name="标题 1 2 3" xfId="119"/>
    <cellStyle name="标题 1 2 3 2" xfId="120"/>
    <cellStyle name="标题 1 2 3_2016教师招聘通过资格复审面试人员名单0727（面试成绩）" xfId="121"/>
    <cellStyle name="标题 2 2" xfId="122"/>
    <cellStyle name="标题 2 2 2" xfId="123"/>
    <cellStyle name="标题 2 2 2 2" xfId="124"/>
    <cellStyle name="标题 2 2 2_2016教师招聘通过资格复审面试人员名单0727（面试成绩）" xfId="125"/>
    <cellStyle name="标题 2 2 3" xfId="126"/>
    <cellStyle name="标题 2 2 3 2" xfId="127"/>
    <cellStyle name="标题 2 2 3_2016教师招聘通过资格复审面试人员名单0727（面试成绩）" xfId="128"/>
    <cellStyle name="标题 3 2" xfId="129"/>
    <cellStyle name="标题 3 2 2" xfId="130"/>
    <cellStyle name="标题 3 2 2 2" xfId="131"/>
    <cellStyle name="标题 3 2 2_2016教师招聘通过资格复审面试人员名单0727（面试成绩）" xfId="132"/>
    <cellStyle name="标题 3 2 3" xfId="133"/>
    <cellStyle name="标题 3 2 3 2" xfId="134"/>
    <cellStyle name="标题 3 2 3_2016教师招聘通过资格复审面试人员名单0727（面试成绩）" xfId="135"/>
    <cellStyle name="标题 4 2" xfId="136"/>
    <cellStyle name="标题 4 2 2" xfId="137"/>
    <cellStyle name="标题 4 2 2 2" xfId="138"/>
    <cellStyle name="标题 4 2 2_2016教师招聘通过资格复审面试人员名单0727（面试成绩）" xfId="139"/>
    <cellStyle name="标题 4 2 3" xfId="140"/>
    <cellStyle name="标题 4 2 3 2" xfId="141"/>
    <cellStyle name="标题 4 2 3_2016教师招聘通过资格复审面试人员名单0727（面试成绩）" xfId="142"/>
    <cellStyle name="标题 5" xfId="143"/>
    <cellStyle name="标题 5 2" xfId="144"/>
    <cellStyle name="标题 5 2 2" xfId="145"/>
    <cellStyle name="标题 5 2_2016教师招聘通过资格复审面试人员名单0727（面试成绩）" xfId="146"/>
    <cellStyle name="标题 5 3" xfId="147"/>
    <cellStyle name="标题 5 3 2" xfId="148"/>
    <cellStyle name="标题 5 3_2016教师招聘通过资格复审面试人员名单0727（面试成绩）" xfId="149"/>
    <cellStyle name="差 2" xfId="150"/>
    <cellStyle name="差 2 2" xfId="151"/>
    <cellStyle name="差 2 2 2" xfId="152"/>
    <cellStyle name="差 2 2_2016教师招聘通过资格复审面试人员名单0727（面试成绩）" xfId="153"/>
    <cellStyle name="差 2 3" xfId="154"/>
    <cellStyle name="差 2 3 2" xfId="155"/>
    <cellStyle name="差 2 3_2016教师招聘通过资格复审面试人员名单0727（面试成绩）" xfId="156"/>
    <cellStyle name="差_2016教师招聘通过资格复审面试人员名单0727（面试成绩）" xfId="157"/>
    <cellStyle name="常规" xfId="0" builtinId="0"/>
    <cellStyle name="常规 2" xfId="158"/>
    <cellStyle name="常规 2 2" xfId="159"/>
    <cellStyle name="常规 2 2 2" xfId="160"/>
    <cellStyle name="常规 2 2_2016教师招聘通过资格复审面试人员名单0727（面试成绩）" xfId="161"/>
    <cellStyle name="常规 2 3" xfId="162"/>
    <cellStyle name="常规 2 3 2" xfId="163"/>
    <cellStyle name="常规 2 3_2016教师招聘通过资格复审面试人员名单0727（面试成绩）" xfId="164"/>
    <cellStyle name="常规 3" xfId="165"/>
    <cellStyle name="常规 3 2" xfId="166"/>
    <cellStyle name="常规 3 2 2" xfId="167"/>
    <cellStyle name="常规 3 2_2016教师招聘通过资格复审面试人员名单0727（面试成绩）" xfId="168"/>
    <cellStyle name="常规 3 3" xfId="169"/>
    <cellStyle name="常规 3 3 2" xfId="170"/>
    <cellStyle name="常规 3 3_2016教师招聘通过资格复审面试人员名单0727（面试成绩）" xfId="171"/>
    <cellStyle name="常规 4" xfId="172"/>
    <cellStyle name="常规 4 2" xfId="173"/>
    <cellStyle name="常规 4_2016教师招聘通过资格复审面试人员名单0727（面试成绩）" xfId="174"/>
    <cellStyle name="常规 5" xfId="175"/>
    <cellStyle name="好 2" xfId="176"/>
    <cellStyle name="好 2 2" xfId="177"/>
    <cellStyle name="好 2 2 2" xfId="178"/>
    <cellStyle name="好 2 2_2016教师招聘通过资格复审面试人员名单0727（面试成绩）" xfId="179"/>
    <cellStyle name="好 2 3" xfId="180"/>
    <cellStyle name="好 2 3 2" xfId="181"/>
    <cellStyle name="好 2 3_2016教师招聘通过资格复审面试人员名单0727（面试成绩）" xfId="182"/>
    <cellStyle name="好_2016教师招聘通过资格复审面试人员名单0727（面试成绩）" xfId="183"/>
    <cellStyle name="汇总 2" xfId="184"/>
    <cellStyle name="汇总 2 2" xfId="185"/>
    <cellStyle name="汇总 2 2 2" xfId="186"/>
    <cellStyle name="汇总 2 2_2016教师招聘通过资格复审面试人员名单0727（面试成绩）" xfId="187"/>
    <cellStyle name="汇总 2 3" xfId="188"/>
    <cellStyle name="汇总 2 3 2" xfId="189"/>
    <cellStyle name="汇总 2 3_2016教师招聘通过资格复审面试人员名单0727（面试成绩）" xfId="190"/>
    <cellStyle name="计算 2" xfId="191"/>
    <cellStyle name="计算 2 2" xfId="192"/>
    <cellStyle name="计算 2 3" xfId="193"/>
    <cellStyle name="计算 2 3 2" xfId="194"/>
    <cellStyle name="计算 2 3_2016教师招聘通过资格复审面试人员名单0727（面试成绩）" xfId="195"/>
    <cellStyle name="计算 2_2016教师招聘通过资格复审面试人员名单0727（面试成绩）" xfId="196"/>
    <cellStyle name="检查单元格 2" xfId="197"/>
    <cellStyle name="检查单元格 2 2" xfId="198"/>
    <cellStyle name="检查单元格 2 2 2" xfId="199"/>
    <cellStyle name="检查单元格 2 2_2016教师招聘通过资格复审面试人员名单0727（面试成绩）" xfId="200"/>
    <cellStyle name="检查单元格 2 3" xfId="201"/>
    <cellStyle name="检查单元格 2 3 2" xfId="202"/>
    <cellStyle name="检查单元格 2 3_2016教师招聘通过资格复审面试人员名单0727（面试成绩）" xfId="203"/>
    <cellStyle name="解释性文本 2" xfId="204"/>
    <cellStyle name="解释性文本 2 2" xfId="205"/>
    <cellStyle name="解释性文本 2 3" xfId="206"/>
    <cellStyle name="解释性文本 2 3 2" xfId="207"/>
    <cellStyle name="解释性文本 2 3_2016教师招聘通过资格复审面试人员名单0727（面试成绩）" xfId="208"/>
    <cellStyle name="解释性文本 2_2016教师招聘通过资格复审面试人员名单0727（面试成绩）" xfId="209"/>
    <cellStyle name="警告文本 2" xfId="210"/>
    <cellStyle name="警告文本 2 2" xfId="211"/>
    <cellStyle name="警告文本 2 3" xfId="212"/>
    <cellStyle name="警告文本 2 3 2" xfId="213"/>
    <cellStyle name="警告文本 2 3_2016教师招聘通过资格复审面试人员名单0727（面试成绩）" xfId="214"/>
    <cellStyle name="警告文本 2_2016教师招聘通过资格复审面试人员名单0727（面试成绩）" xfId="215"/>
    <cellStyle name="链接单元格 2" xfId="216"/>
    <cellStyle name="链接单元格 2 2" xfId="217"/>
    <cellStyle name="链接单元格 2 3" xfId="218"/>
    <cellStyle name="链接单元格 2 3 2" xfId="219"/>
    <cellStyle name="链接单元格 2 3_2016教师招聘通过资格复审面试人员名单0727（面试成绩）" xfId="220"/>
    <cellStyle name="链接单元格 2_2016教师招聘通过资格复审面试人员名单0727（面试成绩）" xfId="221"/>
    <cellStyle name="适中 2" xfId="222"/>
    <cellStyle name="适中 2 2" xfId="223"/>
    <cellStyle name="适中 2 2 2" xfId="224"/>
    <cellStyle name="适中 2 2_2016教师招聘通过资格复审面试人员名单0727（面试成绩）" xfId="225"/>
    <cellStyle name="适中 2 3" xfId="226"/>
    <cellStyle name="适中 2 3 2" xfId="227"/>
    <cellStyle name="适中 2 3_2016教师招聘通过资格复审面试人员名单0727（面试成绩）" xfId="228"/>
    <cellStyle name="输出 2" xfId="229"/>
    <cellStyle name="输出 2 2" xfId="230"/>
    <cellStyle name="输出 2 2 2" xfId="231"/>
    <cellStyle name="输出 2 2_2016教师招聘通过资格复审面试人员名单0727（面试成绩）" xfId="232"/>
    <cellStyle name="输出 2 3" xfId="233"/>
    <cellStyle name="输出 2 3 2" xfId="234"/>
    <cellStyle name="输出 2 3_2016教师招聘通过资格复审面试人员名单0727（面试成绩）" xfId="235"/>
    <cellStyle name="输入 2" xfId="236"/>
    <cellStyle name="输入 2 2" xfId="237"/>
    <cellStyle name="输入 2 3" xfId="238"/>
    <cellStyle name="输入 2 3 2" xfId="239"/>
    <cellStyle name="输入 2 3_2016教师招聘通过资格复审面试人员名单0727（面试成绩）" xfId="240"/>
    <cellStyle name="输入 2_2016教师招聘通过资格复审面试人员名单0727（面试成绩）" xfId="241"/>
    <cellStyle name="着色 1" xfId="247"/>
    <cellStyle name="着色 1 2" xfId="248"/>
    <cellStyle name="着色 1 2 2" xfId="249"/>
    <cellStyle name="着色 1 2_2016教师招聘通过资格复审面试人员名单0727（面试成绩）" xfId="250"/>
    <cellStyle name="着色 1 3" xfId="251"/>
    <cellStyle name="着色 1 3 2" xfId="252"/>
    <cellStyle name="着色 1 3_2016教师招聘通过资格复审面试人员名单0727（面试成绩）" xfId="253"/>
    <cellStyle name="着色 2" xfId="254"/>
    <cellStyle name="着色 2 2" xfId="255"/>
    <cellStyle name="着色 2 2 2" xfId="256"/>
    <cellStyle name="着色 2 2_2016教师招聘通过资格复审面试人员名单0727（面试成绩）" xfId="257"/>
    <cellStyle name="着色 2 3" xfId="258"/>
    <cellStyle name="着色 2 3 2" xfId="259"/>
    <cellStyle name="着色 2 3_2016教师招聘通过资格复审面试人员名单0727（面试成绩）" xfId="260"/>
    <cellStyle name="着色 3" xfId="261"/>
    <cellStyle name="着色 3 2" xfId="262"/>
    <cellStyle name="着色 3 2 2" xfId="263"/>
    <cellStyle name="着色 3 2_2016教师招聘通过资格复审面试人员名单0727（面试成绩）" xfId="264"/>
    <cellStyle name="着色 3 3" xfId="265"/>
    <cellStyle name="着色 3 3 2" xfId="266"/>
    <cellStyle name="着色 3 3_2016教师招聘通过资格复审面试人员名单0727（面试成绩）" xfId="267"/>
    <cellStyle name="着色 4" xfId="268"/>
    <cellStyle name="着色 4 2" xfId="269"/>
    <cellStyle name="着色 4 2 2" xfId="270"/>
    <cellStyle name="着色 4 2_2016教师招聘通过资格复审面试人员名单0727（面试成绩）" xfId="271"/>
    <cellStyle name="着色 4 3" xfId="272"/>
    <cellStyle name="着色 4 3 2" xfId="273"/>
    <cellStyle name="着色 4 3_2016教师招聘通过资格复审面试人员名单0727（面试成绩）" xfId="274"/>
    <cellStyle name="着色 5" xfId="275"/>
    <cellStyle name="着色 5 2" xfId="276"/>
    <cellStyle name="着色 5 2 2" xfId="277"/>
    <cellStyle name="着色 5 2_2016教师招聘通过资格复审面试人员名单0727（面试成绩）" xfId="278"/>
    <cellStyle name="着色 5 3" xfId="279"/>
    <cellStyle name="着色 5 3 2" xfId="280"/>
    <cellStyle name="着色 5 3_2016教师招聘通过资格复审面试人员名单0727（面试成绩）" xfId="281"/>
    <cellStyle name="着色 6" xfId="282"/>
    <cellStyle name="着色 6 2" xfId="283"/>
    <cellStyle name="着色 6 2 2" xfId="284"/>
    <cellStyle name="着色 6 2_2016教师招聘通过资格复审面试人员名单0727（面试成绩）" xfId="285"/>
    <cellStyle name="着色 6 3" xfId="286"/>
    <cellStyle name="着色 6 3 2" xfId="287"/>
    <cellStyle name="着色 6 3_2016教师招聘通过资格复审面试人员名单0727（面试成绩）" xfId="288"/>
    <cellStyle name="注释 2" xfId="242"/>
    <cellStyle name="注释 2 2" xfId="243"/>
    <cellStyle name="注释 2 2 2" xfId="244"/>
    <cellStyle name="注释 2 3" xfId="245"/>
    <cellStyle name="注释 2 3 2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7"/>
  <sheetViews>
    <sheetView view="pageBreakPreview" workbookViewId="0">
      <selection sqref="A1:P1"/>
    </sheetView>
  </sheetViews>
  <sheetFormatPr defaultRowHeight="13.5"/>
  <cols>
    <col min="1" max="1" width="4.125" style="24" customWidth="1"/>
    <col min="2" max="2" width="6" style="24" bestFit="1" customWidth="1"/>
    <col min="3" max="3" width="3.125" style="24" bestFit="1" customWidth="1"/>
    <col min="4" max="4" width="7.875" style="46" customWidth="1"/>
    <col min="5" max="5" width="6.125" style="46" customWidth="1"/>
    <col min="6" max="6" width="7.625" style="46" customWidth="1"/>
    <col min="7" max="7" width="7.125" style="46" customWidth="1"/>
    <col min="8" max="9" width="5.375" style="24" customWidth="1"/>
    <col min="10" max="10" width="6.125" style="62" customWidth="1"/>
    <col min="11" max="11" width="7.375" style="62" customWidth="1"/>
    <col min="12" max="12" width="8" style="24" bestFit="1" customWidth="1"/>
    <col min="13" max="13" width="5.875" style="24" customWidth="1"/>
    <col min="14" max="14" width="8" style="24" customWidth="1"/>
    <col min="15" max="15" width="6.375" style="24" bestFit="1" customWidth="1"/>
    <col min="16" max="16" width="5.75" style="24" customWidth="1"/>
    <col min="17" max="16384" width="9" style="24"/>
  </cols>
  <sheetData>
    <row r="1" spans="1:17" ht="27.75" customHeight="1">
      <c r="A1" s="82" t="s">
        <v>453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25.5" customHeight="1">
      <c r="A2" s="7" t="s">
        <v>1414</v>
      </c>
      <c r="B2" s="7" t="s">
        <v>653</v>
      </c>
      <c r="C2" s="7" t="s">
        <v>654</v>
      </c>
      <c r="D2" s="7" t="s">
        <v>1415</v>
      </c>
      <c r="E2" s="7" t="s">
        <v>655</v>
      </c>
      <c r="F2" s="7" t="s">
        <v>656</v>
      </c>
      <c r="G2" s="7" t="s">
        <v>657</v>
      </c>
      <c r="H2" s="7" t="s">
        <v>1386</v>
      </c>
      <c r="I2" s="9" t="s">
        <v>1387</v>
      </c>
      <c r="J2" s="50" t="s">
        <v>1388</v>
      </c>
      <c r="K2" s="51" t="s">
        <v>1389</v>
      </c>
      <c r="L2" s="11" t="s">
        <v>1390</v>
      </c>
      <c r="M2" s="11" t="s">
        <v>1391</v>
      </c>
      <c r="N2" s="11" t="s">
        <v>1392</v>
      </c>
      <c r="O2" s="11" t="s">
        <v>1393</v>
      </c>
      <c r="P2" s="52" t="s">
        <v>658</v>
      </c>
    </row>
    <row r="3" spans="1:17" ht="24.95" customHeight="1">
      <c r="A3" s="14">
        <v>1</v>
      </c>
      <c r="B3" s="14" t="s">
        <v>1006</v>
      </c>
      <c r="C3" s="15" t="s">
        <v>659</v>
      </c>
      <c r="D3" s="16" t="s">
        <v>1007</v>
      </c>
      <c r="E3" s="16" t="s">
        <v>1412</v>
      </c>
      <c r="F3" s="17" t="s">
        <v>661</v>
      </c>
      <c r="G3" s="16" t="s">
        <v>1005</v>
      </c>
      <c r="H3" s="14">
        <v>144</v>
      </c>
      <c r="I3" s="14" t="s">
        <v>1383</v>
      </c>
      <c r="J3" s="59">
        <v>79.12</v>
      </c>
      <c r="K3" s="21">
        <v>79.83</v>
      </c>
      <c r="L3" s="21">
        <v>78.13</v>
      </c>
      <c r="M3" s="21">
        <f t="shared" ref="M3:M34" si="0">(K3+L3)/2</f>
        <v>78.97999999999999</v>
      </c>
      <c r="N3" s="4">
        <f t="shared" ref="N3:N34" si="1">H3*0.25+M3*0.5</f>
        <v>75.489999999999995</v>
      </c>
      <c r="O3" s="55">
        <v>1</v>
      </c>
      <c r="P3" s="14" t="s">
        <v>1394</v>
      </c>
      <c r="Q3" s="60"/>
    </row>
    <row r="4" spans="1:17" ht="24.95" customHeight="1">
      <c r="A4" s="14">
        <v>2</v>
      </c>
      <c r="B4" s="14" t="s">
        <v>1002</v>
      </c>
      <c r="C4" s="15" t="s">
        <v>659</v>
      </c>
      <c r="D4" s="16" t="s">
        <v>1003</v>
      </c>
      <c r="E4" s="16" t="s">
        <v>1004</v>
      </c>
      <c r="F4" s="17" t="s">
        <v>661</v>
      </c>
      <c r="G4" s="16" t="s">
        <v>1005</v>
      </c>
      <c r="H4" s="14">
        <v>147.5</v>
      </c>
      <c r="I4" s="14" t="s">
        <v>1382</v>
      </c>
      <c r="J4" s="59">
        <v>86.74</v>
      </c>
      <c r="K4" s="21">
        <v>86.14</v>
      </c>
      <c r="L4" s="21">
        <v>65.2</v>
      </c>
      <c r="M4" s="21">
        <f t="shared" si="0"/>
        <v>75.67</v>
      </c>
      <c r="N4" s="4">
        <f t="shared" si="1"/>
        <v>74.710000000000008</v>
      </c>
      <c r="O4" s="55">
        <v>2</v>
      </c>
      <c r="P4" s="14" t="s">
        <v>1394</v>
      </c>
      <c r="Q4" s="60"/>
    </row>
    <row r="5" spans="1:17" ht="24.95" customHeight="1">
      <c r="A5" s="14">
        <v>3</v>
      </c>
      <c r="B5" s="14" t="s">
        <v>1010</v>
      </c>
      <c r="C5" s="29" t="s">
        <v>659</v>
      </c>
      <c r="D5" s="16" t="s">
        <v>1011</v>
      </c>
      <c r="E5" s="16" t="s">
        <v>1004</v>
      </c>
      <c r="F5" s="17" t="s">
        <v>661</v>
      </c>
      <c r="G5" s="16" t="s">
        <v>1005</v>
      </c>
      <c r="H5" s="14">
        <v>137.5</v>
      </c>
      <c r="I5" s="14" t="s">
        <v>1383</v>
      </c>
      <c r="J5" s="59">
        <v>71.599999999999994</v>
      </c>
      <c r="K5" s="21">
        <v>72.239999999999995</v>
      </c>
      <c r="L5" s="21">
        <v>77.25</v>
      </c>
      <c r="M5" s="21">
        <f t="shared" si="0"/>
        <v>74.745000000000005</v>
      </c>
      <c r="N5" s="4">
        <f t="shared" si="1"/>
        <v>71.747500000000002</v>
      </c>
      <c r="O5" s="55">
        <v>3</v>
      </c>
      <c r="P5" s="14" t="s">
        <v>1394</v>
      </c>
      <c r="Q5" s="60"/>
    </row>
    <row r="6" spans="1:17" ht="24.95" customHeight="1">
      <c r="A6" s="14">
        <v>4</v>
      </c>
      <c r="B6" s="14" t="s">
        <v>1048</v>
      </c>
      <c r="C6" s="15" t="s">
        <v>659</v>
      </c>
      <c r="D6" s="16" t="s">
        <v>1049</v>
      </c>
      <c r="E6" s="16" t="s">
        <v>1004</v>
      </c>
      <c r="F6" s="17" t="s">
        <v>661</v>
      </c>
      <c r="G6" s="16" t="s">
        <v>1005</v>
      </c>
      <c r="H6" s="14">
        <v>120</v>
      </c>
      <c r="I6" s="14" t="s">
        <v>1383</v>
      </c>
      <c r="J6" s="59">
        <v>79.16</v>
      </c>
      <c r="K6" s="21">
        <v>79.87</v>
      </c>
      <c r="L6" s="21">
        <v>85.78</v>
      </c>
      <c r="M6" s="21">
        <f t="shared" si="0"/>
        <v>82.825000000000003</v>
      </c>
      <c r="N6" s="4">
        <f t="shared" si="1"/>
        <v>71.412499999999994</v>
      </c>
      <c r="O6" s="55">
        <v>4</v>
      </c>
      <c r="P6" s="14" t="s">
        <v>1394</v>
      </c>
      <c r="Q6" s="60"/>
    </row>
    <row r="7" spans="1:17" ht="24.95" customHeight="1">
      <c r="A7" s="14">
        <v>5</v>
      </c>
      <c r="B7" s="14" t="s">
        <v>1014</v>
      </c>
      <c r="C7" s="15" t="s">
        <v>659</v>
      </c>
      <c r="D7" s="16" t="s">
        <v>1015</v>
      </c>
      <c r="E7" s="16" t="s">
        <v>1004</v>
      </c>
      <c r="F7" s="17" t="s">
        <v>661</v>
      </c>
      <c r="G7" s="16" t="s">
        <v>1005</v>
      </c>
      <c r="H7" s="14">
        <v>132.5</v>
      </c>
      <c r="I7" s="14" t="s">
        <v>1383</v>
      </c>
      <c r="J7" s="59">
        <v>76.760000000000005</v>
      </c>
      <c r="K7" s="21">
        <v>77.45</v>
      </c>
      <c r="L7" s="21">
        <v>75.5</v>
      </c>
      <c r="M7" s="21">
        <f t="shared" si="0"/>
        <v>76.474999999999994</v>
      </c>
      <c r="N7" s="4">
        <f t="shared" si="1"/>
        <v>71.362499999999997</v>
      </c>
      <c r="O7" s="55">
        <v>5</v>
      </c>
      <c r="P7" s="14" t="s">
        <v>1394</v>
      </c>
      <c r="Q7" s="60"/>
    </row>
    <row r="8" spans="1:17" ht="24.95" customHeight="1">
      <c r="A8" s="14">
        <v>6</v>
      </c>
      <c r="B8" s="14" t="s">
        <v>1036</v>
      </c>
      <c r="C8" s="15" t="s">
        <v>659</v>
      </c>
      <c r="D8" s="16" t="s">
        <v>1037</v>
      </c>
      <c r="E8" s="16" t="s">
        <v>1004</v>
      </c>
      <c r="F8" s="17" t="s">
        <v>661</v>
      </c>
      <c r="G8" s="16" t="s">
        <v>1005</v>
      </c>
      <c r="H8" s="14">
        <v>123.5</v>
      </c>
      <c r="I8" s="14" t="s">
        <v>1382</v>
      </c>
      <c r="J8" s="59">
        <v>80.7</v>
      </c>
      <c r="K8" s="21">
        <v>80.14</v>
      </c>
      <c r="L8" s="21">
        <v>79.67</v>
      </c>
      <c r="M8" s="21">
        <f t="shared" si="0"/>
        <v>79.905000000000001</v>
      </c>
      <c r="N8" s="4">
        <f t="shared" si="1"/>
        <v>70.827500000000001</v>
      </c>
      <c r="O8" s="55">
        <v>6</v>
      </c>
      <c r="P8" s="14" t="s">
        <v>1394</v>
      </c>
      <c r="Q8" s="60"/>
    </row>
    <row r="9" spans="1:17" ht="24.95" customHeight="1">
      <c r="A9" s="14">
        <v>7</v>
      </c>
      <c r="B9" s="14" t="s">
        <v>1030</v>
      </c>
      <c r="C9" s="15" t="s">
        <v>659</v>
      </c>
      <c r="D9" s="16" t="s">
        <v>1031</v>
      </c>
      <c r="E9" s="16" t="s">
        <v>1004</v>
      </c>
      <c r="F9" s="17" t="s">
        <v>661</v>
      </c>
      <c r="G9" s="16" t="s">
        <v>1005</v>
      </c>
      <c r="H9" s="14">
        <v>126.5</v>
      </c>
      <c r="I9" s="14" t="s">
        <v>1382</v>
      </c>
      <c r="J9" s="59">
        <v>83.66</v>
      </c>
      <c r="K9" s="21">
        <v>83.08</v>
      </c>
      <c r="L9" s="21">
        <v>72.069999999999993</v>
      </c>
      <c r="M9" s="21">
        <f t="shared" si="0"/>
        <v>77.574999999999989</v>
      </c>
      <c r="N9" s="4">
        <f t="shared" si="1"/>
        <v>70.412499999999994</v>
      </c>
      <c r="O9" s="55">
        <v>7</v>
      </c>
      <c r="P9" s="14" t="s">
        <v>1394</v>
      </c>
      <c r="Q9" s="60"/>
    </row>
    <row r="10" spans="1:17" ht="24.95" customHeight="1">
      <c r="A10" s="14">
        <v>8</v>
      </c>
      <c r="B10" s="14" t="s">
        <v>1018</v>
      </c>
      <c r="C10" s="15" t="s">
        <v>659</v>
      </c>
      <c r="D10" s="16" t="s">
        <v>1019</v>
      </c>
      <c r="E10" s="16" t="s">
        <v>1004</v>
      </c>
      <c r="F10" s="17" t="s">
        <v>661</v>
      </c>
      <c r="G10" s="16" t="s">
        <v>1005</v>
      </c>
      <c r="H10" s="14">
        <v>131.5</v>
      </c>
      <c r="I10" s="14" t="s">
        <v>1382</v>
      </c>
      <c r="J10" s="59">
        <v>81.900000000000006</v>
      </c>
      <c r="K10" s="21">
        <v>81.33</v>
      </c>
      <c r="L10" s="21">
        <v>64.77</v>
      </c>
      <c r="M10" s="21">
        <f t="shared" si="0"/>
        <v>73.05</v>
      </c>
      <c r="N10" s="4">
        <f t="shared" si="1"/>
        <v>69.400000000000006</v>
      </c>
      <c r="O10" s="55">
        <v>8</v>
      </c>
      <c r="P10" s="14" t="s">
        <v>1394</v>
      </c>
      <c r="Q10" s="60"/>
    </row>
    <row r="11" spans="1:17" ht="24.95" customHeight="1">
      <c r="A11" s="14">
        <v>9</v>
      </c>
      <c r="B11" s="14" t="s">
        <v>1020</v>
      </c>
      <c r="C11" s="15" t="s">
        <v>659</v>
      </c>
      <c r="D11" s="16" t="s">
        <v>1021</v>
      </c>
      <c r="E11" s="16" t="s">
        <v>1004</v>
      </c>
      <c r="F11" s="17" t="s">
        <v>661</v>
      </c>
      <c r="G11" s="16" t="s">
        <v>1005</v>
      </c>
      <c r="H11" s="14">
        <v>131.5</v>
      </c>
      <c r="I11" s="14" t="s">
        <v>1383</v>
      </c>
      <c r="J11" s="59">
        <v>73.92</v>
      </c>
      <c r="K11" s="21">
        <v>74.58</v>
      </c>
      <c r="L11" s="21">
        <v>70.61</v>
      </c>
      <c r="M11" s="21">
        <f t="shared" si="0"/>
        <v>72.594999999999999</v>
      </c>
      <c r="N11" s="4">
        <f t="shared" si="1"/>
        <v>69.172499999999999</v>
      </c>
      <c r="O11" s="55">
        <v>9</v>
      </c>
      <c r="P11" s="14" t="s">
        <v>1394</v>
      </c>
      <c r="Q11" s="60"/>
    </row>
    <row r="12" spans="1:17" ht="24.95" customHeight="1">
      <c r="A12" s="14">
        <v>10</v>
      </c>
      <c r="B12" s="14" t="s">
        <v>1024</v>
      </c>
      <c r="C12" s="15" t="s">
        <v>680</v>
      </c>
      <c r="D12" s="16" t="s">
        <v>1025</v>
      </c>
      <c r="E12" s="16" t="s">
        <v>1004</v>
      </c>
      <c r="F12" s="17" t="s">
        <v>661</v>
      </c>
      <c r="G12" s="16" t="s">
        <v>1005</v>
      </c>
      <c r="H12" s="14">
        <v>129</v>
      </c>
      <c r="I12" s="14" t="s">
        <v>1383</v>
      </c>
      <c r="J12" s="59">
        <v>76.28</v>
      </c>
      <c r="K12" s="21">
        <v>76.959999999999994</v>
      </c>
      <c r="L12" s="21">
        <v>68.13</v>
      </c>
      <c r="M12" s="21">
        <f t="shared" si="0"/>
        <v>72.544999999999987</v>
      </c>
      <c r="N12" s="4">
        <f t="shared" si="1"/>
        <v>68.522499999999994</v>
      </c>
      <c r="O12" s="55">
        <v>10</v>
      </c>
      <c r="P12" s="14" t="s">
        <v>1394</v>
      </c>
      <c r="Q12" s="60"/>
    </row>
    <row r="13" spans="1:17" ht="24.95" customHeight="1">
      <c r="A13" s="14">
        <v>11</v>
      </c>
      <c r="B13" s="14" t="s">
        <v>1022</v>
      </c>
      <c r="C13" s="15" t="s">
        <v>680</v>
      </c>
      <c r="D13" s="16" t="s">
        <v>1023</v>
      </c>
      <c r="E13" s="16" t="s">
        <v>1004</v>
      </c>
      <c r="F13" s="17" t="s">
        <v>661</v>
      </c>
      <c r="G13" s="16" t="s">
        <v>1005</v>
      </c>
      <c r="H13" s="14">
        <v>131</v>
      </c>
      <c r="I13" s="14" t="s">
        <v>1382</v>
      </c>
      <c r="J13" s="59">
        <v>81.540000000000006</v>
      </c>
      <c r="K13" s="21">
        <v>80.98</v>
      </c>
      <c r="L13" s="21">
        <v>60.9</v>
      </c>
      <c r="M13" s="21">
        <f t="shared" si="0"/>
        <v>70.94</v>
      </c>
      <c r="N13" s="4">
        <f t="shared" si="1"/>
        <v>68.22</v>
      </c>
      <c r="O13" s="55">
        <v>11</v>
      </c>
      <c r="P13" s="14" t="s">
        <v>1394</v>
      </c>
      <c r="Q13" s="60"/>
    </row>
    <row r="14" spans="1:17" ht="24.95" customHeight="1">
      <c r="A14" s="14">
        <v>12</v>
      </c>
      <c r="B14" s="14" t="s">
        <v>1066</v>
      </c>
      <c r="C14" s="15" t="s">
        <v>659</v>
      </c>
      <c r="D14" s="16" t="s">
        <v>1067</v>
      </c>
      <c r="E14" s="16" t="s">
        <v>1004</v>
      </c>
      <c r="F14" s="17" t="s">
        <v>661</v>
      </c>
      <c r="G14" s="16" t="s">
        <v>1005</v>
      </c>
      <c r="H14" s="14">
        <v>115</v>
      </c>
      <c r="I14" s="14" t="s">
        <v>1383</v>
      </c>
      <c r="J14" s="59">
        <v>80.34</v>
      </c>
      <c r="K14" s="21">
        <v>81.06</v>
      </c>
      <c r="L14" s="21">
        <v>76.31</v>
      </c>
      <c r="M14" s="21">
        <f t="shared" si="0"/>
        <v>78.685000000000002</v>
      </c>
      <c r="N14" s="4">
        <f t="shared" si="1"/>
        <v>68.092500000000001</v>
      </c>
      <c r="O14" s="55">
        <v>12</v>
      </c>
      <c r="P14" s="14" t="s">
        <v>1394</v>
      </c>
      <c r="Q14" s="60"/>
    </row>
    <row r="15" spans="1:17" ht="24.95" customHeight="1">
      <c r="A15" s="14">
        <v>13</v>
      </c>
      <c r="B15" s="14" t="s">
        <v>1042</v>
      </c>
      <c r="C15" s="15" t="s">
        <v>659</v>
      </c>
      <c r="D15" s="16" t="s">
        <v>1043</v>
      </c>
      <c r="E15" s="16" t="s">
        <v>1004</v>
      </c>
      <c r="F15" s="17" t="s">
        <v>661</v>
      </c>
      <c r="G15" s="16" t="s">
        <v>1005</v>
      </c>
      <c r="H15" s="14">
        <v>122</v>
      </c>
      <c r="I15" s="14" t="s">
        <v>1383</v>
      </c>
      <c r="J15" s="59">
        <v>82.06</v>
      </c>
      <c r="K15" s="21">
        <v>82.79</v>
      </c>
      <c r="L15" s="21">
        <v>66.66</v>
      </c>
      <c r="M15" s="21">
        <f t="shared" si="0"/>
        <v>74.724999999999994</v>
      </c>
      <c r="N15" s="4">
        <f t="shared" si="1"/>
        <v>67.862499999999997</v>
      </c>
      <c r="O15" s="55">
        <v>13</v>
      </c>
      <c r="P15" s="14" t="s">
        <v>1394</v>
      </c>
      <c r="Q15" s="60"/>
    </row>
    <row r="16" spans="1:17" ht="24.95" customHeight="1">
      <c r="A16" s="14">
        <v>14</v>
      </c>
      <c r="B16" s="14" t="s">
        <v>1016</v>
      </c>
      <c r="C16" s="15" t="s">
        <v>659</v>
      </c>
      <c r="D16" s="16" t="s">
        <v>1017</v>
      </c>
      <c r="E16" s="16" t="s">
        <v>1004</v>
      </c>
      <c r="F16" s="17" t="s">
        <v>661</v>
      </c>
      <c r="G16" s="16" t="s">
        <v>1005</v>
      </c>
      <c r="H16" s="14">
        <v>132.5</v>
      </c>
      <c r="I16" s="14" t="s">
        <v>1382</v>
      </c>
      <c r="J16" s="59">
        <v>81.28</v>
      </c>
      <c r="K16" s="21">
        <v>80.72</v>
      </c>
      <c r="L16" s="21">
        <v>57.2</v>
      </c>
      <c r="M16" s="21">
        <f t="shared" si="0"/>
        <v>68.960000000000008</v>
      </c>
      <c r="N16" s="4">
        <f t="shared" si="1"/>
        <v>67.605000000000004</v>
      </c>
      <c r="O16" s="55">
        <v>14</v>
      </c>
      <c r="P16" s="14" t="s">
        <v>1394</v>
      </c>
      <c r="Q16" s="60"/>
    </row>
    <row r="17" spans="1:17" ht="24.95" customHeight="1">
      <c r="A17" s="14">
        <v>15</v>
      </c>
      <c r="B17" s="14" t="s">
        <v>1062</v>
      </c>
      <c r="C17" s="15" t="s">
        <v>659</v>
      </c>
      <c r="D17" s="16" t="s">
        <v>1063</v>
      </c>
      <c r="E17" s="16" t="s">
        <v>1004</v>
      </c>
      <c r="F17" s="17" t="s">
        <v>661</v>
      </c>
      <c r="G17" s="16" t="s">
        <v>1005</v>
      </c>
      <c r="H17" s="14">
        <v>115.5</v>
      </c>
      <c r="I17" s="14" t="s">
        <v>1383</v>
      </c>
      <c r="J17" s="59">
        <v>82.52</v>
      </c>
      <c r="K17" s="21">
        <v>83.26</v>
      </c>
      <c r="L17" s="21">
        <v>68.86</v>
      </c>
      <c r="M17" s="21">
        <f t="shared" si="0"/>
        <v>76.06</v>
      </c>
      <c r="N17" s="4">
        <f t="shared" si="1"/>
        <v>66.905000000000001</v>
      </c>
      <c r="O17" s="55">
        <v>15</v>
      </c>
      <c r="P17" s="14" t="s">
        <v>1394</v>
      </c>
      <c r="Q17" s="60"/>
    </row>
    <row r="18" spans="1:17" ht="24.95" customHeight="1">
      <c r="A18" s="14">
        <v>16</v>
      </c>
      <c r="B18" s="14" t="s">
        <v>1040</v>
      </c>
      <c r="C18" s="15" t="s">
        <v>680</v>
      </c>
      <c r="D18" s="16" t="s">
        <v>1041</v>
      </c>
      <c r="E18" s="16" t="s">
        <v>1004</v>
      </c>
      <c r="F18" s="17" t="s">
        <v>661</v>
      </c>
      <c r="G18" s="16" t="s">
        <v>1005</v>
      </c>
      <c r="H18" s="14">
        <v>122.5</v>
      </c>
      <c r="I18" s="14" t="s">
        <v>1382</v>
      </c>
      <c r="J18" s="59">
        <v>79.36</v>
      </c>
      <c r="K18" s="21">
        <v>78.81</v>
      </c>
      <c r="L18" s="21">
        <v>64.27</v>
      </c>
      <c r="M18" s="21">
        <f t="shared" si="0"/>
        <v>71.539999999999992</v>
      </c>
      <c r="N18" s="4">
        <f t="shared" si="1"/>
        <v>66.394999999999996</v>
      </c>
      <c r="O18" s="55">
        <v>16</v>
      </c>
      <c r="P18" s="14" t="s">
        <v>1394</v>
      </c>
      <c r="Q18" s="60"/>
    </row>
    <row r="19" spans="1:17" ht="24.95" customHeight="1">
      <c r="A19" s="14">
        <v>17</v>
      </c>
      <c r="B19" s="14" t="s">
        <v>1032</v>
      </c>
      <c r="C19" s="15" t="s">
        <v>659</v>
      </c>
      <c r="D19" s="16" t="s">
        <v>1033</v>
      </c>
      <c r="E19" s="16" t="s">
        <v>1004</v>
      </c>
      <c r="F19" s="17" t="s">
        <v>661</v>
      </c>
      <c r="G19" s="16" t="s">
        <v>1005</v>
      </c>
      <c r="H19" s="14">
        <v>126</v>
      </c>
      <c r="I19" s="14" t="s">
        <v>1382</v>
      </c>
      <c r="J19" s="59">
        <v>77.52</v>
      </c>
      <c r="K19" s="21">
        <v>76.98</v>
      </c>
      <c r="L19" s="21">
        <v>62.4</v>
      </c>
      <c r="M19" s="21">
        <f t="shared" si="0"/>
        <v>69.69</v>
      </c>
      <c r="N19" s="4">
        <f t="shared" si="1"/>
        <v>66.344999999999999</v>
      </c>
      <c r="O19" s="55">
        <v>17</v>
      </c>
      <c r="P19" s="14" t="s">
        <v>1394</v>
      </c>
      <c r="Q19" s="60"/>
    </row>
    <row r="20" spans="1:17" ht="24.95" customHeight="1">
      <c r="A20" s="14">
        <v>18</v>
      </c>
      <c r="B20" s="14" t="s">
        <v>1056</v>
      </c>
      <c r="C20" s="15" t="s">
        <v>680</v>
      </c>
      <c r="D20" s="16" t="s">
        <v>1057</v>
      </c>
      <c r="E20" s="16" t="s">
        <v>1004</v>
      </c>
      <c r="F20" s="17" t="s">
        <v>661</v>
      </c>
      <c r="G20" s="16" t="s">
        <v>1005</v>
      </c>
      <c r="H20" s="14">
        <v>118</v>
      </c>
      <c r="I20" s="14" t="s">
        <v>1383</v>
      </c>
      <c r="J20" s="59">
        <v>77.06</v>
      </c>
      <c r="K20" s="21">
        <v>77.75</v>
      </c>
      <c r="L20" s="21">
        <v>68.17</v>
      </c>
      <c r="M20" s="21">
        <f t="shared" si="0"/>
        <v>72.960000000000008</v>
      </c>
      <c r="N20" s="4">
        <f t="shared" si="1"/>
        <v>65.98</v>
      </c>
      <c r="O20" s="55">
        <v>18</v>
      </c>
      <c r="P20" s="14" t="s">
        <v>1394</v>
      </c>
      <c r="Q20" s="60"/>
    </row>
    <row r="21" spans="1:17" ht="24.95" customHeight="1">
      <c r="A21" s="14">
        <v>19</v>
      </c>
      <c r="B21" s="14" t="s">
        <v>1074</v>
      </c>
      <c r="C21" s="15" t="s">
        <v>680</v>
      </c>
      <c r="D21" s="16" t="s">
        <v>1075</v>
      </c>
      <c r="E21" s="16" t="s">
        <v>1004</v>
      </c>
      <c r="F21" s="17" t="s">
        <v>661</v>
      </c>
      <c r="G21" s="16" t="s">
        <v>1005</v>
      </c>
      <c r="H21" s="14">
        <v>112</v>
      </c>
      <c r="I21" s="14" t="s">
        <v>1382</v>
      </c>
      <c r="J21" s="59">
        <v>81.22</v>
      </c>
      <c r="K21" s="21">
        <v>80.66</v>
      </c>
      <c r="L21" s="21">
        <v>68.7</v>
      </c>
      <c r="M21" s="21">
        <f t="shared" si="0"/>
        <v>74.680000000000007</v>
      </c>
      <c r="N21" s="4">
        <f t="shared" si="1"/>
        <v>65.34</v>
      </c>
      <c r="O21" s="55">
        <v>19</v>
      </c>
      <c r="P21" s="14" t="s">
        <v>1394</v>
      </c>
      <c r="Q21" s="60"/>
    </row>
    <row r="22" spans="1:17" ht="24.95" customHeight="1">
      <c r="A22" s="14">
        <v>20</v>
      </c>
      <c r="B22" s="14" t="s">
        <v>1058</v>
      </c>
      <c r="C22" s="15" t="s">
        <v>680</v>
      </c>
      <c r="D22" s="16" t="s">
        <v>1059</v>
      </c>
      <c r="E22" s="16" t="s">
        <v>1004</v>
      </c>
      <c r="F22" s="17" t="s">
        <v>661</v>
      </c>
      <c r="G22" s="16" t="s">
        <v>1005</v>
      </c>
      <c r="H22" s="14">
        <v>116</v>
      </c>
      <c r="I22" s="14" t="s">
        <v>1382</v>
      </c>
      <c r="J22" s="59">
        <v>84.24</v>
      </c>
      <c r="K22" s="21">
        <v>83.66</v>
      </c>
      <c r="L22" s="21">
        <v>60.62</v>
      </c>
      <c r="M22" s="21">
        <f t="shared" si="0"/>
        <v>72.14</v>
      </c>
      <c r="N22" s="4">
        <f t="shared" si="1"/>
        <v>65.069999999999993</v>
      </c>
      <c r="O22" s="55">
        <v>20</v>
      </c>
      <c r="P22" s="14" t="s">
        <v>1394</v>
      </c>
      <c r="Q22" s="60"/>
    </row>
    <row r="23" spans="1:17" ht="24.95" customHeight="1">
      <c r="A23" s="14">
        <v>21</v>
      </c>
      <c r="B23" s="14" t="s">
        <v>1084</v>
      </c>
      <c r="C23" s="15" t="s">
        <v>680</v>
      </c>
      <c r="D23" s="16" t="s">
        <v>1085</v>
      </c>
      <c r="E23" s="16" t="s">
        <v>1004</v>
      </c>
      <c r="F23" s="17" t="s">
        <v>661</v>
      </c>
      <c r="G23" s="16" t="s">
        <v>1005</v>
      </c>
      <c r="H23" s="14">
        <v>110.5</v>
      </c>
      <c r="I23" s="14" t="s">
        <v>1383</v>
      </c>
      <c r="J23" s="59">
        <v>76.739999999999995</v>
      </c>
      <c r="K23" s="21">
        <v>77.430000000000007</v>
      </c>
      <c r="L23" s="21">
        <v>72.34</v>
      </c>
      <c r="M23" s="21">
        <f t="shared" si="0"/>
        <v>74.885000000000005</v>
      </c>
      <c r="N23" s="4">
        <f t="shared" si="1"/>
        <v>65.067499999999995</v>
      </c>
      <c r="O23" s="55">
        <v>21</v>
      </c>
      <c r="P23" s="14" t="s">
        <v>1394</v>
      </c>
      <c r="Q23" s="60"/>
    </row>
    <row r="24" spans="1:17" ht="24.95" customHeight="1">
      <c r="A24" s="14">
        <v>22</v>
      </c>
      <c r="B24" s="14" t="s">
        <v>1012</v>
      </c>
      <c r="C24" s="15" t="s">
        <v>659</v>
      </c>
      <c r="D24" s="16" t="s">
        <v>1013</v>
      </c>
      <c r="E24" s="16" t="s">
        <v>1004</v>
      </c>
      <c r="F24" s="17" t="s">
        <v>661</v>
      </c>
      <c r="G24" s="16" t="s">
        <v>1005</v>
      </c>
      <c r="H24" s="14">
        <v>135.5</v>
      </c>
      <c r="I24" s="14" t="s">
        <v>1382</v>
      </c>
      <c r="J24" s="59">
        <v>80.680000000000007</v>
      </c>
      <c r="K24" s="21">
        <v>80.12</v>
      </c>
      <c r="L24" s="21">
        <v>44.09</v>
      </c>
      <c r="M24" s="21">
        <f t="shared" si="0"/>
        <v>62.105000000000004</v>
      </c>
      <c r="N24" s="4">
        <f t="shared" si="1"/>
        <v>64.927500000000009</v>
      </c>
      <c r="O24" s="55">
        <v>22</v>
      </c>
      <c r="P24" s="14" t="s">
        <v>1394</v>
      </c>
      <c r="Q24" s="60"/>
    </row>
    <row r="25" spans="1:17" ht="24.95" customHeight="1">
      <c r="A25" s="14">
        <v>23</v>
      </c>
      <c r="B25" s="14" t="s">
        <v>1038</v>
      </c>
      <c r="C25" s="15" t="s">
        <v>680</v>
      </c>
      <c r="D25" s="16" t="s">
        <v>1039</v>
      </c>
      <c r="E25" s="16" t="s">
        <v>1004</v>
      </c>
      <c r="F25" s="17" t="s">
        <v>661</v>
      </c>
      <c r="G25" s="16" t="s">
        <v>1005</v>
      </c>
      <c r="H25" s="14">
        <v>123.5</v>
      </c>
      <c r="I25" s="14" t="s">
        <v>1383</v>
      </c>
      <c r="J25" s="59">
        <v>79.22</v>
      </c>
      <c r="K25" s="21">
        <v>79.930000000000007</v>
      </c>
      <c r="L25" s="21">
        <v>55.78</v>
      </c>
      <c r="M25" s="21">
        <f t="shared" si="0"/>
        <v>67.855000000000004</v>
      </c>
      <c r="N25" s="4">
        <f t="shared" si="1"/>
        <v>64.802500000000009</v>
      </c>
      <c r="O25" s="55">
        <v>23</v>
      </c>
      <c r="P25" s="14" t="s">
        <v>1394</v>
      </c>
      <c r="Q25" s="60"/>
    </row>
    <row r="26" spans="1:17" ht="24.95" customHeight="1">
      <c r="A26" s="14">
        <v>24</v>
      </c>
      <c r="B26" s="14" t="s">
        <v>428</v>
      </c>
      <c r="C26" s="14" t="s">
        <v>659</v>
      </c>
      <c r="D26" s="16" t="s">
        <v>429</v>
      </c>
      <c r="E26" s="16" t="s">
        <v>1004</v>
      </c>
      <c r="F26" s="17" t="s">
        <v>661</v>
      </c>
      <c r="G26" s="16" t="s">
        <v>1005</v>
      </c>
      <c r="H26" s="14">
        <v>109.5</v>
      </c>
      <c r="I26" s="14" t="s">
        <v>1382</v>
      </c>
      <c r="J26" s="59">
        <v>75.2</v>
      </c>
      <c r="K26" s="21">
        <v>74.680000000000007</v>
      </c>
      <c r="L26" s="21">
        <v>74.900000000000006</v>
      </c>
      <c r="M26" s="21">
        <f t="shared" si="0"/>
        <v>74.790000000000006</v>
      </c>
      <c r="N26" s="4">
        <f t="shared" si="1"/>
        <v>64.77000000000001</v>
      </c>
      <c r="O26" s="55">
        <v>24</v>
      </c>
      <c r="P26" s="14" t="s">
        <v>1394</v>
      </c>
      <c r="Q26" s="60"/>
    </row>
    <row r="27" spans="1:17" ht="24.95" customHeight="1">
      <c r="A27" s="14">
        <v>25</v>
      </c>
      <c r="B27" s="14" t="s">
        <v>1072</v>
      </c>
      <c r="C27" s="15" t="s">
        <v>680</v>
      </c>
      <c r="D27" s="16" t="s">
        <v>1073</v>
      </c>
      <c r="E27" s="16" t="s">
        <v>1004</v>
      </c>
      <c r="F27" s="17" t="s">
        <v>661</v>
      </c>
      <c r="G27" s="16" t="s">
        <v>1005</v>
      </c>
      <c r="H27" s="14">
        <v>113</v>
      </c>
      <c r="I27" s="14" t="s">
        <v>1382</v>
      </c>
      <c r="J27" s="59">
        <v>76.66</v>
      </c>
      <c r="K27" s="21">
        <v>76.13</v>
      </c>
      <c r="L27" s="21">
        <v>68.05</v>
      </c>
      <c r="M27" s="21">
        <f t="shared" si="0"/>
        <v>72.09</v>
      </c>
      <c r="N27" s="4">
        <f t="shared" si="1"/>
        <v>64.295000000000002</v>
      </c>
      <c r="O27" s="55">
        <v>25</v>
      </c>
      <c r="P27" s="14" t="s">
        <v>1394</v>
      </c>
      <c r="Q27" s="60"/>
    </row>
    <row r="28" spans="1:17" ht="24.95" customHeight="1">
      <c r="A28" s="14">
        <v>26</v>
      </c>
      <c r="B28" s="14" t="s">
        <v>1044</v>
      </c>
      <c r="C28" s="15" t="s">
        <v>659</v>
      </c>
      <c r="D28" s="16" t="s">
        <v>1045</v>
      </c>
      <c r="E28" s="16" t="s">
        <v>1004</v>
      </c>
      <c r="F28" s="17" t="s">
        <v>661</v>
      </c>
      <c r="G28" s="16" t="s">
        <v>1005</v>
      </c>
      <c r="H28" s="14">
        <v>121</v>
      </c>
      <c r="I28" s="14" t="s">
        <v>1382</v>
      </c>
      <c r="J28" s="59">
        <v>84.86</v>
      </c>
      <c r="K28" s="21">
        <v>84.27</v>
      </c>
      <c r="L28" s="21">
        <v>50.32</v>
      </c>
      <c r="M28" s="21">
        <f t="shared" si="0"/>
        <v>67.295000000000002</v>
      </c>
      <c r="N28" s="4">
        <f t="shared" si="1"/>
        <v>63.897500000000001</v>
      </c>
      <c r="O28" s="55">
        <v>26</v>
      </c>
      <c r="P28" s="13"/>
      <c r="Q28" s="60"/>
    </row>
    <row r="29" spans="1:17" ht="24.95" customHeight="1">
      <c r="A29" s="14">
        <v>27</v>
      </c>
      <c r="B29" s="14" t="s">
        <v>1052</v>
      </c>
      <c r="C29" s="15" t="s">
        <v>659</v>
      </c>
      <c r="D29" s="16" t="s">
        <v>1053</v>
      </c>
      <c r="E29" s="16" t="s">
        <v>1004</v>
      </c>
      <c r="F29" s="17" t="s">
        <v>661</v>
      </c>
      <c r="G29" s="16" t="s">
        <v>1005</v>
      </c>
      <c r="H29" s="14">
        <v>119</v>
      </c>
      <c r="I29" s="14" t="s">
        <v>1383</v>
      </c>
      <c r="J29" s="59">
        <v>80.7</v>
      </c>
      <c r="K29" s="21">
        <v>81.42</v>
      </c>
      <c r="L29" s="21">
        <v>54.3</v>
      </c>
      <c r="M29" s="21">
        <f t="shared" si="0"/>
        <v>67.86</v>
      </c>
      <c r="N29" s="4">
        <f t="shared" si="1"/>
        <v>63.68</v>
      </c>
      <c r="O29" s="55">
        <v>27</v>
      </c>
      <c r="P29" s="13"/>
      <c r="Q29" s="60"/>
    </row>
    <row r="30" spans="1:17" ht="24.95" customHeight="1">
      <c r="A30" s="14">
        <v>28</v>
      </c>
      <c r="B30" s="14" t="s">
        <v>1008</v>
      </c>
      <c r="C30" s="15" t="s">
        <v>680</v>
      </c>
      <c r="D30" s="16" t="s">
        <v>1009</v>
      </c>
      <c r="E30" s="16" t="s">
        <v>1004</v>
      </c>
      <c r="F30" s="17" t="s">
        <v>661</v>
      </c>
      <c r="G30" s="16" t="s">
        <v>1005</v>
      </c>
      <c r="H30" s="14">
        <v>143</v>
      </c>
      <c r="I30" s="14" t="s">
        <v>1382</v>
      </c>
      <c r="J30" s="59">
        <v>80.959999999999994</v>
      </c>
      <c r="K30" s="21">
        <v>80.400000000000006</v>
      </c>
      <c r="L30" s="21">
        <v>31.16</v>
      </c>
      <c r="M30" s="21">
        <f t="shared" si="0"/>
        <v>55.78</v>
      </c>
      <c r="N30" s="4">
        <f t="shared" si="1"/>
        <v>63.64</v>
      </c>
      <c r="O30" s="55">
        <v>28</v>
      </c>
      <c r="P30" s="13"/>
      <c r="Q30" s="60"/>
    </row>
    <row r="31" spans="1:17" ht="24.95" customHeight="1">
      <c r="A31" s="14">
        <v>29</v>
      </c>
      <c r="B31" s="14" t="s">
        <v>1028</v>
      </c>
      <c r="C31" s="15" t="s">
        <v>659</v>
      </c>
      <c r="D31" s="16" t="s">
        <v>1029</v>
      </c>
      <c r="E31" s="16" t="s">
        <v>1004</v>
      </c>
      <c r="F31" s="17" t="s">
        <v>661</v>
      </c>
      <c r="G31" s="16" t="s">
        <v>1005</v>
      </c>
      <c r="H31" s="14">
        <v>127</v>
      </c>
      <c r="I31" s="14" t="s">
        <v>1383</v>
      </c>
      <c r="J31" s="59">
        <v>83.86</v>
      </c>
      <c r="K31" s="21">
        <v>84.61</v>
      </c>
      <c r="L31" s="21">
        <v>42.41</v>
      </c>
      <c r="M31" s="21">
        <f t="shared" si="0"/>
        <v>63.51</v>
      </c>
      <c r="N31" s="4">
        <f t="shared" si="1"/>
        <v>63.504999999999995</v>
      </c>
      <c r="O31" s="55">
        <v>29</v>
      </c>
      <c r="P31" s="13"/>
      <c r="Q31" s="60"/>
    </row>
    <row r="32" spans="1:17" ht="24.95" customHeight="1">
      <c r="A32" s="14">
        <v>30</v>
      </c>
      <c r="B32" s="14" t="s">
        <v>1050</v>
      </c>
      <c r="C32" s="15" t="s">
        <v>680</v>
      </c>
      <c r="D32" s="16" t="s">
        <v>1051</v>
      </c>
      <c r="E32" s="16" t="s">
        <v>1004</v>
      </c>
      <c r="F32" s="17" t="s">
        <v>661</v>
      </c>
      <c r="G32" s="16" t="s">
        <v>1005</v>
      </c>
      <c r="H32" s="14">
        <v>119</v>
      </c>
      <c r="I32" s="14" t="s">
        <v>1382</v>
      </c>
      <c r="J32" s="59">
        <v>80.56</v>
      </c>
      <c r="K32" s="21">
        <v>80</v>
      </c>
      <c r="L32" s="21">
        <v>54.97</v>
      </c>
      <c r="M32" s="21">
        <f t="shared" si="0"/>
        <v>67.484999999999999</v>
      </c>
      <c r="N32" s="4">
        <f t="shared" si="1"/>
        <v>63.4925</v>
      </c>
      <c r="O32" s="55">
        <v>30</v>
      </c>
      <c r="P32" s="13"/>
      <c r="Q32" s="60"/>
    </row>
    <row r="33" spans="1:17" ht="24.95" customHeight="1">
      <c r="A33" s="14">
        <v>31</v>
      </c>
      <c r="B33" s="14" t="s">
        <v>1068</v>
      </c>
      <c r="C33" s="15" t="s">
        <v>659</v>
      </c>
      <c r="D33" s="16" t="s">
        <v>1069</v>
      </c>
      <c r="E33" s="16" t="s">
        <v>1004</v>
      </c>
      <c r="F33" s="17" t="s">
        <v>661</v>
      </c>
      <c r="G33" s="16" t="s">
        <v>1005</v>
      </c>
      <c r="H33" s="14">
        <v>113.5</v>
      </c>
      <c r="I33" s="14" t="s">
        <v>1382</v>
      </c>
      <c r="J33" s="59">
        <v>78.36</v>
      </c>
      <c r="K33" s="21">
        <v>77.819999999999993</v>
      </c>
      <c r="L33" s="21">
        <v>62.31</v>
      </c>
      <c r="M33" s="21">
        <f t="shared" si="0"/>
        <v>70.064999999999998</v>
      </c>
      <c r="N33" s="71">
        <f t="shared" si="1"/>
        <v>63.407499999999999</v>
      </c>
      <c r="O33" s="55">
        <v>31</v>
      </c>
      <c r="P33" s="13"/>
      <c r="Q33" s="60"/>
    </row>
    <row r="34" spans="1:17" ht="24.95" customHeight="1">
      <c r="A34" s="14">
        <v>32</v>
      </c>
      <c r="B34" s="14" t="s">
        <v>434</v>
      </c>
      <c r="C34" s="14" t="s">
        <v>659</v>
      </c>
      <c r="D34" s="16" t="s">
        <v>435</v>
      </c>
      <c r="E34" s="16" t="s">
        <v>1004</v>
      </c>
      <c r="F34" s="17" t="s">
        <v>661</v>
      </c>
      <c r="G34" s="16" t="s">
        <v>1005</v>
      </c>
      <c r="H34" s="14">
        <v>108</v>
      </c>
      <c r="I34" s="14" t="s">
        <v>1383</v>
      </c>
      <c r="J34" s="59">
        <v>81.2</v>
      </c>
      <c r="K34" s="21">
        <v>81.93</v>
      </c>
      <c r="L34" s="21">
        <v>63.69</v>
      </c>
      <c r="M34" s="21">
        <f t="shared" si="0"/>
        <v>72.81</v>
      </c>
      <c r="N34" s="71">
        <f t="shared" si="1"/>
        <v>63.405000000000001</v>
      </c>
      <c r="O34" s="55">
        <v>32</v>
      </c>
      <c r="P34" s="13"/>
      <c r="Q34" s="60"/>
    </row>
    <row r="35" spans="1:17" ht="24.95" customHeight="1">
      <c r="A35" s="14">
        <v>33</v>
      </c>
      <c r="B35" s="14" t="s">
        <v>1078</v>
      </c>
      <c r="C35" s="15" t="s">
        <v>659</v>
      </c>
      <c r="D35" s="16" t="s">
        <v>1079</v>
      </c>
      <c r="E35" s="16" t="s">
        <v>1004</v>
      </c>
      <c r="F35" s="17" t="s">
        <v>661</v>
      </c>
      <c r="G35" s="16" t="s">
        <v>1005</v>
      </c>
      <c r="H35" s="14">
        <v>111.5</v>
      </c>
      <c r="I35" s="14" t="s">
        <v>1382</v>
      </c>
      <c r="J35" s="59">
        <v>77.3</v>
      </c>
      <c r="K35" s="21">
        <v>76.760000000000005</v>
      </c>
      <c r="L35" s="21">
        <v>63.61</v>
      </c>
      <c r="M35" s="21">
        <f t="shared" ref="M35:M52" si="2">(K35+L35)/2</f>
        <v>70.185000000000002</v>
      </c>
      <c r="N35" s="4">
        <f t="shared" ref="N35:N52" si="3">H35*0.25+M35*0.5</f>
        <v>62.967500000000001</v>
      </c>
      <c r="O35" s="55">
        <v>33</v>
      </c>
      <c r="P35" s="13"/>
      <c r="Q35" s="60"/>
    </row>
    <row r="36" spans="1:17" ht="24.95" customHeight="1">
      <c r="A36" s="14">
        <v>34</v>
      </c>
      <c r="B36" s="14" t="s">
        <v>1070</v>
      </c>
      <c r="C36" s="15" t="s">
        <v>659</v>
      </c>
      <c r="D36" s="16" t="s">
        <v>1071</v>
      </c>
      <c r="E36" s="16" t="s">
        <v>1004</v>
      </c>
      <c r="F36" s="17" t="s">
        <v>661</v>
      </c>
      <c r="G36" s="16" t="s">
        <v>1005</v>
      </c>
      <c r="H36" s="14">
        <v>113.5</v>
      </c>
      <c r="I36" s="14" t="s">
        <v>1383</v>
      </c>
      <c r="J36" s="59">
        <v>81.96</v>
      </c>
      <c r="K36" s="21">
        <v>82.69</v>
      </c>
      <c r="L36" s="21">
        <v>54.75</v>
      </c>
      <c r="M36" s="21">
        <f t="shared" si="2"/>
        <v>68.72</v>
      </c>
      <c r="N36" s="4">
        <f t="shared" si="3"/>
        <v>62.734999999999999</v>
      </c>
      <c r="O36" s="55">
        <v>34</v>
      </c>
      <c r="P36" s="13"/>
      <c r="Q36" s="60"/>
    </row>
    <row r="37" spans="1:17" ht="24.95" customHeight="1">
      <c r="A37" s="14">
        <v>35</v>
      </c>
      <c r="B37" s="14" t="s">
        <v>1064</v>
      </c>
      <c r="C37" s="15" t="s">
        <v>659</v>
      </c>
      <c r="D37" s="16" t="s">
        <v>1065</v>
      </c>
      <c r="E37" s="16" t="s">
        <v>1004</v>
      </c>
      <c r="F37" s="17" t="s">
        <v>661</v>
      </c>
      <c r="G37" s="16" t="s">
        <v>1005</v>
      </c>
      <c r="H37" s="14">
        <v>115</v>
      </c>
      <c r="I37" s="14" t="s">
        <v>1382</v>
      </c>
      <c r="J37" s="59">
        <v>70.78</v>
      </c>
      <c r="K37" s="21">
        <v>70.290000000000006</v>
      </c>
      <c r="L37" s="21">
        <v>65.37</v>
      </c>
      <c r="M37" s="21">
        <f t="shared" si="2"/>
        <v>67.830000000000013</v>
      </c>
      <c r="N37" s="4">
        <f t="shared" si="3"/>
        <v>62.665000000000006</v>
      </c>
      <c r="O37" s="55">
        <v>35</v>
      </c>
      <c r="P37" s="13"/>
      <c r="Q37" s="60"/>
    </row>
    <row r="38" spans="1:17" ht="24.95" customHeight="1">
      <c r="A38" s="14">
        <v>36</v>
      </c>
      <c r="B38" s="14" t="s">
        <v>432</v>
      </c>
      <c r="C38" s="14" t="s">
        <v>680</v>
      </c>
      <c r="D38" s="16" t="s">
        <v>433</v>
      </c>
      <c r="E38" s="16" t="s">
        <v>1004</v>
      </c>
      <c r="F38" s="17" t="s">
        <v>661</v>
      </c>
      <c r="G38" s="16" t="s">
        <v>1005</v>
      </c>
      <c r="H38" s="14">
        <v>108</v>
      </c>
      <c r="I38" s="14" t="s">
        <v>1382</v>
      </c>
      <c r="J38" s="59">
        <v>80.2</v>
      </c>
      <c r="K38" s="21">
        <v>79.64</v>
      </c>
      <c r="L38" s="21">
        <v>61.69</v>
      </c>
      <c r="M38" s="21">
        <f t="shared" si="2"/>
        <v>70.664999999999992</v>
      </c>
      <c r="N38" s="4">
        <f t="shared" si="3"/>
        <v>62.332499999999996</v>
      </c>
      <c r="O38" s="55">
        <v>36</v>
      </c>
      <c r="P38" s="13"/>
      <c r="Q38" s="60"/>
    </row>
    <row r="39" spans="1:17" ht="24.95" customHeight="1">
      <c r="A39" s="14">
        <v>37</v>
      </c>
      <c r="B39" s="14" t="s">
        <v>1088</v>
      </c>
      <c r="C39" s="15" t="s">
        <v>659</v>
      </c>
      <c r="D39" s="16" t="s">
        <v>1089</v>
      </c>
      <c r="E39" s="16" t="s">
        <v>1004</v>
      </c>
      <c r="F39" s="17" t="s">
        <v>661</v>
      </c>
      <c r="G39" s="16" t="s">
        <v>1005</v>
      </c>
      <c r="H39" s="14">
        <v>110</v>
      </c>
      <c r="I39" s="14" t="s">
        <v>1382</v>
      </c>
      <c r="J39" s="59">
        <v>76.08</v>
      </c>
      <c r="K39" s="21">
        <v>75.55</v>
      </c>
      <c r="L39" s="21">
        <v>62.87</v>
      </c>
      <c r="M39" s="21">
        <f t="shared" si="2"/>
        <v>69.209999999999994</v>
      </c>
      <c r="N39" s="4">
        <f t="shared" si="3"/>
        <v>62.104999999999997</v>
      </c>
      <c r="O39" s="55">
        <v>37</v>
      </c>
      <c r="P39" s="13"/>
      <c r="Q39" s="60"/>
    </row>
    <row r="40" spans="1:17" ht="24.95" customHeight="1">
      <c r="A40" s="14">
        <v>38</v>
      </c>
      <c r="B40" s="14" t="s">
        <v>440</v>
      </c>
      <c r="C40" s="14" t="s">
        <v>659</v>
      </c>
      <c r="D40" s="16" t="s">
        <v>441</v>
      </c>
      <c r="E40" s="16" t="s">
        <v>1004</v>
      </c>
      <c r="F40" s="17" t="s">
        <v>661</v>
      </c>
      <c r="G40" s="16" t="s">
        <v>1005</v>
      </c>
      <c r="H40" s="14">
        <v>107.5</v>
      </c>
      <c r="I40" s="14" t="s">
        <v>1383</v>
      </c>
      <c r="J40" s="59">
        <v>72.599999999999994</v>
      </c>
      <c r="K40" s="21">
        <v>73.25</v>
      </c>
      <c r="L40" s="21">
        <v>67.430000000000007</v>
      </c>
      <c r="M40" s="21">
        <f t="shared" si="2"/>
        <v>70.34</v>
      </c>
      <c r="N40" s="4">
        <f t="shared" si="3"/>
        <v>62.045000000000002</v>
      </c>
      <c r="O40" s="55">
        <v>38</v>
      </c>
      <c r="P40" s="13"/>
      <c r="Q40" s="60"/>
    </row>
    <row r="41" spans="1:17" ht="24.95" customHeight="1">
      <c r="A41" s="14">
        <v>39</v>
      </c>
      <c r="B41" s="14" t="s">
        <v>1034</v>
      </c>
      <c r="C41" s="15" t="s">
        <v>680</v>
      </c>
      <c r="D41" s="16" t="s">
        <v>1035</v>
      </c>
      <c r="E41" s="16" t="s">
        <v>1004</v>
      </c>
      <c r="F41" s="17" t="s">
        <v>661</v>
      </c>
      <c r="G41" s="16" t="s">
        <v>1005</v>
      </c>
      <c r="H41" s="14">
        <v>126</v>
      </c>
      <c r="I41" s="14" t="s">
        <v>1383</v>
      </c>
      <c r="J41" s="59">
        <v>78.239999999999995</v>
      </c>
      <c r="K41" s="21">
        <v>78.94</v>
      </c>
      <c r="L41" s="21">
        <v>40.79</v>
      </c>
      <c r="M41" s="21">
        <f t="shared" si="2"/>
        <v>59.864999999999995</v>
      </c>
      <c r="N41" s="4">
        <f t="shared" si="3"/>
        <v>61.432499999999997</v>
      </c>
      <c r="O41" s="55">
        <v>39</v>
      </c>
      <c r="P41" s="13"/>
      <c r="Q41" s="60"/>
    </row>
    <row r="42" spans="1:17" ht="24.95" customHeight="1">
      <c r="A42" s="14">
        <v>40</v>
      </c>
      <c r="B42" s="14" t="s">
        <v>1080</v>
      </c>
      <c r="C42" s="15" t="s">
        <v>680</v>
      </c>
      <c r="D42" s="16" t="s">
        <v>1081</v>
      </c>
      <c r="E42" s="16" t="s">
        <v>1004</v>
      </c>
      <c r="F42" s="17" t="s">
        <v>661</v>
      </c>
      <c r="G42" s="16" t="s">
        <v>1005</v>
      </c>
      <c r="H42" s="14">
        <v>111.5</v>
      </c>
      <c r="I42" s="14" t="s">
        <v>1383</v>
      </c>
      <c r="J42" s="59">
        <v>76.08</v>
      </c>
      <c r="K42" s="21">
        <v>76.760000000000005</v>
      </c>
      <c r="L42" s="21">
        <v>50.9</v>
      </c>
      <c r="M42" s="21">
        <f t="shared" si="2"/>
        <v>63.83</v>
      </c>
      <c r="N42" s="4">
        <f t="shared" si="3"/>
        <v>59.79</v>
      </c>
      <c r="O42" s="55">
        <v>40</v>
      </c>
      <c r="P42" s="13"/>
      <c r="Q42" s="60"/>
    </row>
    <row r="43" spans="1:17" ht="24.95" customHeight="1">
      <c r="A43" s="14">
        <v>41</v>
      </c>
      <c r="B43" s="14" t="s">
        <v>436</v>
      </c>
      <c r="C43" s="14" t="s">
        <v>659</v>
      </c>
      <c r="D43" s="16" t="s">
        <v>437</v>
      </c>
      <c r="E43" s="16" t="s">
        <v>1004</v>
      </c>
      <c r="F43" s="17" t="s">
        <v>661</v>
      </c>
      <c r="G43" s="16" t="s">
        <v>1005</v>
      </c>
      <c r="H43" s="14">
        <v>107.5</v>
      </c>
      <c r="I43" s="14" t="s">
        <v>1382</v>
      </c>
      <c r="J43" s="59">
        <v>78.7</v>
      </c>
      <c r="K43" s="21">
        <v>78.16</v>
      </c>
      <c r="L43" s="21">
        <v>50.84</v>
      </c>
      <c r="M43" s="21">
        <f t="shared" si="2"/>
        <v>64.5</v>
      </c>
      <c r="N43" s="4">
        <f t="shared" si="3"/>
        <v>59.125</v>
      </c>
      <c r="O43" s="55">
        <v>41</v>
      </c>
      <c r="P43" s="13"/>
      <c r="Q43" s="60"/>
    </row>
    <row r="44" spans="1:17" ht="24.95" customHeight="1">
      <c r="A44" s="14">
        <v>42</v>
      </c>
      <c r="B44" s="14" t="s">
        <v>1054</v>
      </c>
      <c r="C44" s="15" t="s">
        <v>680</v>
      </c>
      <c r="D44" s="16" t="s">
        <v>1055</v>
      </c>
      <c r="E44" s="16" t="s">
        <v>1004</v>
      </c>
      <c r="F44" s="17" t="s">
        <v>661</v>
      </c>
      <c r="G44" s="16" t="s">
        <v>1005</v>
      </c>
      <c r="H44" s="14">
        <v>119</v>
      </c>
      <c r="I44" s="14" t="s">
        <v>1382</v>
      </c>
      <c r="J44" s="59">
        <v>67.319999999999993</v>
      </c>
      <c r="K44" s="21">
        <v>66.849999999999994</v>
      </c>
      <c r="L44" s="21">
        <v>50.6</v>
      </c>
      <c r="M44" s="21">
        <f t="shared" si="2"/>
        <v>58.724999999999994</v>
      </c>
      <c r="N44" s="4">
        <f t="shared" si="3"/>
        <v>59.112499999999997</v>
      </c>
      <c r="O44" s="55">
        <v>42</v>
      </c>
      <c r="P44" s="13"/>
      <c r="Q44" s="60"/>
    </row>
    <row r="45" spans="1:17" ht="24.95" customHeight="1">
      <c r="A45" s="14">
        <v>43</v>
      </c>
      <c r="B45" s="14" t="s">
        <v>1026</v>
      </c>
      <c r="C45" s="15" t="s">
        <v>659</v>
      </c>
      <c r="D45" s="16" t="s">
        <v>1027</v>
      </c>
      <c r="E45" s="16" t="s">
        <v>1004</v>
      </c>
      <c r="F45" s="17" t="s">
        <v>661</v>
      </c>
      <c r="G45" s="16" t="s">
        <v>1005</v>
      </c>
      <c r="H45" s="14">
        <v>127</v>
      </c>
      <c r="I45" s="14" t="s">
        <v>1382</v>
      </c>
      <c r="J45" s="59">
        <v>80.22</v>
      </c>
      <c r="K45" s="21">
        <v>79.66</v>
      </c>
      <c r="L45" s="21">
        <v>27.82</v>
      </c>
      <c r="M45" s="21">
        <f t="shared" si="2"/>
        <v>53.739999999999995</v>
      </c>
      <c r="N45" s="4">
        <f t="shared" si="3"/>
        <v>58.62</v>
      </c>
      <c r="O45" s="55">
        <v>43</v>
      </c>
      <c r="P45" s="13"/>
      <c r="Q45" s="60"/>
    </row>
    <row r="46" spans="1:17" ht="24.95" customHeight="1">
      <c r="A46" s="14">
        <v>44</v>
      </c>
      <c r="B46" s="14" t="s">
        <v>1082</v>
      </c>
      <c r="C46" s="15" t="s">
        <v>680</v>
      </c>
      <c r="D46" s="16" t="s">
        <v>1083</v>
      </c>
      <c r="E46" s="16" t="s">
        <v>1004</v>
      </c>
      <c r="F46" s="17" t="s">
        <v>661</v>
      </c>
      <c r="G46" s="16" t="s">
        <v>1005</v>
      </c>
      <c r="H46" s="14">
        <v>111</v>
      </c>
      <c r="I46" s="14" t="s">
        <v>1382</v>
      </c>
      <c r="J46" s="59">
        <v>74.48</v>
      </c>
      <c r="K46" s="21">
        <v>73.959999999999994</v>
      </c>
      <c r="L46" s="21">
        <v>49.25</v>
      </c>
      <c r="M46" s="21">
        <f t="shared" si="2"/>
        <v>61.604999999999997</v>
      </c>
      <c r="N46" s="4">
        <f t="shared" si="3"/>
        <v>58.552499999999995</v>
      </c>
      <c r="O46" s="55">
        <v>44</v>
      </c>
      <c r="P46" s="13"/>
      <c r="Q46" s="60"/>
    </row>
    <row r="47" spans="1:17" ht="24.95" customHeight="1">
      <c r="A47" s="14">
        <v>45</v>
      </c>
      <c r="B47" s="14" t="s">
        <v>426</v>
      </c>
      <c r="C47" s="14" t="s">
        <v>659</v>
      </c>
      <c r="D47" s="16" t="s">
        <v>427</v>
      </c>
      <c r="E47" s="16" t="s">
        <v>1004</v>
      </c>
      <c r="F47" s="17" t="s">
        <v>661</v>
      </c>
      <c r="G47" s="16" t="s">
        <v>1005</v>
      </c>
      <c r="H47" s="14">
        <v>109.5</v>
      </c>
      <c r="I47" s="14" t="s">
        <v>1383</v>
      </c>
      <c r="J47" s="59">
        <v>72.180000000000007</v>
      </c>
      <c r="K47" s="21">
        <v>72.83</v>
      </c>
      <c r="L47" s="21">
        <v>50.62</v>
      </c>
      <c r="M47" s="21">
        <f t="shared" si="2"/>
        <v>61.724999999999994</v>
      </c>
      <c r="N47" s="4">
        <f t="shared" si="3"/>
        <v>58.237499999999997</v>
      </c>
      <c r="O47" s="55">
        <v>45</v>
      </c>
      <c r="P47" s="13"/>
      <c r="Q47" s="60"/>
    </row>
    <row r="48" spans="1:17" ht="24.95" customHeight="1">
      <c r="A48" s="14">
        <v>46</v>
      </c>
      <c r="B48" s="14" t="s">
        <v>1076</v>
      </c>
      <c r="C48" s="15" t="s">
        <v>659</v>
      </c>
      <c r="D48" s="16" t="s">
        <v>1077</v>
      </c>
      <c r="E48" s="16" t="s">
        <v>1004</v>
      </c>
      <c r="F48" s="17" t="s">
        <v>661</v>
      </c>
      <c r="G48" s="16" t="s">
        <v>1005</v>
      </c>
      <c r="H48" s="14">
        <v>111.5</v>
      </c>
      <c r="I48" s="14" t="s">
        <v>1383</v>
      </c>
      <c r="J48" s="59">
        <v>77.040000000000006</v>
      </c>
      <c r="K48" s="21">
        <v>77.73</v>
      </c>
      <c r="L48" s="21">
        <v>39.630000000000003</v>
      </c>
      <c r="M48" s="21">
        <f t="shared" si="2"/>
        <v>58.680000000000007</v>
      </c>
      <c r="N48" s="4">
        <f t="shared" si="3"/>
        <v>57.215000000000003</v>
      </c>
      <c r="O48" s="55">
        <v>46</v>
      </c>
      <c r="P48" s="13"/>
      <c r="Q48" s="60"/>
    </row>
    <row r="49" spans="1:17" ht="24.95" customHeight="1">
      <c r="A49" s="14">
        <v>47</v>
      </c>
      <c r="B49" s="14" t="s">
        <v>1086</v>
      </c>
      <c r="C49" s="15" t="s">
        <v>659</v>
      </c>
      <c r="D49" s="16" t="s">
        <v>1087</v>
      </c>
      <c r="E49" s="16" t="s">
        <v>1004</v>
      </c>
      <c r="F49" s="17" t="s">
        <v>661</v>
      </c>
      <c r="G49" s="16" t="s">
        <v>1005</v>
      </c>
      <c r="H49" s="14">
        <v>110</v>
      </c>
      <c r="I49" s="14" t="s">
        <v>1382</v>
      </c>
      <c r="J49" s="59">
        <v>76.78</v>
      </c>
      <c r="K49" s="21">
        <v>76.25</v>
      </c>
      <c r="L49" s="21">
        <v>38.020000000000003</v>
      </c>
      <c r="M49" s="21">
        <f t="shared" si="2"/>
        <v>57.135000000000005</v>
      </c>
      <c r="N49" s="4">
        <f t="shared" si="3"/>
        <v>56.067500000000003</v>
      </c>
      <c r="O49" s="55">
        <v>47</v>
      </c>
      <c r="P49" s="13"/>
      <c r="Q49" s="60"/>
    </row>
    <row r="50" spans="1:17" ht="24.95" customHeight="1">
      <c r="A50" s="14">
        <v>48</v>
      </c>
      <c r="B50" s="14" t="s">
        <v>438</v>
      </c>
      <c r="C50" s="14" t="s">
        <v>680</v>
      </c>
      <c r="D50" s="16" t="s">
        <v>439</v>
      </c>
      <c r="E50" s="16" t="s">
        <v>1004</v>
      </c>
      <c r="F50" s="17" t="s">
        <v>661</v>
      </c>
      <c r="G50" s="16" t="s">
        <v>1005</v>
      </c>
      <c r="H50" s="14">
        <v>107.5</v>
      </c>
      <c r="I50" s="14" t="s">
        <v>1383</v>
      </c>
      <c r="J50" s="59">
        <v>70.94</v>
      </c>
      <c r="K50" s="21">
        <v>71.58</v>
      </c>
      <c r="L50" s="21">
        <v>44.55</v>
      </c>
      <c r="M50" s="21">
        <f t="shared" si="2"/>
        <v>58.064999999999998</v>
      </c>
      <c r="N50" s="4">
        <f t="shared" si="3"/>
        <v>55.907499999999999</v>
      </c>
      <c r="O50" s="55">
        <v>48</v>
      </c>
      <c r="P50" s="13"/>
      <c r="Q50" s="60"/>
    </row>
    <row r="51" spans="1:17" ht="24.95" customHeight="1">
      <c r="A51" s="14">
        <v>49</v>
      </c>
      <c r="B51" s="14" t="s">
        <v>1060</v>
      </c>
      <c r="C51" s="15" t="s">
        <v>680</v>
      </c>
      <c r="D51" s="16" t="s">
        <v>1061</v>
      </c>
      <c r="E51" s="16" t="s">
        <v>1004</v>
      </c>
      <c r="F51" s="17" t="s">
        <v>661</v>
      </c>
      <c r="G51" s="16" t="s">
        <v>1005</v>
      </c>
      <c r="H51" s="14">
        <v>115.5</v>
      </c>
      <c r="I51" s="14" t="s">
        <v>1382</v>
      </c>
      <c r="J51" s="59">
        <v>75.92</v>
      </c>
      <c r="K51" s="21">
        <v>75.39</v>
      </c>
      <c r="L51" s="21">
        <v>32.28</v>
      </c>
      <c r="M51" s="21">
        <f t="shared" si="2"/>
        <v>53.835000000000001</v>
      </c>
      <c r="N51" s="4">
        <f t="shared" si="3"/>
        <v>55.792500000000004</v>
      </c>
      <c r="O51" s="55">
        <v>49</v>
      </c>
      <c r="P51" s="13"/>
      <c r="Q51" s="60"/>
    </row>
    <row r="52" spans="1:17" ht="24.95" customHeight="1">
      <c r="A52" s="14">
        <v>50</v>
      </c>
      <c r="B52" s="14" t="s">
        <v>1046</v>
      </c>
      <c r="C52" s="15" t="s">
        <v>659</v>
      </c>
      <c r="D52" s="16" t="s">
        <v>1047</v>
      </c>
      <c r="E52" s="16" t="s">
        <v>1004</v>
      </c>
      <c r="F52" s="17" t="s">
        <v>661</v>
      </c>
      <c r="G52" s="16" t="s">
        <v>1005</v>
      </c>
      <c r="H52" s="14">
        <v>120.5</v>
      </c>
      <c r="I52" s="14" t="s">
        <v>1382</v>
      </c>
      <c r="J52" s="59">
        <v>77.400000000000006</v>
      </c>
      <c r="K52" s="21">
        <v>76.86</v>
      </c>
      <c r="L52" s="21">
        <v>24.83</v>
      </c>
      <c r="M52" s="21">
        <f t="shared" si="2"/>
        <v>50.844999999999999</v>
      </c>
      <c r="N52" s="4">
        <f t="shared" si="3"/>
        <v>55.547499999999999</v>
      </c>
      <c r="O52" s="55">
        <v>50</v>
      </c>
      <c r="P52" s="13"/>
      <c r="Q52" s="60"/>
    </row>
    <row r="53" spans="1:17" ht="24.95" customHeight="1">
      <c r="A53" s="14">
        <v>51</v>
      </c>
      <c r="B53" s="14" t="s">
        <v>430</v>
      </c>
      <c r="C53" s="14" t="s">
        <v>659</v>
      </c>
      <c r="D53" s="16" t="s">
        <v>431</v>
      </c>
      <c r="E53" s="16" t="s">
        <v>1004</v>
      </c>
      <c r="F53" s="17" t="s">
        <v>661</v>
      </c>
      <c r="G53" s="16" t="s">
        <v>1005</v>
      </c>
      <c r="H53" s="14">
        <v>109</v>
      </c>
      <c r="I53" s="14" t="s">
        <v>1383</v>
      </c>
      <c r="J53" s="61" t="s">
        <v>1395</v>
      </c>
      <c r="K53" s="21"/>
      <c r="L53" s="21"/>
      <c r="M53" s="21"/>
      <c r="N53" s="4"/>
      <c r="O53" s="32"/>
      <c r="P53" s="56" t="s">
        <v>451</v>
      </c>
      <c r="Q53" s="60"/>
    </row>
    <row r="54" spans="1:17" ht="24.95" customHeight="1">
      <c r="A54" s="14">
        <v>52</v>
      </c>
      <c r="B54" s="14" t="s">
        <v>1325</v>
      </c>
      <c r="C54" s="15" t="s">
        <v>659</v>
      </c>
      <c r="D54" s="16" t="s">
        <v>1326</v>
      </c>
      <c r="E54" s="16" t="s">
        <v>1323</v>
      </c>
      <c r="F54" s="16" t="s">
        <v>1093</v>
      </c>
      <c r="G54" s="30" t="s">
        <v>1324</v>
      </c>
      <c r="H54" s="14">
        <v>123</v>
      </c>
      <c r="I54" s="14" t="s">
        <v>1383</v>
      </c>
      <c r="J54" s="53">
        <v>79.3</v>
      </c>
      <c r="K54" s="54"/>
      <c r="L54" s="21">
        <v>75.599999999999994</v>
      </c>
      <c r="M54" s="21">
        <f t="shared" ref="M54:M81" si="4">(J54+L54)/2</f>
        <v>77.449999999999989</v>
      </c>
      <c r="N54" s="4">
        <f t="shared" ref="N54:N81" si="5">H54*0.25+M54*0.5</f>
        <v>69.474999999999994</v>
      </c>
      <c r="O54" s="55">
        <v>1</v>
      </c>
      <c r="P54" s="16" t="s">
        <v>1394</v>
      </c>
      <c r="Q54" s="60"/>
    </row>
    <row r="55" spans="1:17" ht="24.95" customHeight="1">
      <c r="A55" s="14">
        <v>53</v>
      </c>
      <c r="B55" s="14" t="s">
        <v>1329</v>
      </c>
      <c r="C55" s="15" t="s">
        <v>680</v>
      </c>
      <c r="D55" s="16" t="s">
        <v>1330</v>
      </c>
      <c r="E55" s="16" t="s">
        <v>1323</v>
      </c>
      <c r="F55" s="16" t="s">
        <v>1093</v>
      </c>
      <c r="G55" s="30" t="s">
        <v>1324</v>
      </c>
      <c r="H55" s="14">
        <v>115</v>
      </c>
      <c r="I55" s="14" t="s">
        <v>1383</v>
      </c>
      <c r="J55" s="53">
        <v>76.040000000000006</v>
      </c>
      <c r="K55" s="53"/>
      <c r="L55" s="21">
        <v>81.599999999999994</v>
      </c>
      <c r="M55" s="21">
        <f t="shared" si="4"/>
        <v>78.819999999999993</v>
      </c>
      <c r="N55" s="4">
        <f t="shared" si="5"/>
        <v>68.16</v>
      </c>
      <c r="O55" s="55">
        <v>2</v>
      </c>
      <c r="P55" s="16" t="s">
        <v>1394</v>
      </c>
      <c r="Q55" s="60"/>
    </row>
    <row r="56" spans="1:17" ht="24.95" customHeight="1">
      <c r="A56" s="14">
        <v>54</v>
      </c>
      <c r="B56" s="14" t="s">
        <v>1321</v>
      </c>
      <c r="C56" s="15" t="s">
        <v>659</v>
      </c>
      <c r="D56" s="16" t="s">
        <v>1322</v>
      </c>
      <c r="E56" s="16" t="s">
        <v>1323</v>
      </c>
      <c r="F56" s="16" t="s">
        <v>1093</v>
      </c>
      <c r="G56" s="30" t="s">
        <v>1324</v>
      </c>
      <c r="H56" s="14">
        <v>125</v>
      </c>
      <c r="I56" s="14" t="s">
        <v>1383</v>
      </c>
      <c r="J56" s="53">
        <v>83</v>
      </c>
      <c r="K56" s="53"/>
      <c r="L56" s="21">
        <v>58.66</v>
      </c>
      <c r="M56" s="21">
        <f t="shared" si="4"/>
        <v>70.83</v>
      </c>
      <c r="N56" s="4">
        <f t="shared" si="5"/>
        <v>66.664999999999992</v>
      </c>
      <c r="O56" s="55">
        <v>3</v>
      </c>
      <c r="P56" s="13"/>
      <c r="Q56" s="60"/>
    </row>
    <row r="57" spans="1:17" ht="25.5" customHeight="1">
      <c r="A57" s="14">
        <v>55</v>
      </c>
      <c r="B57" s="14" t="s">
        <v>1327</v>
      </c>
      <c r="C57" s="15" t="s">
        <v>659</v>
      </c>
      <c r="D57" s="16" t="s">
        <v>1328</v>
      </c>
      <c r="E57" s="16" t="s">
        <v>1323</v>
      </c>
      <c r="F57" s="16" t="s">
        <v>1093</v>
      </c>
      <c r="G57" s="30" t="s">
        <v>1324</v>
      </c>
      <c r="H57" s="14">
        <v>121.5</v>
      </c>
      <c r="I57" s="14" t="s">
        <v>1383</v>
      </c>
      <c r="J57" s="53">
        <v>75.92</v>
      </c>
      <c r="K57" s="53"/>
      <c r="L57" s="21">
        <v>66.03</v>
      </c>
      <c r="M57" s="21">
        <f t="shared" si="4"/>
        <v>70.974999999999994</v>
      </c>
      <c r="N57" s="4">
        <f t="shared" si="5"/>
        <v>65.862499999999997</v>
      </c>
      <c r="O57" s="55">
        <v>4</v>
      </c>
      <c r="P57" s="13"/>
      <c r="Q57" s="60"/>
    </row>
    <row r="58" spans="1:17" ht="21.95" customHeight="1">
      <c r="A58" s="14">
        <v>56</v>
      </c>
      <c r="B58" s="14" t="s">
        <v>840</v>
      </c>
      <c r="C58" s="15" t="s">
        <v>659</v>
      </c>
      <c r="D58" s="16" t="s">
        <v>841</v>
      </c>
      <c r="E58" s="16" t="s">
        <v>832</v>
      </c>
      <c r="F58" s="17" t="s">
        <v>661</v>
      </c>
      <c r="G58" s="16" t="s">
        <v>833</v>
      </c>
      <c r="H58" s="14">
        <v>113.5</v>
      </c>
      <c r="I58" s="14" t="s">
        <v>1384</v>
      </c>
      <c r="J58" s="53">
        <v>84.46</v>
      </c>
      <c r="K58" s="53"/>
      <c r="L58" s="57">
        <v>82.98</v>
      </c>
      <c r="M58" s="57">
        <f t="shared" si="4"/>
        <v>83.72</v>
      </c>
      <c r="N58" s="4">
        <f t="shared" si="5"/>
        <v>70.234999999999999</v>
      </c>
      <c r="O58" s="55">
        <v>1</v>
      </c>
      <c r="P58" s="14" t="s">
        <v>1394</v>
      </c>
    </row>
    <row r="59" spans="1:17" ht="21.95" customHeight="1">
      <c r="A59" s="14">
        <v>57</v>
      </c>
      <c r="B59" s="14" t="s">
        <v>842</v>
      </c>
      <c r="C59" s="15" t="s">
        <v>659</v>
      </c>
      <c r="D59" s="16" t="s">
        <v>843</v>
      </c>
      <c r="E59" s="16" t="s">
        <v>832</v>
      </c>
      <c r="F59" s="17" t="s">
        <v>661</v>
      </c>
      <c r="G59" s="16" t="s">
        <v>833</v>
      </c>
      <c r="H59" s="14">
        <v>113.5</v>
      </c>
      <c r="I59" s="14" t="s">
        <v>1384</v>
      </c>
      <c r="J59" s="53">
        <v>81.34</v>
      </c>
      <c r="K59" s="53"/>
      <c r="L59" s="57">
        <v>85.88</v>
      </c>
      <c r="M59" s="57">
        <f t="shared" si="4"/>
        <v>83.61</v>
      </c>
      <c r="N59" s="4">
        <f t="shared" si="5"/>
        <v>70.180000000000007</v>
      </c>
      <c r="O59" s="55">
        <v>2</v>
      </c>
      <c r="P59" s="14" t="s">
        <v>1394</v>
      </c>
    </row>
    <row r="60" spans="1:17" ht="21.95" customHeight="1">
      <c r="A60" s="14">
        <v>58</v>
      </c>
      <c r="B60" s="14" t="s">
        <v>830</v>
      </c>
      <c r="C60" s="15" t="s">
        <v>680</v>
      </c>
      <c r="D60" s="16" t="s">
        <v>831</v>
      </c>
      <c r="E60" s="16" t="s">
        <v>832</v>
      </c>
      <c r="F60" s="17" t="s">
        <v>661</v>
      </c>
      <c r="G60" s="16" t="s">
        <v>833</v>
      </c>
      <c r="H60" s="14">
        <v>130.5</v>
      </c>
      <c r="I60" s="14" t="s">
        <v>1384</v>
      </c>
      <c r="J60" s="53">
        <v>77.88</v>
      </c>
      <c r="K60" s="53"/>
      <c r="L60" s="57">
        <v>71.36</v>
      </c>
      <c r="M60" s="57">
        <f t="shared" si="4"/>
        <v>74.62</v>
      </c>
      <c r="N60" s="4">
        <f t="shared" si="5"/>
        <v>69.935000000000002</v>
      </c>
      <c r="O60" s="55">
        <v>3</v>
      </c>
      <c r="P60" s="14" t="s">
        <v>1394</v>
      </c>
    </row>
    <row r="61" spans="1:17" ht="21.95" customHeight="1">
      <c r="A61" s="14">
        <v>59</v>
      </c>
      <c r="B61" s="14" t="s">
        <v>836</v>
      </c>
      <c r="C61" s="15" t="s">
        <v>659</v>
      </c>
      <c r="D61" s="16" t="s">
        <v>837</v>
      </c>
      <c r="E61" s="16" t="s">
        <v>832</v>
      </c>
      <c r="F61" s="17" t="s">
        <v>661</v>
      </c>
      <c r="G61" s="16" t="s">
        <v>833</v>
      </c>
      <c r="H61" s="14">
        <v>119.8</v>
      </c>
      <c r="I61" s="14" t="s">
        <v>1384</v>
      </c>
      <c r="J61" s="53">
        <v>81.44</v>
      </c>
      <c r="K61" s="53"/>
      <c r="L61" s="57">
        <v>77.16</v>
      </c>
      <c r="M61" s="57">
        <f t="shared" si="4"/>
        <v>79.3</v>
      </c>
      <c r="N61" s="4">
        <f t="shared" si="5"/>
        <v>69.599999999999994</v>
      </c>
      <c r="O61" s="55">
        <v>4</v>
      </c>
      <c r="P61" s="14" t="s">
        <v>1394</v>
      </c>
    </row>
    <row r="62" spans="1:17" ht="21.95" customHeight="1">
      <c r="A62" s="14">
        <v>60</v>
      </c>
      <c r="B62" s="14" t="s">
        <v>848</v>
      </c>
      <c r="C62" s="15" t="s">
        <v>659</v>
      </c>
      <c r="D62" s="16" t="s">
        <v>849</v>
      </c>
      <c r="E62" s="16" t="s">
        <v>832</v>
      </c>
      <c r="F62" s="17" t="s">
        <v>661</v>
      </c>
      <c r="G62" s="16" t="s">
        <v>833</v>
      </c>
      <c r="H62" s="14">
        <v>111</v>
      </c>
      <c r="I62" s="14" t="s">
        <v>1384</v>
      </c>
      <c r="J62" s="53">
        <v>82.76</v>
      </c>
      <c r="K62" s="53"/>
      <c r="L62" s="57">
        <v>82.58</v>
      </c>
      <c r="M62" s="57">
        <f t="shared" si="4"/>
        <v>82.67</v>
      </c>
      <c r="N62" s="4">
        <f t="shared" si="5"/>
        <v>69.085000000000008</v>
      </c>
      <c r="O62" s="55">
        <v>5</v>
      </c>
      <c r="P62" s="14" t="s">
        <v>1394</v>
      </c>
    </row>
    <row r="63" spans="1:17" ht="21.95" customHeight="1">
      <c r="A63" s="14">
        <v>61</v>
      </c>
      <c r="B63" s="14" t="s">
        <v>844</v>
      </c>
      <c r="C63" s="15" t="s">
        <v>659</v>
      </c>
      <c r="D63" s="16" t="s">
        <v>845</v>
      </c>
      <c r="E63" s="16" t="s">
        <v>832</v>
      </c>
      <c r="F63" s="17" t="s">
        <v>661</v>
      </c>
      <c r="G63" s="16" t="s">
        <v>833</v>
      </c>
      <c r="H63" s="14">
        <v>113</v>
      </c>
      <c r="I63" s="14" t="s">
        <v>1384</v>
      </c>
      <c r="J63" s="53">
        <v>81.7</v>
      </c>
      <c r="K63" s="53"/>
      <c r="L63" s="57">
        <v>81.12</v>
      </c>
      <c r="M63" s="57">
        <f t="shared" si="4"/>
        <v>81.41</v>
      </c>
      <c r="N63" s="4">
        <f t="shared" si="5"/>
        <v>68.954999999999998</v>
      </c>
      <c r="O63" s="55">
        <v>6</v>
      </c>
      <c r="P63" s="14" t="s">
        <v>1394</v>
      </c>
    </row>
    <row r="64" spans="1:17" ht="21.95" customHeight="1">
      <c r="A64" s="14">
        <v>62</v>
      </c>
      <c r="B64" s="14" t="s">
        <v>852</v>
      </c>
      <c r="C64" s="15" t="s">
        <v>659</v>
      </c>
      <c r="D64" s="16" t="s">
        <v>853</v>
      </c>
      <c r="E64" s="16" t="s">
        <v>832</v>
      </c>
      <c r="F64" s="17" t="s">
        <v>661</v>
      </c>
      <c r="G64" s="16" t="s">
        <v>833</v>
      </c>
      <c r="H64" s="14">
        <v>110.8</v>
      </c>
      <c r="I64" s="14" t="s">
        <v>1384</v>
      </c>
      <c r="J64" s="53">
        <v>81.8</v>
      </c>
      <c r="K64" s="53"/>
      <c r="L64" s="57">
        <v>82.46</v>
      </c>
      <c r="M64" s="57">
        <f t="shared" si="4"/>
        <v>82.13</v>
      </c>
      <c r="N64" s="4">
        <f t="shared" si="5"/>
        <v>68.765000000000001</v>
      </c>
      <c r="O64" s="55">
        <v>7</v>
      </c>
      <c r="P64" s="14" t="s">
        <v>1394</v>
      </c>
    </row>
    <row r="65" spans="1:16" ht="21.95" customHeight="1">
      <c r="A65" s="14">
        <v>63</v>
      </c>
      <c r="B65" s="14" t="s">
        <v>850</v>
      </c>
      <c r="C65" s="15" t="s">
        <v>659</v>
      </c>
      <c r="D65" s="16" t="s">
        <v>851</v>
      </c>
      <c r="E65" s="16" t="s">
        <v>832</v>
      </c>
      <c r="F65" s="17" t="s">
        <v>661</v>
      </c>
      <c r="G65" s="16" t="s">
        <v>833</v>
      </c>
      <c r="H65" s="14">
        <v>111</v>
      </c>
      <c r="I65" s="14" t="s">
        <v>1384</v>
      </c>
      <c r="J65" s="53">
        <v>79.16</v>
      </c>
      <c r="K65" s="53"/>
      <c r="L65" s="57">
        <v>82.62</v>
      </c>
      <c r="M65" s="57">
        <f t="shared" si="4"/>
        <v>80.89</v>
      </c>
      <c r="N65" s="4">
        <f t="shared" si="5"/>
        <v>68.194999999999993</v>
      </c>
      <c r="O65" s="55">
        <v>8</v>
      </c>
      <c r="P65" s="14" t="s">
        <v>1394</v>
      </c>
    </row>
    <row r="66" spans="1:16" ht="21.95" customHeight="1">
      <c r="A66" s="14">
        <v>64</v>
      </c>
      <c r="B66" s="14" t="s">
        <v>846</v>
      </c>
      <c r="C66" s="15" t="s">
        <v>659</v>
      </c>
      <c r="D66" s="16" t="s">
        <v>847</v>
      </c>
      <c r="E66" s="16" t="s">
        <v>832</v>
      </c>
      <c r="F66" s="17" t="s">
        <v>661</v>
      </c>
      <c r="G66" s="16" t="s">
        <v>833</v>
      </c>
      <c r="H66" s="14">
        <v>112.3</v>
      </c>
      <c r="I66" s="14" t="s">
        <v>1384</v>
      </c>
      <c r="J66" s="53">
        <v>79.66</v>
      </c>
      <c r="K66" s="53"/>
      <c r="L66" s="57">
        <v>80</v>
      </c>
      <c r="M66" s="57">
        <f t="shared" si="4"/>
        <v>79.83</v>
      </c>
      <c r="N66" s="4">
        <f t="shared" si="5"/>
        <v>67.989999999999995</v>
      </c>
      <c r="O66" s="55">
        <v>9</v>
      </c>
      <c r="P66" s="14" t="s">
        <v>1394</v>
      </c>
    </row>
    <row r="67" spans="1:16" ht="21.95" customHeight="1">
      <c r="A67" s="14">
        <v>65</v>
      </c>
      <c r="B67" s="14" t="s">
        <v>834</v>
      </c>
      <c r="C67" s="15" t="s">
        <v>680</v>
      </c>
      <c r="D67" s="16" t="s">
        <v>835</v>
      </c>
      <c r="E67" s="16" t="s">
        <v>832</v>
      </c>
      <c r="F67" s="17" t="s">
        <v>661</v>
      </c>
      <c r="G67" s="16" t="s">
        <v>833</v>
      </c>
      <c r="H67" s="14">
        <v>121.3</v>
      </c>
      <c r="I67" s="14" t="s">
        <v>1384</v>
      </c>
      <c r="J67" s="53">
        <v>76.599999999999994</v>
      </c>
      <c r="K67" s="53"/>
      <c r="L67" s="57">
        <v>73.06</v>
      </c>
      <c r="M67" s="57">
        <f t="shared" si="4"/>
        <v>74.83</v>
      </c>
      <c r="N67" s="4">
        <f t="shared" si="5"/>
        <v>67.739999999999995</v>
      </c>
      <c r="O67" s="55">
        <v>10</v>
      </c>
      <c r="P67" s="14" t="s">
        <v>1394</v>
      </c>
    </row>
    <row r="68" spans="1:16" ht="21.95" customHeight="1">
      <c r="A68" s="14">
        <v>66</v>
      </c>
      <c r="B68" s="14" t="s">
        <v>856</v>
      </c>
      <c r="C68" s="15" t="s">
        <v>659</v>
      </c>
      <c r="D68" s="16" t="s">
        <v>857</v>
      </c>
      <c r="E68" s="16" t="s">
        <v>832</v>
      </c>
      <c r="F68" s="17" t="s">
        <v>661</v>
      </c>
      <c r="G68" s="16" t="s">
        <v>833</v>
      </c>
      <c r="H68" s="14">
        <v>107.8</v>
      </c>
      <c r="I68" s="14" t="s">
        <v>1384</v>
      </c>
      <c r="J68" s="53">
        <v>81.459999999999994</v>
      </c>
      <c r="K68" s="53"/>
      <c r="L68" s="57">
        <v>81.599999999999994</v>
      </c>
      <c r="M68" s="57">
        <f t="shared" si="4"/>
        <v>81.53</v>
      </c>
      <c r="N68" s="4">
        <f t="shared" si="5"/>
        <v>67.715000000000003</v>
      </c>
      <c r="O68" s="55">
        <v>11</v>
      </c>
      <c r="P68" s="14" t="s">
        <v>1394</v>
      </c>
    </row>
    <row r="69" spans="1:16" ht="21.95" customHeight="1">
      <c r="A69" s="14">
        <v>67</v>
      </c>
      <c r="B69" s="14" t="s">
        <v>838</v>
      </c>
      <c r="C69" s="15" t="s">
        <v>659</v>
      </c>
      <c r="D69" s="16" t="s">
        <v>839</v>
      </c>
      <c r="E69" s="16" t="s">
        <v>832</v>
      </c>
      <c r="F69" s="17" t="s">
        <v>661</v>
      </c>
      <c r="G69" s="16" t="s">
        <v>833</v>
      </c>
      <c r="H69" s="14">
        <v>113.8</v>
      </c>
      <c r="I69" s="14" t="s">
        <v>1384</v>
      </c>
      <c r="J69" s="53">
        <v>81.16</v>
      </c>
      <c r="K69" s="53"/>
      <c r="L69" s="57">
        <v>73.900000000000006</v>
      </c>
      <c r="M69" s="57">
        <f t="shared" si="4"/>
        <v>77.53</v>
      </c>
      <c r="N69" s="4">
        <f t="shared" si="5"/>
        <v>67.215000000000003</v>
      </c>
      <c r="O69" s="55">
        <v>12</v>
      </c>
      <c r="P69" s="14" t="s">
        <v>1394</v>
      </c>
    </row>
    <row r="70" spans="1:16" ht="21.95" customHeight="1">
      <c r="A70" s="14">
        <v>68</v>
      </c>
      <c r="B70" s="14" t="s">
        <v>860</v>
      </c>
      <c r="C70" s="15" t="s">
        <v>659</v>
      </c>
      <c r="D70" s="16" t="s">
        <v>861</v>
      </c>
      <c r="E70" s="16" t="s">
        <v>832</v>
      </c>
      <c r="F70" s="17" t="s">
        <v>661</v>
      </c>
      <c r="G70" s="16" t="s">
        <v>833</v>
      </c>
      <c r="H70" s="14">
        <v>105.5</v>
      </c>
      <c r="I70" s="14" t="s">
        <v>1384</v>
      </c>
      <c r="J70" s="53">
        <v>82.06</v>
      </c>
      <c r="K70" s="53"/>
      <c r="L70" s="57">
        <v>80.12</v>
      </c>
      <c r="M70" s="57">
        <f t="shared" si="4"/>
        <v>81.09</v>
      </c>
      <c r="N70" s="4">
        <f t="shared" si="5"/>
        <v>66.92</v>
      </c>
      <c r="O70" s="55">
        <v>13</v>
      </c>
      <c r="P70" s="14" t="s">
        <v>1394</v>
      </c>
    </row>
    <row r="71" spans="1:16" ht="21.95" customHeight="1">
      <c r="A71" s="14">
        <v>69</v>
      </c>
      <c r="B71" s="14" t="s">
        <v>854</v>
      </c>
      <c r="C71" s="15" t="s">
        <v>659</v>
      </c>
      <c r="D71" s="16" t="s">
        <v>855</v>
      </c>
      <c r="E71" s="16" t="s">
        <v>832</v>
      </c>
      <c r="F71" s="17" t="s">
        <v>661</v>
      </c>
      <c r="G71" s="16" t="s">
        <v>833</v>
      </c>
      <c r="H71" s="14">
        <v>109.3</v>
      </c>
      <c r="I71" s="14" t="s">
        <v>1384</v>
      </c>
      <c r="J71" s="53">
        <v>77.8</v>
      </c>
      <c r="K71" s="53"/>
      <c r="L71" s="57">
        <v>80.44</v>
      </c>
      <c r="M71" s="57">
        <f t="shared" si="4"/>
        <v>79.12</v>
      </c>
      <c r="N71" s="4">
        <f t="shared" si="5"/>
        <v>66.885000000000005</v>
      </c>
      <c r="O71" s="55">
        <v>14</v>
      </c>
      <c r="P71" s="14"/>
    </row>
    <row r="72" spans="1:16" ht="21.95" customHeight="1">
      <c r="A72" s="14">
        <v>70</v>
      </c>
      <c r="B72" s="14" t="s">
        <v>862</v>
      </c>
      <c r="C72" s="15" t="s">
        <v>659</v>
      </c>
      <c r="D72" s="16" t="s">
        <v>863</v>
      </c>
      <c r="E72" s="16" t="s">
        <v>832</v>
      </c>
      <c r="F72" s="17" t="s">
        <v>661</v>
      </c>
      <c r="G72" s="16" t="s">
        <v>833</v>
      </c>
      <c r="H72" s="14">
        <v>105.3</v>
      </c>
      <c r="I72" s="14" t="s">
        <v>1384</v>
      </c>
      <c r="J72" s="53">
        <v>83.12</v>
      </c>
      <c r="K72" s="53"/>
      <c r="L72" s="57">
        <v>77.040000000000006</v>
      </c>
      <c r="M72" s="57">
        <f t="shared" si="4"/>
        <v>80.080000000000013</v>
      </c>
      <c r="N72" s="4">
        <f t="shared" si="5"/>
        <v>66.365000000000009</v>
      </c>
      <c r="O72" s="55">
        <v>15</v>
      </c>
      <c r="P72" s="14"/>
    </row>
    <row r="73" spans="1:16" ht="21.95" customHeight="1">
      <c r="A73" s="14">
        <v>71</v>
      </c>
      <c r="B73" s="14" t="s">
        <v>864</v>
      </c>
      <c r="C73" s="15" t="s">
        <v>659</v>
      </c>
      <c r="D73" s="16" t="s">
        <v>865</v>
      </c>
      <c r="E73" s="16" t="s">
        <v>832</v>
      </c>
      <c r="F73" s="17" t="s">
        <v>661</v>
      </c>
      <c r="G73" s="16" t="s">
        <v>833</v>
      </c>
      <c r="H73" s="14">
        <v>103</v>
      </c>
      <c r="I73" s="14" t="s">
        <v>1384</v>
      </c>
      <c r="J73" s="53">
        <v>82.3</v>
      </c>
      <c r="K73" s="53"/>
      <c r="L73" s="57">
        <v>79.599999999999994</v>
      </c>
      <c r="M73" s="57">
        <f t="shared" si="4"/>
        <v>80.949999999999989</v>
      </c>
      <c r="N73" s="4">
        <f t="shared" si="5"/>
        <v>66.224999999999994</v>
      </c>
      <c r="O73" s="55">
        <v>16</v>
      </c>
      <c r="P73" s="14"/>
    </row>
    <row r="74" spans="1:16" ht="21.95" customHeight="1">
      <c r="A74" s="14">
        <v>72</v>
      </c>
      <c r="B74" s="14" t="s">
        <v>868</v>
      </c>
      <c r="C74" s="15" t="s">
        <v>659</v>
      </c>
      <c r="D74" s="16" t="s">
        <v>869</v>
      </c>
      <c r="E74" s="16" t="s">
        <v>832</v>
      </c>
      <c r="F74" s="17" t="s">
        <v>661</v>
      </c>
      <c r="G74" s="16" t="s">
        <v>833</v>
      </c>
      <c r="H74" s="14">
        <v>103</v>
      </c>
      <c r="I74" s="14" t="s">
        <v>1384</v>
      </c>
      <c r="J74" s="53">
        <v>78.84</v>
      </c>
      <c r="K74" s="53"/>
      <c r="L74" s="57">
        <v>80.040000000000006</v>
      </c>
      <c r="M74" s="57">
        <f t="shared" si="4"/>
        <v>79.44</v>
      </c>
      <c r="N74" s="4">
        <f t="shared" si="5"/>
        <v>65.47</v>
      </c>
      <c r="O74" s="55">
        <v>17</v>
      </c>
      <c r="P74" s="14"/>
    </row>
    <row r="75" spans="1:16" ht="21.95" customHeight="1">
      <c r="A75" s="14">
        <v>73</v>
      </c>
      <c r="B75" s="14" t="s">
        <v>866</v>
      </c>
      <c r="C75" s="15" t="s">
        <v>659</v>
      </c>
      <c r="D75" s="16" t="s">
        <v>867</v>
      </c>
      <c r="E75" s="16" t="s">
        <v>832</v>
      </c>
      <c r="F75" s="17" t="s">
        <v>661</v>
      </c>
      <c r="G75" s="16" t="s">
        <v>833</v>
      </c>
      <c r="H75" s="14">
        <v>103</v>
      </c>
      <c r="I75" s="14" t="s">
        <v>1384</v>
      </c>
      <c r="J75" s="53">
        <v>83.12</v>
      </c>
      <c r="K75" s="53"/>
      <c r="L75" s="57">
        <v>74.66</v>
      </c>
      <c r="M75" s="57">
        <f t="shared" si="4"/>
        <v>78.89</v>
      </c>
      <c r="N75" s="4">
        <f t="shared" si="5"/>
        <v>65.194999999999993</v>
      </c>
      <c r="O75" s="55">
        <v>18</v>
      </c>
      <c r="P75" s="14"/>
    </row>
    <row r="76" spans="1:16" ht="21.95" customHeight="1">
      <c r="A76" s="14">
        <v>74</v>
      </c>
      <c r="B76" s="14" t="s">
        <v>876</v>
      </c>
      <c r="C76" s="15" t="s">
        <v>659</v>
      </c>
      <c r="D76" s="16" t="s">
        <v>877</v>
      </c>
      <c r="E76" s="16" t="s">
        <v>832</v>
      </c>
      <c r="F76" s="17" t="s">
        <v>661</v>
      </c>
      <c r="G76" s="16" t="s">
        <v>833</v>
      </c>
      <c r="H76" s="14">
        <v>100.8</v>
      </c>
      <c r="I76" s="14" t="s">
        <v>1384</v>
      </c>
      <c r="J76" s="53">
        <v>80.099999999999994</v>
      </c>
      <c r="K76" s="53"/>
      <c r="L76" s="57">
        <v>79.78</v>
      </c>
      <c r="M76" s="57">
        <f t="shared" si="4"/>
        <v>79.94</v>
      </c>
      <c r="N76" s="4">
        <f t="shared" si="5"/>
        <v>65.17</v>
      </c>
      <c r="O76" s="55">
        <v>19</v>
      </c>
      <c r="P76" s="14"/>
    </row>
    <row r="77" spans="1:16" ht="21.95" customHeight="1">
      <c r="A77" s="14">
        <v>75</v>
      </c>
      <c r="B77" s="14" t="s">
        <v>878</v>
      </c>
      <c r="C77" s="15" t="s">
        <v>659</v>
      </c>
      <c r="D77" s="16" t="s">
        <v>879</v>
      </c>
      <c r="E77" s="16" t="s">
        <v>832</v>
      </c>
      <c r="F77" s="17" t="s">
        <v>661</v>
      </c>
      <c r="G77" s="16" t="s">
        <v>833</v>
      </c>
      <c r="H77" s="14">
        <v>100.5</v>
      </c>
      <c r="I77" s="14" t="s">
        <v>1384</v>
      </c>
      <c r="J77" s="53">
        <v>79.62</v>
      </c>
      <c r="K77" s="53"/>
      <c r="L77" s="57">
        <v>80.16</v>
      </c>
      <c r="M77" s="57">
        <f t="shared" si="4"/>
        <v>79.89</v>
      </c>
      <c r="N77" s="4">
        <f t="shared" si="5"/>
        <v>65.069999999999993</v>
      </c>
      <c r="O77" s="55">
        <v>20</v>
      </c>
      <c r="P77" s="14"/>
    </row>
    <row r="78" spans="1:16" ht="21.95" customHeight="1">
      <c r="A78" s="14">
        <v>76</v>
      </c>
      <c r="B78" s="14" t="s">
        <v>880</v>
      </c>
      <c r="C78" s="15" t="s">
        <v>659</v>
      </c>
      <c r="D78" s="16" t="s">
        <v>881</v>
      </c>
      <c r="E78" s="16" t="s">
        <v>832</v>
      </c>
      <c r="F78" s="17" t="s">
        <v>661</v>
      </c>
      <c r="G78" s="16" t="s">
        <v>833</v>
      </c>
      <c r="H78" s="14">
        <v>100</v>
      </c>
      <c r="I78" s="14" t="s">
        <v>1384</v>
      </c>
      <c r="J78" s="53">
        <v>79.959999999999994</v>
      </c>
      <c r="K78" s="53"/>
      <c r="L78" s="57">
        <v>78.58</v>
      </c>
      <c r="M78" s="57">
        <f t="shared" si="4"/>
        <v>79.27</v>
      </c>
      <c r="N78" s="4">
        <f t="shared" si="5"/>
        <v>64.634999999999991</v>
      </c>
      <c r="O78" s="55">
        <v>21</v>
      </c>
      <c r="P78" s="14"/>
    </row>
    <row r="79" spans="1:16" ht="21.95" customHeight="1">
      <c r="A79" s="14">
        <v>77</v>
      </c>
      <c r="B79" s="14" t="s">
        <v>872</v>
      </c>
      <c r="C79" s="15" t="s">
        <v>659</v>
      </c>
      <c r="D79" s="16" t="s">
        <v>873</v>
      </c>
      <c r="E79" s="16" t="s">
        <v>832</v>
      </c>
      <c r="F79" s="17" t="s">
        <v>661</v>
      </c>
      <c r="G79" s="16" t="s">
        <v>833</v>
      </c>
      <c r="H79" s="14">
        <v>101.5</v>
      </c>
      <c r="I79" s="14" t="s">
        <v>1384</v>
      </c>
      <c r="J79" s="53">
        <v>79.099999999999994</v>
      </c>
      <c r="K79" s="53"/>
      <c r="L79" s="57">
        <v>74.78</v>
      </c>
      <c r="M79" s="57">
        <f t="shared" si="4"/>
        <v>76.94</v>
      </c>
      <c r="N79" s="4">
        <f t="shared" si="5"/>
        <v>63.844999999999999</v>
      </c>
      <c r="O79" s="55">
        <v>22</v>
      </c>
      <c r="P79" s="14"/>
    </row>
    <row r="80" spans="1:16" ht="21.95" customHeight="1">
      <c r="A80" s="14">
        <v>78</v>
      </c>
      <c r="B80" s="14" t="s">
        <v>858</v>
      </c>
      <c r="C80" s="15" t="s">
        <v>659</v>
      </c>
      <c r="D80" s="16" t="s">
        <v>859</v>
      </c>
      <c r="E80" s="16" t="s">
        <v>832</v>
      </c>
      <c r="F80" s="17" t="s">
        <v>661</v>
      </c>
      <c r="G80" s="16" t="s">
        <v>833</v>
      </c>
      <c r="H80" s="14">
        <v>107.3</v>
      </c>
      <c r="I80" s="14" t="s">
        <v>1384</v>
      </c>
      <c r="J80" s="53">
        <v>77.84</v>
      </c>
      <c r="K80" s="53"/>
      <c r="L80" s="57">
        <v>66.72</v>
      </c>
      <c r="M80" s="57">
        <f t="shared" si="4"/>
        <v>72.28</v>
      </c>
      <c r="N80" s="4">
        <f t="shared" si="5"/>
        <v>62.965000000000003</v>
      </c>
      <c r="O80" s="55">
        <v>23</v>
      </c>
      <c r="P80" s="14"/>
    </row>
    <row r="81" spans="1:16" ht="21.95" customHeight="1">
      <c r="A81" s="14">
        <v>79</v>
      </c>
      <c r="B81" s="14" t="s">
        <v>874</v>
      </c>
      <c r="C81" s="15" t="s">
        <v>659</v>
      </c>
      <c r="D81" s="16" t="s">
        <v>875</v>
      </c>
      <c r="E81" s="16" t="s">
        <v>832</v>
      </c>
      <c r="F81" s="17" t="s">
        <v>661</v>
      </c>
      <c r="G81" s="16" t="s">
        <v>833</v>
      </c>
      <c r="H81" s="14">
        <v>101</v>
      </c>
      <c r="I81" s="14" t="s">
        <v>1384</v>
      </c>
      <c r="J81" s="53">
        <v>70.58</v>
      </c>
      <c r="K81" s="53"/>
      <c r="L81" s="57">
        <v>69.06</v>
      </c>
      <c r="M81" s="57">
        <f t="shared" si="4"/>
        <v>69.819999999999993</v>
      </c>
      <c r="N81" s="4">
        <f t="shared" si="5"/>
        <v>60.16</v>
      </c>
      <c r="O81" s="55">
        <v>24</v>
      </c>
      <c r="P81" s="14"/>
    </row>
    <row r="82" spans="1:16" ht="21.95" customHeight="1">
      <c r="A82" s="14">
        <v>80</v>
      </c>
      <c r="B82" s="14" t="s">
        <v>420</v>
      </c>
      <c r="C82" s="14" t="s">
        <v>659</v>
      </c>
      <c r="D82" s="16" t="s">
        <v>421</v>
      </c>
      <c r="E82" s="16" t="s">
        <v>832</v>
      </c>
      <c r="F82" s="17" t="s">
        <v>661</v>
      </c>
      <c r="G82" s="16" t="s">
        <v>833</v>
      </c>
      <c r="H82" s="14">
        <v>99.5</v>
      </c>
      <c r="I82" s="14" t="s">
        <v>1384</v>
      </c>
      <c r="J82" s="53">
        <v>71.58</v>
      </c>
      <c r="K82" s="53"/>
      <c r="L82" s="57"/>
      <c r="M82" s="57"/>
      <c r="N82" s="4"/>
      <c r="O82" s="57"/>
      <c r="P82" s="57" t="s">
        <v>451</v>
      </c>
    </row>
    <row r="83" spans="1:16" ht="21.95" customHeight="1">
      <c r="A83" s="14">
        <v>81</v>
      </c>
      <c r="B83" s="14" t="s">
        <v>870</v>
      </c>
      <c r="C83" s="15" t="s">
        <v>659</v>
      </c>
      <c r="D83" s="16" t="s">
        <v>871</v>
      </c>
      <c r="E83" s="16" t="s">
        <v>832</v>
      </c>
      <c r="F83" s="17" t="s">
        <v>661</v>
      </c>
      <c r="G83" s="16" t="s">
        <v>833</v>
      </c>
      <c r="H83" s="14">
        <v>102.8</v>
      </c>
      <c r="I83" s="14" t="s">
        <v>1384</v>
      </c>
      <c r="J83" s="53">
        <v>70.239999999999995</v>
      </c>
      <c r="K83" s="53"/>
      <c r="L83" s="57"/>
      <c r="M83" s="57"/>
      <c r="N83" s="4"/>
      <c r="O83" s="57"/>
      <c r="P83" s="57" t="s">
        <v>451</v>
      </c>
    </row>
    <row r="84" spans="1:16" ht="21.95" customHeight="1">
      <c r="A84" s="14">
        <v>82</v>
      </c>
      <c r="B84" s="14" t="s">
        <v>244</v>
      </c>
      <c r="C84" s="15" t="s">
        <v>659</v>
      </c>
      <c r="D84" s="16" t="s">
        <v>245</v>
      </c>
      <c r="E84" s="16" t="s">
        <v>246</v>
      </c>
      <c r="F84" s="30" t="s">
        <v>238</v>
      </c>
      <c r="G84" s="30" t="s">
        <v>247</v>
      </c>
      <c r="H84" s="14">
        <v>121.5</v>
      </c>
      <c r="I84" s="14" t="s">
        <v>1384</v>
      </c>
      <c r="J84" s="53">
        <v>81.58</v>
      </c>
      <c r="K84" s="53"/>
      <c r="L84" s="57">
        <v>90.3</v>
      </c>
      <c r="M84" s="57">
        <f>(J84+L84)/2</f>
        <v>85.94</v>
      </c>
      <c r="N84" s="4">
        <f>H84*0.25+M84*0.5</f>
        <v>73.344999999999999</v>
      </c>
      <c r="O84" s="58">
        <v>1</v>
      </c>
      <c r="P84" s="16" t="s">
        <v>1394</v>
      </c>
    </row>
    <row r="85" spans="1:16" ht="21.95" customHeight="1">
      <c r="A85" s="14">
        <v>83</v>
      </c>
      <c r="B85" s="14" t="s">
        <v>248</v>
      </c>
      <c r="C85" s="15" t="s">
        <v>659</v>
      </c>
      <c r="D85" s="16" t="s">
        <v>249</v>
      </c>
      <c r="E85" s="16" t="s">
        <v>246</v>
      </c>
      <c r="F85" s="30" t="s">
        <v>238</v>
      </c>
      <c r="G85" s="30" t="s">
        <v>247</v>
      </c>
      <c r="H85" s="14">
        <v>114</v>
      </c>
      <c r="I85" s="14" t="s">
        <v>1384</v>
      </c>
      <c r="J85" s="53">
        <v>74.94</v>
      </c>
      <c r="K85" s="53"/>
      <c r="L85" s="57">
        <v>87.5</v>
      </c>
      <c r="M85" s="57">
        <f>(J85+L85)/2</f>
        <v>81.22</v>
      </c>
      <c r="N85" s="4">
        <f>H85*0.25+M85*0.5</f>
        <v>69.11</v>
      </c>
      <c r="O85" s="58">
        <v>2</v>
      </c>
      <c r="P85" s="16"/>
    </row>
    <row r="86" spans="1:16" ht="21.95" customHeight="1">
      <c r="A86" s="14">
        <v>84</v>
      </c>
      <c r="B86" s="14" t="s">
        <v>250</v>
      </c>
      <c r="C86" s="15" t="s">
        <v>659</v>
      </c>
      <c r="D86" s="16" t="s">
        <v>251</v>
      </c>
      <c r="E86" s="16" t="s">
        <v>246</v>
      </c>
      <c r="F86" s="30" t="s">
        <v>238</v>
      </c>
      <c r="G86" s="30" t="s">
        <v>247</v>
      </c>
      <c r="H86" s="14">
        <v>103.5</v>
      </c>
      <c r="I86" s="14" t="s">
        <v>1384</v>
      </c>
      <c r="J86" s="53">
        <v>78.680000000000007</v>
      </c>
      <c r="K86" s="53"/>
      <c r="L86" s="57">
        <v>87.9</v>
      </c>
      <c r="M86" s="57">
        <f>(J86+L86)/2</f>
        <v>83.29</v>
      </c>
      <c r="N86" s="4">
        <f>H86*0.25+M86*0.5</f>
        <v>67.52000000000001</v>
      </c>
      <c r="O86" s="58">
        <v>3</v>
      </c>
      <c r="P86" s="16"/>
    </row>
    <row r="87" spans="1:16" ht="21.95" customHeight="1">
      <c r="A87" s="14">
        <v>85</v>
      </c>
      <c r="B87" s="14" t="s">
        <v>252</v>
      </c>
      <c r="C87" s="15" t="s">
        <v>659</v>
      </c>
      <c r="D87" s="16" t="s">
        <v>253</v>
      </c>
      <c r="E87" s="16" t="s">
        <v>254</v>
      </c>
      <c r="F87" s="30" t="s">
        <v>238</v>
      </c>
      <c r="G87" s="30" t="s">
        <v>255</v>
      </c>
      <c r="H87" s="14">
        <v>116</v>
      </c>
      <c r="I87" s="14" t="s">
        <v>1384</v>
      </c>
      <c r="J87" s="53">
        <v>81.400000000000006</v>
      </c>
      <c r="K87" s="53"/>
      <c r="L87" s="57">
        <v>86.52</v>
      </c>
      <c r="M87" s="57">
        <f>(J87+L87)/2</f>
        <v>83.960000000000008</v>
      </c>
      <c r="N87" s="4">
        <f>H87*0.25+M87*0.5</f>
        <v>70.98</v>
      </c>
      <c r="O87" s="55">
        <v>1</v>
      </c>
      <c r="P87" s="14" t="s">
        <v>1394</v>
      </c>
    </row>
    <row r="88" spans="1:16" ht="21.95" customHeight="1">
      <c r="A88" s="14">
        <v>86</v>
      </c>
      <c r="B88" s="14" t="s">
        <v>258</v>
      </c>
      <c r="C88" s="15" t="s">
        <v>659</v>
      </c>
      <c r="D88" s="16" t="s">
        <v>259</v>
      </c>
      <c r="E88" s="16" t="s">
        <v>254</v>
      </c>
      <c r="F88" s="30" t="s">
        <v>238</v>
      </c>
      <c r="G88" s="30" t="s">
        <v>255</v>
      </c>
      <c r="H88" s="14">
        <v>111.5</v>
      </c>
      <c r="I88" s="14" t="s">
        <v>1384</v>
      </c>
      <c r="J88" s="53">
        <v>79.760000000000005</v>
      </c>
      <c r="K88" s="53"/>
      <c r="L88" s="57">
        <v>89.3</v>
      </c>
      <c r="M88" s="57">
        <f>(J88+L88)/2</f>
        <v>84.53</v>
      </c>
      <c r="N88" s="4">
        <f>H88*0.25+M88*0.5</f>
        <v>70.14</v>
      </c>
      <c r="O88" s="55">
        <v>2</v>
      </c>
      <c r="P88" s="14"/>
    </row>
    <row r="89" spans="1:16" ht="21.95" customHeight="1">
      <c r="A89" s="14">
        <v>87</v>
      </c>
      <c r="B89" s="14" t="s">
        <v>256</v>
      </c>
      <c r="C89" s="15" t="s">
        <v>659</v>
      </c>
      <c r="D89" s="16" t="s">
        <v>257</v>
      </c>
      <c r="E89" s="16" t="s">
        <v>254</v>
      </c>
      <c r="F89" s="30" t="s">
        <v>238</v>
      </c>
      <c r="G89" s="30" t="s">
        <v>255</v>
      </c>
      <c r="H89" s="14">
        <v>113</v>
      </c>
      <c r="I89" s="14" t="s">
        <v>1384</v>
      </c>
      <c r="J89" s="53">
        <v>75.260000000000005</v>
      </c>
      <c r="K89" s="53"/>
      <c r="L89" s="57"/>
      <c r="M89" s="57"/>
      <c r="N89" s="4"/>
      <c r="O89" s="55"/>
      <c r="P89" s="57" t="s">
        <v>451</v>
      </c>
    </row>
    <row r="90" spans="1:16" ht="24.95" customHeight="1">
      <c r="A90" s="14">
        <v>88</v>
      </c>
      <c r="B90" s="14" t="s">
        <v>882</v>
      </c>
      <c r="C90" s="15" t="s">
        <v>659</v>
      </c>
      <c r="D90" s="16" t="s">
        <v>883</v>
      </c>
      <c r="E90" s="16" t="s">
        <v>884</v>
      </c>
      <c r="F90" s="17" t="s">
        <v>661</v>
      </c>
      <c r="G90" s="16" t="s">
        <v>885</v>
      </c>
      <c r="H90" s="14">
        <v>164.5</v>
      </c>
      <c r="I90" s="14" t="s">
        <v>1396</v>
      </c>
      <c r="J90" s="53">
        <v>84.7</v>
      </c>
      <c r="K90" s="53"/>
      <c r="L90" s="57">
        <v>65.13</v>
      </c>
      <c r="M90" s="57">
        <f t="shared" ref="M90:M117" si="6">(J90+L90)/2</f>
        <v>74.914999999999992</v>
      </c>
      <c r="N90" s="4">
        <f t="shared" ref="N90:N117" si="7">H90*0.25+M90*0.5</f>
        <v>78.582499999999996</v>
      </c>
      <c r="O90" s="58">
        <v>1</v>
      </c>
      <c r="P90" s="16" t="s">
        <v>1394</v>
      </c>
    </row>
    <row r="91" spans="1:16" ht="24.95" customHeight="1">
      <c r="A91" s="14">
        <v>89</v>
      </c>
      <c r="B91" s="14" t="s">
        <v>910</v>
      </c>
      <c r="C91" s="15" t="s">
        <v>659</v>
      </c>
      <c r="D91" s="16" t="s">
        <v>911</v>
      </c>
      <c r="E91" s="16" t="s">
        <v>884</v>
      </c>
      <c r="F91" s="17" t="s">
        <v>661</v>
      </c>
      <c r="G91" s="16" t="s">
        <v>885</v>
      </c>
      <c r="H91" s="14">
        <v>143</v>
      </c>
      <c r="I91" s="14" t="s">
        <v>1396</v>
      </c>
      <c r="J91" s="53">
        <v>82.38</v>
      </c>
      <c r="K91" s="53"/>
      <c r="L91" s="57">
        <v>87.33</v>
      </c>
      <c r="M91" s="57">
        <f t="shared" si="6"/>
        <v>84.85499999999999</v>
      </c>
      <c r="N91" s="4">
        <f t="shared" si="7"/>
        <v>78.177499999999995</v>
      </c>
      <c r="O91" s="58">
        <v>2</v>
      </c>
      <c r="P91" s="16" t="s">
        <v>1394</v>
      </c>
    </row>
    <row r="92" spans="1:16" ht="24.95" customHeight="1">
      <c r="A92" s="14">
        <v>90</v>
      </c>
      <c r="B92" s="14" t="s">
        <v>900</v>
      </c>
      <c r="C92" s="15" t="s">
        <v>659</v>
      </c>
      <c r="D92" s="16" t="s">
        <v>901</v>
      </c>
      <c r="E92" s="16" t="s">
        <v>884</v>
      </c>
      <c r="F92" s="17" t="s">
        <v>661</v>
      </c>
      <c r="G92" s="16" t="s">
        <v>885</v>
      </c>
      <c r="H92" s="14">
        <v>145</v>
      </c>
      <c r="I92" s="14" t="s">
        <v>1396</v>
      </c>
      <c r="J92" s="53">
        <v>80.7</v>
      </c>
      <c r="K92" s="53"/>
      <c r="L92" s="57">
        <v>85.07</v>
      </c>
      <c r="M92" s="57">
        <f t="shared" si="6"/>
        <v>82.884999999999991</v>
      </c>
      <c r="N92" s="4">
        <f t="shared" si="7"/>
        <v>77.692499999999995</v>
      </c>
      <c r="O92" s="58">
        <v>3</v>
      </c>
      <c r="P92" s="16" t="s">
        <v>1394</v>
      </c>
    </row>
    <row r="93" spans="1:16" ht="24.95" customHeight="1">
      <c r="A93" s="14">
        <v>91</v>
      </c>
      <c r="B93" s="14" t="s">
        <v>892</v>
      </c>
      <c r="C93" s="15" t="s">
        <v>659</v>
      </c>
      <c r="D93" s="16" t="s">
        <v>893</v>
      </c>
      <c r="E93" s="16" t="s">
        <v>884</v>
      </c>
      <c r="F93" s="17" t="s">
        <v>661</v>
      </c>
      <c r="G93" s="16" t="s">
        <v>885</v>
      </c>
      <c r="H93" s="14">
        <v>151</v>
      </c>
      <c r="I93" s="14" t="s">
        <v>1396</v>
      </c>
      <c r="J93" s="53">
        <v>75.58</v>
      </c>
      <c r="K93" s="53"/>
      <c r="L93" s="57">
        <v>80.069999999999993</v>
      </c>
      <c r="M93" s="57">
        <f t="shared" si="6"/>
        <v>77.824999999999989</v>
      </c>
      <c r="N93" s="4">
        <f t="shared" si="7"/>
        <v>76.662499999999994</v>
      </c>
      <c r="O93" s="58">
        <v>4</v>
      </c>
      <c r="P93" s="16" t="s">
        <v>1394</v>
      </c>
    </row>
    <row r="94" spans="1:16" ht="24.95" customHeight="1">
      <c r="A94" s="14">
        <v>92</v>
      </c>
      <c r="B94" s="14" t="s">
        <v>888</v>
      </c>
      <c r="C94" s="15" t="s">
        <v>659</v>
      </c>
      <c r="D94" s="16" t="s">
        <v>889</v>
      </c>
      <c r="E94" s="16" t="s">
        <v>884</v>
      </c>
      <c r="F94" s="17" t="s">
        <v>661</v>
      </c>
      <c r="G94" s="16" t="s">
        <v>885</v>
      </c>
      <c r="H94" s="14">
        <v>152</v>
      </c>
      <c r="I94" s="14" t="s">
        <v>1396</v>
      </c>
      <c r="J94" s="53">
        <v>73.58</v>
      </c>
      <c r="K94" s="53"/>
      <c r="L94" s="57">
        <v>80.069999999999993</v>
      </c>
      <c r="M94" s="57">
        <f t="shared" si="6"/>
        <v>76.824999999999989</v>
      </c>
      <c r="N94" s="4">
        <f t="shared" si="7"/>
        <v>76.412499999999994</v>
      </c>
      <c r="O94" s="58">
        <v>5</v>
      </c>
      <c r="P94" s="16" t="s">
        <v>1394</v>
      </c>
    </row>
    <row r="95" spans="1:16" ht="24.95" customHeight="1">
      <c r="A95" s="14">
        <v>93</v>
      </c>
      <c r="B95" s="14" t="s">
        <v>926</v>
      </c>
      <c r="C95" s="15" t="s">
        <v>659</v>
      </c>
      <c r="D95" s="16" t="s">
        <v>927</v>
      </c>
      <c r="E95" s="16" t="s">
        <v>884</v>
      </c>
      <c r="F95" s="17" t="s">
        <v>661</v>
      </c>
      <c r="G95" s="16" t="s">
        <v>885</v>
      </c>
      <c r="H95" s="14">
        <v>138.5</v>
      </c>
      <c r="I95" s="14" t="s">
        <v>1396</v>
      </c>
      <c r="J95" s="53">
        <v>81.599999999999994</v>
      </c>
      <c r="K95" s="53"/>
      <c r="L95" s="57">
        <v>84.67</v>
      </c>
      <c r="M95" s="57">
        <f t="shared" si="6"/>
        <v>83.134999999999991</v>
      </c>
      <c r="N95" s="4">
        <f t="shared" si="7"/>
        <v>76.192499999999995</v>
      </c>
      <c r="O95" s="58">
        <v>6</v>
      </c>
      <c r="P95" s="16" t="s">
        <v>1394</v>
      </c>
    </row>
    <row r="96" spans="1:16" ht="24.95" customHeight="1">
      <c r="A96" s="14">
        <v>94</v>
      </c>
      <c r="B96" s="14" t="s">
        <v>922</v>
      </c>
      <c r="C96" s="15" t="s">
        <v>659</v>
      </c>
      <c r="D96" s="16" t="s">
        <v>923</v>
      </c>
      <c r="E96" s="16" t="s">
        <v>884</v>
      </c>
      <c r="F96" s="17" t="s">
        <v>661</v>
      </c>
      <c r="G96" s="16" t="s">
        <v>885</v>
      </c>
      <c r="H96" s="14">
        <v>141</v>
      </c>
      <c r="I96" s="14" t="s">
        <v>1396</v>
      </c>
      <c r="J96" s="53">
        <v>85.62</v>
      </c>
      <c r="K96" s="53"/>
      <c r="L96" s="57">
        <v>77.8</v>
      </c>
      <c r="M96" s="57">
        <f t="shared" si="6"/>
        <v>81.710000000000008</v>
      </c>
      <c r="N96" s="4">
        <f t="shared" si="7"/>
        <v>76.105000000000004</v>
      </c>
      <c r="O96" s="58">
        <v>7</v>
      </c>
      <c r="P96" s="16" t="s">
        <v>1394</v>
      </c>
    </row>
    <row r="97" spans="1:16" ht="24.95" customHeight="1">
      <c r="A97" s="14">
        <v>95</v>
      </c>
      <c r="B97" s="14" t="s">
        <v>916</v>
      </c>
      <c r="C97" s="15" t="s">
        <v>659</v>
      </c>
      <c r="D97" s="16" t="s">
        <v>917</v>
      </c>
      <c r="E97" s="16" t="s">
        <v>884</v>
      </c>
      <c r="F97" s="17" t="s">
        <v>661</v>
      </c>
      <c r="G97" s="16" t="s">
        <v>885</v>
      </c>
      <c r="H97" s="14">
        <v>142.5</v>
      </c>
      <c r="I97" s="14" t="s">
        <v>1396</v>
      </c>
      <c r="J97" s="53">
        <v>78.34</v>
      </c>
      <c r="K97" s="53"/>
      <c r="L97" s="57">
        <v>82.53</v>
      </c>
      <c r="M97" s="57">
        <f t="shared" si="6"/>
        <v>80.435000000000002</v>
      </c>
      <c r="N97" s="4">
        <f t="shared" si="7"/>
        <v>75.842500000000001</v>
      </c>
      <c r="O97" s="58">
        <v>8</v>
      </c>
      <c r="P97" s="16" t="s">
        <v>1394</v>
      </c>
    </row>
    <row r="98" spans="1:16" ht="24.95" customHeight="1">
      <c r="A98" s="14">
        <v>96</v>
      </c>
      <c r="B98" s="14" t="s">
        <v>896</v>
      </c>
      <c r="C98" s="15" t="s">
        <v>659</v>
      </c>
      <c r="D98" s="16" t="s">
        <v>897</v>
      </c>
      <c r="E98" s="16" t="s">
        <v>884</v>
      </c>
      <c r="F98" s="17" t="s">
        <v>661</v>
      </c>
      <c r="G98" s="16" t="s">
        <v>885</v>
      </c>
      <c r="H98" s="14">
        <v>150.5</v>
      </c>
      <c r="I98" s="14" t="s">
        <v>1396</v>
      </c>
      <c r="J98" s="53">
        <v>80.88</v>
      </c>
      <c r="K98" s="53"/>
      <c r="L98" s="57">
        <v>71.67</v>
      </c>
      <c r="M98" s="57">
        <f t="shared" si="6"/>
        <v>76.275000000000006</v>
      </c>
      <c r="N98" s="4">
        <f t="shared" si="7"/>
        <v>75.762500000000003</v>
      </c>
      <c r="O98" s="58">
        <v>9</v>
      </c>
      <c r="P98" s="16" t="s">
        <v>1394</v>
      </c>
    </row>
    <row r="99" spans="1:16" ht="24.95" customHeight="1">
      <c r="A99" s="14">
        <v>97</v>
      </c>
      <c r="B99" s="14" t="s">
        <v>898</v>
      </c>
      <c r="C99" s="15" t="s">
        <v>659</v>
      </c>
      <c r="D99" s="16" t="s">
        <v>899</v>
      </c>
      <c r="E99" s="16" t="s">
        <v>884</v>
      </c>
      <c r="F99" s="17" t="s">
        <v>661</v>
      </c>
      <c r="G99" s="16" t="s">
        <v>885</v>
      </c>
      <c r="H99" s="14">
        <v>147</v>
      </c>
      <c r="I99" s="14" t="s">
        <v>1396</v>
      </c>
      <c r="J99" s="53">
        <v>81.099999999999994</v>
      </c>
      <c r="K99" s="53"/>
      <c r="L99" s="57">
        <v>74.67</v>
      </c>
      <c r="M99" s="57">
        <f t="shared" si="6"/>
        <v>77.884999999999991</v>
      </c>
      <c r="N99" s="4">
        <f t="shared" si="7"/>
        <v>75.692499999999995</v>
      </c>
      <c r="O99" s="58">
        <v>10</v>
      </c>
      <c r="P99" s="16" t="s">
        <v>1394</v>
      </c>
    </row>
    <row r="100" spans="1:16" ht="24.95" customHeight="1">
      <c r="A100" s="14">
        <v>98</v>
      </c>
      <c r="B100" s="14" t="s">
        <v>914</v>
      </c>
      <c r="C100" s="15" t="s">
        <v>659</v>
      </c>
      <c r="D100" s="16" t="s">
        <v>915</v>
      </c>
      <c r="E100" s="16" t="s">
        <v>884</v>
      </c>
      <c r="F100" s="17" t="s">
        <v>661</v>
      </c>
      <c r="G100" s="16" t="s">
        <v>885</v>
      </c>
      <c r="H100" s="14">
        <v>142.5</v>
      </c>
      <c r="I100" s="14" t="s">
        <v>1396</v>
      </c>
      <c r="J100" s="53">
        <v>75.819999999999993</v>
      </c>
      <c r="K100" s="53"/>
      <c r="L100" s="57">
        <v>81.53</v>
      </c>
      <c r="M100" s="57">
        <f t="shared" si="6"/>
        <v>78.674999999999997</v>
      </c>
      <c r="N100" s="4">
        <f t="shared" si="7"/>
        <v>74.962500000000006</v>
      </c>
      <c r="O100" s="58">
        <v>11</v>
      </c>
      <c r="P100" s="16" t="s">
        <v>1394</v>
      </c>
    </row>
    <row r="101" spans="1:16" ht="24.95" customHeight="1">
      <c r="A101" s="14">
        <v>99</v>
      </c>
      <c r="B101" s="14" t="s">
        <v>906</v>
      </c>
      <c r="C101" s="15" t="s">
        <v>659</v>
      </c>
      <c r="D101" s="16" t="s">
        <v>907</v>
      </c>
      <c r="E101" s="16" t="s">
        <v>884</v>
      </c>
      <c r="F101" s="17" t="s">
        <v>661</v>
      </c>
      <c r="G101" s="16" t="s">
        <v>885</v>
      </c>
      <c r="H101" s="14">
        <v>144</v>
      </c>
      <c r="I101" s="14" t="s">
        <v>1396</v>
      </c>
      <c r="J101" s="53">
        <v>83.2</v>
      </c>
      <c r="K101" s="53"/>
      <c r="L101" s="57">
        <v>71.47</v>
      </c>
      <c r="M101" s="57">
        <f t="shared" si="6"/>
        <v>77.335000000000008</v>
      </c>
      <c r="N101" s="4">
        <f t="shared" si="7"/>
        <v>74.667500000000004</v>
      </c>
      <c r="O101" s="58">
        <v>12</v>
      </c>
      <c r="P101" s="16" t="s">
        <v>1394</v>
      </c>
    </row>
    <row r="102" spans="1:16" ht="24.95" customHeight="1">
      <c r="A102" s="14">
        <v>100</v>
      </c>
      <c r="B102" s="14" t="s">
        <v>894</v>
      </c>
      <c r="C102" s="15" t="s">
        <v>659</v>
      </c>
      <c r="D102" s="16" t="s">
        <v>895</v>
      </c>
      <c r="E102" s="16" t="s">
        <v>884</v>
      </c>
      <c r="F102" s="17" t="s">
        <v>661</v>
      </c>
      <c r="G102" s="16" t="s">
        <v>885</v>
      </c>
      <c r="H102" s="14">
        <v>150.5</v>
      </c>
      <c r="I102" s="14" t="s">
        <v>1396</v>
      </c>
      <c r="J102" s="53">
        <v>85.92</v>
      </c>
      <c r="K102" s="53"/>
      <c r="L102" s="57">
        <v>60.8</v>
      </c>
      <c r="M102" s="57">
        <f t="shared" si="6"/>
        <v>73.36</v>
      </c>
      <c r="N102" s="4">
        <f t="shared" si="7"/>
        <v>74.305000000000007</v>
      </c>
      <c r="O102" s="58">
        <v>13</v>
      </c>
      <c r="P102" s="16" t="s">
        <v>1394</v>
      </c>
    </row>
    <row r="103" spans="1:16" ht="24.95" customHeight="1">
      <c r="A103" s="14">
        <v>101</v>
      </c>
      <c r="B103" s="14" t="s">
        <v>920</v>
      </c>
      <c r="C103" s="15" t="s">
        <v>659</v>
      </c>
      <c r="D103" s="16" t="s">
        <v>921</v>
      </c>
      <c r="E103" s="16" t="s">
        <v>884</v>
      </c>
      <c r="F103" s="17" t="s">
        <v>661</v>
      </c>
      <c r="G103" s="16" t="s">
        <v>885</v>
      </c>
      <c r="H103" s="14">
        <v>142</v>
      </c>
      <c r="I103" s="14" t="s">
        <v>1396</v>
      </c>
      <c r="J103" s="53">
        <v>79.42</v>
      </c>
      <c r="K103" s="53"/>
      <c r="L103" s="57">
        <v>74.33</v>
      </c>
      <c r="M103" s="57">
        <f t="shared" si="6"/>
        <v>76.875</v>
      </c>
      <c r="N103" s="4">
        <f t="shared" si="7"/>
        <v>73.9375</v>
      </c>
      <c r="O103" s="58">
        <v>14</v>
      </c>
      <c r="P103" s="13"/>
    </row>
    <row r="104" spans="1:16" ht="24.95" customHeight="1">
      <c r="A104" s="14">
        <v>102</v>
      </c>
      <c r="B104" s="14" t="s">
        <v>902</v>
      </c>
      <c r="C104" s="15" t="s">
        <v>659</v>
      </c>
      <c r="D104" s="16" t="s">
        <v>903</v>
      </c>
      <c r="E104" s="16" t="s">
        <v>884</v>
      </c>
      <c r="F104" s="17" t="s">
        <v>661</v>
      </c>
      <c r="G104" s="16" t="s">
        <v>885</v>
      </c>
      <c r="H104" s="14">
        <v>144.5</v>
      </c>
      <c r="I104" s="14" t="s">
        <v>1396</v>
      </c>
      <c r="J104" s="53">
        <v>79.08</v>
      </c>
      <c r="K104" s="53"/>
      <c r="L104" s="57">
        <v>70.13</v>
      </c>
      <c r="M104" s="57">
        <f t="shared" si="6"/>
        <v>74.60499999999999</v>
      </c>
      <c r="N104" s="4">
        <f t="shared" si="7"/>
        <v>73.427499999999995</v>
      </c>
      <c r="O104" s="58">
        <v>15</v>
      </c>
      <c r="P104" s="13"/>
    </row>
    <row r="105" spans="1:16" ht="24.95" customHeight="1">
      <c r="A105" s="14">
        <v>103</v>
      </c>
      <c r="B105" s="14" t="s">
        <v>908</v>
      </c>
      <c r="C105" s="15" t="s">
        <v>659</v>
      </c>
      <c r="D105" s="16" t="s">
        <v>909</v>
      </c>
      <c r="E105" s="16" t="s">
        <v>884</v>
      </c>
      <c r="F105" s="17" t="s">
        <v>661</v>
      </c>
      <c r="G105" s="16" t="s">
        <v>885</v>
      </c>
      <c r="H105" s="14">
        <v>143</v>
      </c>
      <c r="I105" s="14" t="s">
        <v>1396</v>
      </c>
      <c r="J105" s="53">
        <v>79.7</v>
      </c>
      <c r="K105" s="53"/>
      <c r="L105" s="57">
        <v>69.27</v>
      </c>
      <c r="M105" s="57">
        <f t="shared" si="6"/>
        <v>74.484999999999999</v>
      </c>
      <c r="N105" s="4">
        <f t="shared" si="7"/>
        <v>72.992500000000007</v>
      </c>
      <c r="O105" s="58">
        <v>16</v>
      </c>
      <c r="P105" s="13"/>
    </row>
    <row r="106" spans="1:16" ht="24.95" customHeight="1">
      <c r="A106" s="14">
        <v>104</v>
      </c>
      <c r="B106" s="14" t="s">
        <v>928</v>
      </c>
      <c r="C106" s="15" t="s">
        <v>680</v>
      </c>
      <c r="D106" s="16" t="s">
        <v>929</v>
      </c>
      <c r="E106" s="16" t="s">
        <v>884</v>
      </c>
      <c r="F106" s="17" t="s">
        <v>661</v>
      </c>
      <c r="G106" s="16" t="s">
        <v>885</v>
      </c>
      <c r="H106" s="14">
        <v>138</v>
      </c>
      <c r="I106" s="14" t="s">
        <v>1396</v>
      </c>
      <c r="J106" s="53">
        <v>83.64</v>
      </c>
      <c r="K106" s="53"/>
      <c r="L106" s="57">
        <v>69.13</v>
      </c>
      <c r="M106" s="57">
        <f t="shared" si="6"/>
        <v>76.384999999999991</v>
      </c>
      <c r="N106" s="4">
        <f t="shared" si="7"/>
        <v>72.692499999999995</v>
      </c>
      <c r="O106" s="58">
        <v>17</v>
      </c>
      <c r="P106" s="13"/>
    </row>
    <row r="107" spans="1:16" ht="24.95" customHeight="1">
      <c r="A107" s="14">
        <v>105</v>
      </c>
      <c r="B107" s="14" t="s">
        <v>904</v>
      </c>
      <c r="C107" s="15" t="s">
        <v>659</v>
      </c>
      <c r="D107" s="16" t="s">
        <v>905</v>
      </c>
      <c r="E107" s="16" t="s">
        <v>884</v>
      </c>
      <c r="F107" s="17" t="s">
        <v>661</v>
      </c>
      <c r="G107" s="16" t="s">
        <v>885</v>
      </c>
      <c r="H107" s="14">
        <v>144.5</v>
      </c>
      <c r="I107" s="14" t="s">
        <v>1396</v>
      </c>
      <c r="J107" s="53">
        <v>76.760000000000005</v>
      </c>
      <c r="K107" s="53"/>
      <c r="L107" s="57">
        <v>69.47</v>
      </c>
      <c r="M107" s="57">
        <f t="shared" si="6"/>
        <v>73.115000000000009</v>
      </c>
      <c r="N107" s="4">
        <f t="shared" si="7"/>
        <v>72.682500000000005</v>
      </c>
      <c r="O107" s="58">
        <v>18</v>
      </c>
      <c r="P107" s="13"/>
    </row>
    <row r="108" spans="1:16" ht="24.95" customHeight="1">
      <c r="A108" s="14">
        <v>106</v>
      </c>
      <c r="B108" s="14" t="s">
        <v>912</v>
      </c>
      <c r="C108" s="15" t="s">
        <v>659</v>
      </c>
      <c r="D108" s="16" t="s">
        <v>913</v>
      </c>
      <c r="E108" s="16" t="s">
        <v>884</v>
      </c>
      <c r="F108" s="17" t="s">
        <v>661</v>
      </c>
      <c r="G108" s="16" t="s">
        <v>885</v>
      </c>
      <c r="H108" s="14">
        <v>142.5</v>
      </c>
      <c r="I108" s="14" t="s">
        <v>1396</v>
      </c>
      <c r="J108" s="53">
        <v>69.900000000000006</v>
      </c>
      <c r="K108" s="53"/>
      <c r="L108" s="57">
        <v>77.33</v>
      </c>
      <c r="M108" s="57">
        <f t="shared" si="6"/>
        <v>73.615000000000009</v>
      </c>
      <c r="N108" s="4">
        <f t="shared" si="7"/>
        <v>72.432500000000005</v>
      </c>
      <c r="O108" s="58">
        <v>19</v>
      </c>
      <c r="P108" s="13"/>
    </row>
    <row r="109" spans="1:16" ht="24.95" customHeight="1">
      <c r="A109" s="14">
        <v>107</v>
      </c>
      <c r="B109" s="14" t="s">
        <v>930</v>
      </c>
      <c r="C109" s="15" t="s">
        <v>659</v>
      </c>
      <c r="D109" s="16" t="s">
        <v>931</v>
      </c>
      <c r="E109" s="16" t="s">
        <v>884</v>
      </c>
      <c r="F109" s="17" t="s">
        <v>661</v>
      </c>
      <c r="G109" s="16" t="s">
        <v>885</v>
      </c>
      <c r="H109" s="14">
        <v>138</v>
      </c>
      <c r="I109" s="14" t="s">
        <v>1396</v>
      </c>
      <c r="J109" s="53">
        <v>76.14</v>
      </c>
      <c r="K109" s="53"/>
      <c r="L109" s="57">
        <v>73.930000000000007</v>
      </c>
      <c r="M109" s="57">
        <f t="shared" si="6"/>
        <v>75.034999999999997</v>
      </c>
      <c r="N109" s="4">
        <f t="shared" si="7"/>
        <v>72.017499999999998</v>
      </c>
      <c r="O109" s="58">
        <v>20</v>
      </c>
      <c r="P109" s="13"/>
    </row>
    <row r="110" spans="1:16" ht="24.95" customHeight="1">
      <c r="A110" s="14">
        <v>108</v>
      </c>
      <c r="B110" s="14" t="s">
        <v>890</v>
      </c>
      <c r="C110" s="15" t="s">
        <v>659</v>
      </c>
      <c r="D110" s="16" t="s">
        <v>891</v>
      </c>
      <c r="E110" s="16" t="s">
        <v>884</v>
      </c>
      <c r="F110" s="17" t="s">
        <v>661</v>
      </c>
      <c r="G110" s="16" t="s">
        <v>885</v>
      </c>
      <c r="H110" s="14">
        <v>151</v>
      </c>
      <c r="I110" s="14" t="s">
        <v>1396</v>
      </c>
      <c r="J110" s="53">
        <v>75.2</v>
      </c>
      <c r="K110" s="53"/>
      <c r="L110" s="57">
        <v>60.6</v>
      </c>
      <c r="M110" s="57">
        <f t="shared" si="6"/>
        <v>67.900000000000006</v>
      </c>
      <c r="N110" s="4">
        <f t="shared" si="7"/>
        <v>71.7</v>
      </c>
      <c r="O110" s="58">
        <v>21</v>
      </c>
      <c r="P110" s="13"/>
    </row>
    <row r="111" spans="1:16" ht="24.95" customHeight="1">
      <c r="A111" s="14">
        <v>109</v>
      </c>
      <c r="B111" s="14" t="s">
        <v>924</v>
      </c>
      <c r="C111" s="15" t="s">
        <v>659</v>
      </c>
      <c r="D111" s="16" t="s">
        <v>925</v>
      </c>
      <c r="E111" s="16" t="s">
        <v>884</v>
      </c>
      <c r="F111" s="17" t="s">
        <v>661</v>
      </c>
      <c r="G111" s="16" t="s">
        <v>885</v>
      </c>
      <c r="H111" s="14">
        <v>139.5</v>
      </c>
      <c r="I111" s="14" t="s">
        <v>1396</v>
      </c>
      <c r="J111" s="53">
        <v>73.88</v>
      </c>
      <c r="K111" s="53"/>
      <c r="L111" s="57">
        <v>72.400000000000006</v>
      </c>
      <c r="M111" s="57">
        <f t="shared" si="6"/>
        <v>73.14</v>
      </c>
      <c r="N111" s="4">
        <f t="shared" si="7"/>
        <v>71.444999999999993</v>
      </c>
      <c r="O111" s="58">
        <v>22</v>
      </c>
      <c r="P111" s="13"/>
    </row>
    <row r="112" spans="1:16" ht="24.95" customHeight="1">
      <c r="A112" s="14">
        <v>110</v>
      </c>
      <c r="B112" s="14" t="s">
        <v>886</v>
      </c>
      <c r="C112" s="15" t="s">
        <v>659</v>
      </c>
      <c r="D112" s="16" t="s">
        <v>887</v>
      </c>
      <c r="E112" s="16" t="s">
        <v>884</v>
      </c>
      <c r="F112" s="17" t="s">
        <v>661</v>
      </c>
      <c r="G112" s="16" t="s">
        <v>885</v>
      </c>
      <c r="H112" s="14">
        <v>152.5</v>
      </c>
      <c r="I112" s="14" t="s">
        <v>1396</v>
      </c>
      <c r="J112" s="53">
        <v>68.760000000000005</v>
      </c>
      <c r="K112" s="53"/>
      <c r="L112" s="57">
        <v>61.93</v>
      </c>
      <c r="M112" s="57">
        <f t="shared" si="6"/>
        <v>65.344999999999999</v>
      </c>
      <c r="N112" s="4">
        <f t="shared" si="7"/>
        <v>70.797499999999999</v>
      </c>
      <c r="O112" s="58">
        <v>23</v>
      </c>
      <c r="P112" s="13"/>
    </row>
    <row r="113" spans="1:16" ht="24.95" customHeight="1">
      <c r="A113" s="14">
        <v>111</v>
      </c>
      <c r="B113" s="14" t="s">
        <v>918</v>
      </c>
      <c r="C113" s="15" t="s">
        <v>659</v>
      </c>
      <c r="D113" s="16" t="s">
        <v>919</v>
      </c>
      <c r="E113" s="16" t="s">
        <v>884</v>
      </c>
      <c r="F113" s="17" t="s">
        <v>661</v>
      </c>
      <c r="G113" s="16" t="s">
        <v>885</v>
      </c>
      <c r="H113" s="14">
        <v>142</v>
      </c>
      <c r="I113" s="14" t="s">
        <v>1396</v>
      </c>
      <c r="J113" s="53">
        <v>70.819999999999993</v>
      </c>
      <c r="K113" s="53"/>
      <c r="L113" s="57">
        <v>63.33</v>
      </c>
      <c r="M113" s="57">
        <f t="shared" si="6"/>
        <v>67.074999999999989</v>
      </c>
      <c r="N113" s="4">
        <f t="shared" si="7"/>
        <v>69.037499999999994</v>
      </c>
      <c r="O113" s="58">
        <v>24</v>
      </c>
      <c r="P113" s="13"/>
    </row>
    <row r="114" spans="1:16" ht="24.95" customHeight="1">
      <c r="A114" s="14">
        <v>112</v>
      </c>
      <c r="B114" s="14" t="s">
        <v>422</v>
      </c>
      <c r="C114" s="14" t="s">
        <v>659</v>
      </c>
      <c r="D114" s="16" t="s">
        <v>423</v>
      </c>
      <c r="E114" s="16" t="s">
        <v>884</v>
      </c>
      <c r="F114" s="17" t="s">
        <v>661</v>
      </c>
      <c r="G114" s="16" t="s">
        <v>885</v>
      </c>
      <c r="H114" s="14">
        <v>137.5</v>
      </c>
      <c r="I114" s="14" t="s">
        <v>1396</v>
      </c>
      <c r="J114" s="53">
        <v>68.56</v>
      </c>
      <c r="K114" s="53"/>
      <c r="L114" s="57">
        <v>55.93</v>
      </c>
      <c r="M114" s="57">
        <f t="shared" si="6"/>
        <v>62.245000000000005</v>
      </c>
      <c r="N114" s="4">
        <f t="shared" si="7"/>
        <v>65.497500000000002</v>
      </c>
      <c r="O114" s="58">
        <v>25</v>
      </c>
      <c r="P114" s="13"/>
    </row>
    <row r="115" spans="1:16" ht="24.95" customHeight="1">
      <c r="A115" s="14">
        <v>113</v>
      </c>
      <c r="B115" s="14" t="s">
        <v>260</v>
      </c>
      <c r="C115" s="15" t="s">
        <v>659</v>
      </c>
      <c r="D115" s="16" t="s">
        <v>261</v>
      </c>
      <c r="E115" s="16" t="s">
        <v>262</v>
      </c>
      <c r="F115" s="30" t="s">
        <v>238</v>
      </c>
      <c r="G115" s="16" t="s">
        <v>263</v>
      </c>
      <c r="H115" s="14">
        <v>145</v>
      </c>
      <c r="I115" s="14" t="s">
        <v>1396</v>
      </c>
      <c r="J115" s="53">
        <v>83.14</v>
      </c>
      <c r="K115" s="53"/>
      <c r="L115" s="57">
        <v>72.8</v>
      </c>
      <c r="M115" s="57">
        <f t="shared" si="6"/>
        <v>77.97</v>
      </c>
      <c r="N115" s="4">
        <f t="shared" si="7"/>
        <v>75.234999999999999</v>
      </c>
      <c r="O115" s="58">
        <v>1</v>
      </c>
      <c r="P115" s="16" t="s">
        <v>1394</v>
      </c>
    </row>
    <row r="116" spans="1:16" ht="24.95" customHeight="1">
      <c r="A116" s="14">
        <v>114</v>
      </c>
      <c r="B116" s="14" t="s">
        <v>265</v>
      </c>
      <c r="C116" s="15" t="s">
        <v>659</v>
      </c>
      <c r="D116" s="16" t="s">
        <v>266</v>
      </c>
      <c r="E116" s="16" t="s">
        <v>262</v>
      </c>
      <c r="F116" s="30" t="s">
        <v>238</v>
      </c>
      <c r="G116" s="16" t="s">
        <v>263</v>
      </c>
      <c r="H116" s="14">
        <v>134</v>
      </c>
      <c r="I116" s="14" t="s">
        <v>1396</v>
      </c>
      <c r="J116" s="53">
        <v>80.739999999999995</v>
      </c>
      <c r="K116" s="53"/>
      <c r="L116" s="57">
        <v>75.27</v>
      </c>
      <c r="M116" s="57">
        <f t="shared" si="6"/>
        <v>78.004999999999995</v>
      </c>
      <c r="N116" s="4">
        <f t="shared" si="7"/>
        <v>72.502499999999998</v>
      </c>
      <c r="O116" s="58">
        <v>2</v>
      </c>
      <c r="P116" s="13"/>
    </row>
    <row r="117" spans="1:16" ht="24.95" customHeight="1">
      <c r="A117" s="14">
        <v>115</v>
      </c>
      <c r="B117" s="14" t="s">
        <v>90</v>
      </c>
      <c r="C117" s="15" t="s">
        <v>659</v>
      </c>
      <c r="D117" s="16" t="s">
        <v>264</v>
      </c>
      <c r="E117" s="16" t="s">
        <v>262</v>
      </c>
      <c r="F117" s="30" t="s">
        <v>238</v>
      </c>
      <c r="G117" s="16" t="s">
        <v>263</v>
      </c>
      <c r="H117" s="14">
        <v>135</v>
      </c>
      <c r="I117" s="14" t="s">
        <v>1396</v>
      </c>
      <c r="J117" s="53">
        <v>80.28</v>
      </c>
      <c r="K117" s="53"/>
      <c r="L117" s="57">
        <v>71.599999999999994</v>
      </c>
      <c r="M117" s="57">
        <f t="shared" si="6"/>
        <v>75.94</v>
      </c>
      <c r="N117" s="4">
        <f t="shared" si="7"/>
        <v>71.72</v>
      </c>
      <c r="O117" s="58">
        <v>3</v>
      </c>
      <c r="P117" s="13"/>
    </row>
  </sheetData>
  <sortState ref="A115:AM117">
    <sortCondition descending="1" ref="N115:N117"/>
  </sortState>
  <mergeCells count="1">
    <mergeCell ref="A1:P1"/>
  </mergeCells>
  <phoneticPr fontId="41" type="noConversion"/>
  <printOptions horizontalCentered="1"/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L7"/>
  <sheetViews>
    <sheetView view="pageBreakPreview" workbookViewId="0">
      <selection sqref="A1:L1"/>
    </sheetView>
  </sheetViews>
  <sheetFormatPr defaultRowHeight="13.5"/>
  <cols>
    <col min="1" max="1" width="4.125" style="6" customWidth="1"/>
    <col min="2" max="2" width="6.125" style="6" customWidth="1"/>
    <col min="3" max="3" width="4.875" style="6" customWidth="1"/>
    <col min="4" max="4" width="10.5" style="39" customWidth="1"/>
    <col min="5" max="5" width="12.5" style="39" customWidth="1"/>
    <col min="6" max="6" width="10.5" style="39" bestFit="1" customWidth="1"/>
    <col min="7" max="7" width="8.25" style="39" bestFit="1" customWidth="1"/>
    <col min="8" max="8" width="4.75" style="6" bestFit="1" customWidth="1"/>
    <col min="9" max="9" width="6.375" style="6" bestFit="1" customWidth="1"/>
    <col min="10" max="10" width="8.5" style="6" bestFit="1" customWidth="1"/>
    <col min="11" max="11" width="6.375" style="6" bestFit="1" customWidth="1"/>
    <col min="12" max="12" width="5.5" style="76" customWidth="1"/>
    <col min="13" max="13" width="5.5" style="6" customWidth="1"/>
    <col min="14" max="16384" width="9" style="6"/>
  </cols>
  <sheetData>
    <row r="1" spans="1:12" ht="27" customHeight="1">
      <c r="A1" s="83" t="s">
        <v>453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5.5" customHeight="1">
      <c r="A2" s="7" t="s">
        <v>1414</v>
      </c>
      <c r="B2" s="7" t="s">
        <v>653</v>
      </c>
      <c r="C2" s="7" t="s">
        <v>654</v>
      </c>
      <c r="D2" s="7" t="s">
        <v>1397</v>
      </c>
      <c r="E2" s="7" t="s">
        <v>655</v>
      </c>
      <c r="F2" s="7" t="s">
        <v>656</v>
      </c>
      <c r="G2" s="7" t="s">
        <v>657</v>
      </c>
      <c r="H2" s="7" t="s">
        <v>1398</v>
      </c>
      <c r="I2" s="52" t="s">
        <v>1399</v>
      </c>
      <c r="J2" s="11" t="s">
        <v>1400</v>
      </c>
      <c r="K2" s="11" t="s">
        <v>1401</v>
      </c>
      <c r="L2" s="52" t="s">
        <v>658</v>
      </c>
    </row>
    <row r="3" spans="1:12" s="24" customFormat="1" ht="24.95" customHeight="1">
      <c r="A3" s="14">
        <v>1</v>
      </c>
      <c r="B3" s="14" t="s">
        <v>109</v>
      </c>
      <c r="C3" s="15" t="s">
        <v>680</v>
      </c>
      <c r="D3" s="16" t="s">
        <v>110</v>
      </c>
      <c r="E3" s="16" t="s">
        <v>104</v>
      </c>
      <c r="F3" s="17" t="s">
        <v>105</v>
      </c>
      <c r="G3" s="16" t="s">
        <v>106</v>
      </c>
      <c r="H3" s="14">
        <v>93</v>
      </c>
      <c r="I3" s="56">
        <v>71</v>
      </c>
      <c r="J3" s="63">
        <f>H3*0.25+I3*0.5</f>
        <v>58.75</v>
      </c>
      <c r="K3" s="64">
        <v>1</v>
      </c>
      <c r="L3" s="14" t="s">
        <v>1402</v>
      </c>
    </row>
    <row r="4" spans="1:12" s="24" customFormat="1" ht="24.95" customHeight="1">
      <c r="A4" s="14">
        <v>2</v>
      </c>
      <c r="B4" s="14" t="s">
        <v>107</v>
      </c>
      <c r="C4" s="15" t="s">
        <v>680</v>
      </c>
      <c r="D4" s="16" t="s">
        <v>108</v>
      </c>
      <c r="E4" s="16" t="s">
        <v>104</v>
      </c>
      <c r="F4" s="17" t="s">
        <v>105</v>
      </c>
      <c r="G4" s="16" t="s">
        <v>106</v>
      </c>
      <c r="H4" s="14">
        <v>99</v>
      </c>
      <c r="I4" s="56">
        <v>68</v>
      </c>
      <c r="J4" s="63">
        <f>H4*0.25+I4*0.5</f>
        <v>58.75</v>
      </c>
      <c r="K4" s="64">
        <v>2</v>
      </c>
      <c r="L4" s="14"/>
    </row>
    <row r="5" spans="1:12" s="24" customFormat="1" ht="24.95" customHeight="1">
      <c r="A5" s="14">
        <v>3</v>
      </c>
      <c r="B5" s="14" t="s">
        <v>115</v>
      </c>
      <c r="C5" s="15" t="s">
        <v>680</v>
      </c>
      <c r="D5" s="16" t="s">
        <v>116</v>
      </c>
      <c r="E5" s="16" t="s">
        <v>113</v>
      </c>
      <c r="F5" s="17" t="s">
        <v>105</v>
      </c>
      <c r="G5" s="16" t="s">
        <v>114</v>
      </c>
      <c r="H5" s="14">
        <v>105</v>
      </c>
      <c r="I5" s="56">
        <v>22.66</v>
      </c>
      <c r="J5" s="65">
        <f>H5*0.25+I5*0.5</f>
        <v>37.58</v>
      </c>
      <c r="K5" s="64">
        <v>1</v>
      </c>
      <c r="L5" s="14" t="s">
        <v>1402</v>
      </c>
    </row>
    <row r="6" spans="1:12" s="24" customFormat="1" ht="24.95" customHeight="1">
      <c r="A6" s="14">
        <v>4</v>
      </c>
      <c r="B6" s="14" t="s">
        <v>111</v>
      </c>
      <c r="C6" s="15" t="s">
        <v>659</v>
      </c>
      <c r="D6" s="16" t="s">
        <v>112</v>
      </c>
      <c r="E6" s="16" t="s">
        <v>113</v>
      </c>
      <c r="F6" s="17" t="s">
        <v>105</v>
      </c>
      <c r="G6" s="16" t="s">
        <v>114</v>
      </c>
      <c r="H6" s="14">
        <v>113</v>
      </c>
      <c r="I6" s="56">
        <v>16.66</v>
      </c>
      <c r="J6" s="65">
        <f>H6*0.25+I6*0.5</f>
        <v>36.58</v>
      </c>
      <c r="K6" s="64">
        <v>2</v>
      </c>
      <c r="L6" s="14"/>
    </row>
    <row r="7" spans="1:12" s="24" customFormat="1" ht="24.95" customHeight="1">
      <c r="A7" s="14">
        <v>5</v>
      </c>
      <c r="B7" s="14" t="s">
        <v>442</v>
      </c>
      <c r="C7" s="14" t="s">
        <v>680</v>
      </c>
      <c r="D7" s="16" t="s">
        <v>443</v>
      </c>
      <c r="E7" s="16" t="s">
        <v>113</v>
      </c>
      <c r="F7" s="17" t="s">
        <v>105</v>
      </c>
      <c r="G7" s="16" t="s">
        <v>114</v>
      </c>
      <c r="H7" s="14">
        <v>96</v>
      </c>
      <c r="I7" s="56">
        <v>23.67</v>
      </c>
      <c r="J7" s="65">
        <f>H7*0.25+I7*0.5</f>
        <v>35.835000000000001</v>
      </c>
      <c r="K7" s="64">
        <v>3</v>
      </c>
      <c r="L7" s="14"/>
    </row>
  </sheetData>
  <mergeCells count="1">
    <mergeCell ref="A1:L1"/>
  </mergeCells>
  <phoneticPr fontId="41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50"/>
  <sheetViews>
    <sheetView view="pageBreakPreview" workbookViewId="0">
      <selection sqref="A1:K1"/>
    </sheetView>
  </sheetViews>
  <sheetFormatPr defaultRowHeight="13.5"/>
  <cols>
    <col min="1" max="1" width="4.75" style="39" bestFit="1" customWidth="1"/>
    <col min="2" max="2" width="11.375" style="6" bestFit="1" customWidth="1"/>
    <col min="3" max="3" width="12.25" style="6" bestFit="1" customWidth="1"/>
    <col min="4" max="4" width="7.125" style="6" customWidth="1"/>
    <col min="5" max="5" width="12.5" style="6" bestFit="1" customWidth="1"/>
    <col min="6" max="6" width="5.375" style="6" customWidth="1"/>
    <col min="7" max="7" width="6.125" style="6" customWidth="1"/>
    <col min="8" max="8" width="6" style="40" bestFit="1" customWidth="1"/>
    <col min="9" max="9" width="8.5" style="40" bestFit="1" customWidth="1"/>
    <col min="10" max="10" width="7.25" style="40" customWidth="1"/>
    <col min="11" max="11" width="9" style="6" bestFit="1" customWidth="1"/>
    <col min="12" max="16384" width="9" style="6"/>
  </cols>
  <sheetData>
    <row r="1" spans="1:11" ht="30" customHeight="1">
      <c r="A1" s="84" t="s">
        <v>1403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8.5" customHeight="1">
      <c r="A2" s="66" t="s">
        <v>1413</v>
      </c>
      <c r="B2" s="66" t="s">
        <v>655</v>
      </c>
      <c r="C2" s="66" t="s">
        <v>515</v>
      </c>
      <c r="D2" s="66" t="s">
        <v>653</v>
      </c>
      <c r="E2" s="66" t="s">
        <v>1404</v>
      </c>
      <c r="F2" s="66" t="s">
        <v>654</v>
      </c>
      <c r="G2" s="66" t="s">
        <v>1405</v>
      </c>
      <c r="H2" s="50" t="s">
        <v>1406</v>
      </c>
      <c r="I2" s="11" t="s">
        <v>1407</v>
      </c>
      <c r="J2" s="11" t="s">
        <v>1408</v>
      </c>
      <c r="K2" s="9" t="s">
        <v>1409</v>
      </c>
    </row>
    <row r="3" spans="1:11" s="24" customFormat="1" ht="27" customHeight="1">
      <c r="A3" s="67">
        <v>1</v>
      </c>
      <c r="B3" s="67" t="s">
        <v>516</v>
      </c>
      <c r="C3" s="67" t="s">
        <v>517</v>
      </c>
      <c r="D3" s="67" t="s">
        <v>518</v>
      </c>
      <c r="E3" s="67" t="s">
        <v>519</v>
      </c>
      <c r="F3" s="67" t="s">
        <v>659</v>
      </c>
      <c r="G3" s="67" t="s">
        <v>521</v>
      </c>
      <c r="H3" s="68">
        <v>84.46</v>
      </c>
      <c r="I3" s="69">
        <f t="shared" ref="I3:I49" si="0">G3*0.254+H3*0.5</f>
        <v>80.075999999999993</v>
      </c>
      <c r="J3" s="22">
        <v>1</v>
      </c>
      <c r="K3" s="23" t="s">
        <v>1359</v>
      </c>
    </row>
    <row r="4" spans="1:11" s="24" customFormat="1" ht="27" customHeight="1">
      <c r="A4" s="67">
        <v>2</v>
      </c>
      <c r="B4" s="67" t="s">
        <v>516</v>
      </c>
      <c r="C4" s="67" t="s">
        <v>517</v>
      </c>
      <c r="D4" s="67" t="s">
        <v>522</v>
      </c>
      <c r="E4" s="67" t="s">
        <v>523</v>
      </c>
      <c r="F4" s="67" t="s">
        <v>659</v>
      </c>
      <c r="G4" s="67" t="s">
        <v>524</v>
      </c>
      <c r="H4" s="68">
        <v>82.44</v>
      </c>
      <c r="I4" s="69">
        <f t="shared" si="0"/>
        <v>78.304000000000002</v>
      </c>
      <c r="J4" s="22">
        <v>2</v>
      </c>
      <c r="K4" s="23" t="s">
        <v>1359</v>
      </c>
    </row>
    <row r="5" spans="1:11" s="24" customFormat="1" ht="27" customHeight="1">
      <c r="A5" s="67">
        <v>3</v>
      </c>
      <c r="B5" s="67" t="s">
        <v>516</v>
      </c>
      <c r="C5" s="67" t="s">
        <v>517</v>
      </c>
      <c r="D5" s="67" t="s">
        <v>530</v>
      </c>
      <c r="E5" s="67" t="s">
        <v>531</v>
      </c>
      <c r="F5" s="67" t="s">
        <v>659</v>
      </c>
      <c r="G5" s="67" t="s">
        <v>533</v>
      </c>
      <c r="H5" s="68">
        <v>84.44</v>
      </c>
      <c r="I5" s="70">
        <f t="shared" si="0"/>
        <v>76.763999999999996</v>
      </c>
      <c r="J5" s="22">
        <v>3</v>
      </c>
      <c r="K5" s="23" t="s">
        <v>1359</v>
      </c>
    </row>
    <row r="6" spans="1:11" s="24" customFormat="1" ht="27" customHeight="1">
      <c r="A6" s="67">
        <v>4</v>
      </c>
      <c r="B6" s="67" t="s">
        <v>516</v>
      </c>
      <c r="C6" s="67" t="s">
        <v>517</v>
      </c>
      <c r="D6" s="67" t="s">
        <v>525</v>
      </c>
      <c r="E6" s="67" t="s">
        <v>526</v>
      </c>
      <c r="F6" s="67" t="s">
        <v>659</v>
      </c>
      <c r="G6" s="67" t="s">
        <v>527</v>
      </c>
      <c r="H6" s="68">
        <v>82.4</v>
      </c>
      <c r="I6" s="70">
        <f t="shared" si="0"/>
        <v>76.760000000000005</v>
      </c>
      <c r="J6" s="22">
        <v>4</v>
      </c>
      <c r="K6" s="23" t="s">
        <v>1359</v>
      </c>
    </row>
    <row r="7" spans="1:11" s="24" customFormat="1" ht="27" customHeight="1">
      <c r="A7" s="67">
        <v>5</v>
      </c>
      <c r="B7" s="67" t="s">
        <v>516</v>
      </c>
      <c r="C7" s="67" t="s">
        <v>517</v>
      </c>
      <c r="D7" s="67" t="s">
        <v>862</v>
      </c>
      <c r="E7" s="67" t="s">
        <v>528</v>
      </c>
      <c r="F7" s="67" t="s">
        <v>659</v>
      </c>
      <c r="G7" s="67" t="s">
        <v>529</v>
      </c>
      <c r="H7" s="68">
        <v>82.4</v>
      </c>
      <c r="I7" s="69">
        <f t="shared" si="0"/>
        <v>76.506</v>
      </c>
      <c r="J7" s="22">
        <v>5</v>
      </c>
      <c r="K7" s="23" t="s">
        <v>1359</v>
      </c>
    </row>
    <row r="8" spans="1:11" s="24" customFormat="1" ht="27" customHeight="1">
      <c r="A8" s="67">
        <v>6</v>
      </c>
      <c r="B8" s="67" t="s">
        <v>516</v>
      </c>
      <c r="C8" s="67" t="s">
        <v>517</v>
      </c>
      <c r="D8" s="67" t="s">
        <v>537</v>
      </c>
      <c r="E8" s="67" t="s">
        <v>538</v>
      </c>
      <c r="F8" s="67" t="s">
        <v>659</v>
      </c>
      <c r="G8" s="67" t="s">
        <v>539</v>
      </c>
      <c r="H8" s="68">
        <v>83.58</v>
      </c>
      <c r="I8" s="69">
        <f t="shared" si="0"/>
        <v>75.317999999999998</v>
      </c>
      <c r="J8" s="22">
        <v>6</v>
      </c>
      <c r="K8" s="23" t="s">
        <v>1359</v>
      </c>
    </row>
    <row r="9" spans="1:11" s="24" customFormat="1" ht="27" customHeight="1">
      <c r="A9" s="67">
        <v>7</v>
      </c>
      <c r="B9" s="67" t="s">
        <v>516</v>
      </c>
      <c r="C9" s="67" t="s">
        <v>517</v>
      </c>
      <c r="D9" s="67" t="s">
        <v>540</v>
      </c>
      <c r="E9" s="67" t="s">
        <v>541</v>
      </c>
      <c r="F9" s="67" t="s">
        <v>659</v>
      </c>
      <c r="G9" s="67" t="s">
        <v>542</v>
      </c>
      <c r="H9" s="68">
        <v>83.9</v>
      </c>
      <c r="I9" s="69">
        <f t="shared" si="0"/>
        <v>74.588999999999999</v>
      </c>
      <c r="J9" s="22">
        <v>7</v>
      </c>
      <c r="K9" s="23" t="s">
        <v>1359</v>
      </c>
    </row>
    <row r="10" spans="1:11" s="24" customFormat="1" ht="27" customHeight="1">
      <c r="A10" s="67">
        <v>8</v>
      </c>
      <c r="B10" s="67" t="s">
        <v>516</v>
      </c>
      <c r="C10" s="67" t="s">
        <v>517</v>
      </c>
      <c r="D10" s="67" t="s">
        <v>534</v>
      </c>
      <c r="E10" s="67" t="s">
        <v>535</v>
      </c>
      <c r="F10" s="67" t="s">
        <v>659</v>
      </c>
      <c r="G10" s="67" t="s">
        <v>536</v>
      </c>
      <c r="H10" s="68">
        <v>78.14</v>
      </c>
      <c r="I10" s="69">
        <f t="shared" si="0"/>
        <v>72.978999999999999</v>
      </c>
      <c r="J10" s="22">
        <v>8</v>
      </c>
      <c r="K10" s="23" t="s">
        <v>1359</v>
      </c>
    </row>
    <row r="11" spans="1:11" s="24" customFormat="1" ht="27" customHeight="1">
      <c r="A11" s="67">
        <v>9</v>
      </c>
      <c r="B11" s="67" t="s">
        <v>516</v>
      </c>
      <c r="C11" s="67" t="s">
        <v>517</v>
      </c>
      <c r="D11" s="67" t="s">
        <v>543</v>
      </c>
      <c r="E11" s="67" t="s">
        <v>544</v>
      </c>
      <c r="F11" s="67" t="s">
        <v>659</v>
      </c>
      <c r="G11" s="67" t="s">
        <v>545</v>
      </c>
      <c r="H11" s="68">
        <v>80.48</v>
      </c>
      <c r="I11" s="69">
        <f t="shared" si="0"/>
        <v>72.75200000000001</v>
      </c>
      <c r="J11" s="22">
        <v>9</v>
      </c>
      <c r="K11" s="23" t="s">
        <v>1359</v>
      </c>
    </row>
    <row r="12" spans="1:11" s="24" customFormat="1" ht="27" customHeight="1">
      <c r="A12" s="67">
        <v>10</v>
      </c>
      <c r="B12" s="67" t="s">
        <v>516</v>
      </c>
      <c r="C12" s="67" t="s">
        <v>517</v>
      </c>
      <c r="D12" s="67" t="s">
        <v>546</v>
      </c>
      <c r="E12" s="67" t="s">
        <v>547</v>
      </c>
      <c r="F12" s="67" t="s">
        <v>680</v>
      </c>
      <c r="G12" s="67" t="s">
        <v>548</v>
      </c>
      <c r="H12" s="68">
        <v>81.66</v>
      </c>
      <c r="I12" s="69">
        <f t="shared" si="0"/>
        <v>72.198999999999998</v>
      </c>
      <c r="J12" s="22">
        <v>10</v>
      </c>
      <c r="K12" s="23" t="s">
        <v>1359</v>
      </c>
    </row>
    <row r="13" spans="1:11" s="24" customFormat="1" ht="27" customHeight="1">
      <c r="A13" s="67">
        <v>11</v>
      </c>
      <c r="B13" s="67" t="s">
        <v>516</v>
      </c>
      <c r="C13" s="67" t="s">
        <v>517</v>
      </c>
      <c r="D13" s="67" t="s">
        <v>552</v>
      </c>
      <c r="E13" s="67" t="s">
        <v>553</v>
      </c>
      <c r="F13" s="67" t="s">
        <v>659</v>
      </c>
      <c r="G13" s="67" t="s">
        <v>551</v>
      </c>
      <c r="H13" s="68">
        <v>83.46</v>
      </c>
      <c r="I13" s="69">
        <f t="shared" si="0"/>
        <v>71.701999999999998</v>
      </c>
      <c r="J13" s="22">
        <v>11</v>
      </c>
      <c r="K13" s="23" t="s">
        <v>1359</v>
      </c>
    </row>
    <row r="14" spans="1:11" s="24" customFormat="1" ht="27" customHeight="1">
      <c r="A14" s="67">
        <v>12</v>
      </c>
      <c r="B14" s="67" t="s">
        <v>516</v>
      </c>
      <c r="C14" s="67" t="s">
        <v>517</v>
      </c>
      <c r="D14" s="67" t="s">
        <v>549</v>
      </c>
      <c r="E14" s="67" t="s">
        <v>550</v>
      </c>
      <c r="F14" s="67" t="s">
        <v>659</v>
      </c>
      <c r="G14" s="67" t="s">
        <v>551</v>
      </c>
      <c r="H14" s="68">
        <v>78.94</v>
      </c>
      <c r="I14" s="69">
        <f t="shared" si="0"/>
        <v>69.442000000000007</v>
      </c>
      <c r="J14" s="22">
        <v>12</v>
      </c>
      <c r="K14" s="23" t="s">
        <v>1359</v>
      </c>
    </row>
    <row r="15" spans="1:11" s="24" customFormat="1" ht="27" customHeight="1">
      <c r="A15" s="67">
        <v>13</v>
      </c>
      <c r="B15" s="67" t="s">
        <v>516</v>
      </c>
      <c r="C15" s="67" t="s">
        <v>517</v>
      </c>
      <c r="D15" s="67" t="s">
        <v>562</v>
      </c>
      <c r="E15" s="67" t="s">
        <v>563</v>
      </c>
      <c r="F15" s="67" t="s">
        <v>659</v>
      </c>
      <c r="G15" s="67" t="s">
        <v>564</v>
      </c>
      <c r="H15" s="68">
        <v>83.72</v>
      </c>
      <c r="I15" s="69">
        <f t="shared" si="0"/>
        <v>69.292000000000002</v>
      </c>
      <c r="J15" s="22">
        <v>13</v>
      </c>
      <c r="K15" s="23" t="s">
        <v>1359</v>
      </c>
    </row>
    <row r="16" spans="1:11" s="24" customFormat="1" ht="27" customHeight="1">
      <c r="A16" s="67">
        <v>14</v>
      </c>
      <c r="B16" s="67" t="s">
        <v>516</v>
      </c>
      <c r="C16" s="67" t="s">
        <v>517</v>
      </c>
      <c r="D16" s="67" t="s">
        <v>569</v>
      </c>
      <c r="E16" s="67" t="s">
        <v>570</v>
      </c>
      <c r="F16" s="67" t="s">
        <v>659</v>
      </c>
      <c r="G16" s="67" t="s">
        <v>571</v>
      </c>
      <c r="H16" s="68">
        <v>84.42</v>
      </c>
      <c r="I16" s="69">
        <f t="shared" si="0"/>
        <v>69.007000000000005</v>
      </c>
      <c r="J16" s="22">
        <v>14</v>
      </c>
      <c r="K16" s="23" t="s">
        <v>1359</v>
      </c>
    </row>
    <row r="17" spans="1:11" s="24" customFormat="1" ht="27" customHeight="1">
      <c r="A17" s="67">
        <v>15</v>
      </c>
      <c r="B17" s="67" t="s">
        <v>516</v>
      </c>
      <c r="C17" s="67" t="s">
        <v>517</v>
      </c>
      <c r="D17" s="67" t="s">
        <v>557</v>
      </c>
      <c r="E17" s="67" t="s">
        <v>558</v>
      </c>
      <c r="F17" s="67" t="s">
        <v>659</v>
      </c>
      <c r="G17" s="67" t="s">
        <v>559</v>
      </c>
      <c r="H17" s="68">
        <v>81.72</v>
      </c>
      <c r="I17" s="69">
        <f t="shared" si="0"/>
        <v>68.926999999999992</v>
      </c>
      <c r="J17" s="22">
        <v>15</v>
      </c>
      <c r="K17" s="23" t="s">
        <v>1359</v>
      </c>
    </row>
    <row r="18" spans="1:11" s="24" customFormat="1" ht="27" customHeight="1">
      <c r="A18" s="67">
        <v>16</v>
      </c>
      <c r="B18" s="67" t="s">
        <v>516</v>
      </c>
      <c r="C18" s="67" t="s">
        <v>517</v>
      </c>
      <c r="D18" s="67" t="s">
        <v>561</v>
      </c>
      <c r="E18" s="67">
        <v>18870100476</v>
      </c>
      <c r="F18" s="67" t="s">
        <v>659</v>
      </c>
      <c r="G18" s="67" t="s">
        <v>560</v>
      </c>
      <c r="H18" s="68">
        <v>81.16</v>
      </c>
      <c r="I18" s="69">
        <f t="shared" si="0"/>
        <v>68.138999999999996</v>
      </c>
      <c r="J18" s="22">
        <v>16</v>
      </c>
      <c r="K18" s="23"/>
    </row>
    <row r="19" spans="1:11" s="24" customFormat="1" ht="27" customHeight="1">
      <c r="A19" s="67">
        <v>17</v>
      </c>
      <c r="B19" s="67" t="s">
        <v>516</v>
      </c>
      <c r="C19" s="67" t="s">
        <v>517</v>
      </c>
      <c r="D19" s="67" t="s">
        <v>554</v>
      </c>
      <c r="E19" s="67" t="s">
        <v>555</v>
      </c>
      <c r="F19" s="67" t="s">
        <v>659</v>
      </c>
      <c r="G19" s="67" t="s">
        <v>556</v>
      </c>
      <c r="H19" s="68">
        <v>76.94</v>
      </c>
      <c r="I19" s="69">
        <f t="shared" si="0"/>
        <v>67.552999999999997</v>
      </c>
      <c r="J19" s="22">
        <v>17</v>
      </c>
      <c r="K19" s="23"/>
    </row>
    <row r="20" spans="1:11" s="24" customFormat="1" ht="27" customHeight="1">
      <c r="A20" s="67">
        <v>18</v>
      </c>
      <c r="B20" s="67" t="s">
        <v>516</v>
      </c>
      <c r="C20" s="67" t="s">
        <v>517</v>
      </c>
      <c r="D20" s="67" t="s">
        <v>565</v>
      </c>
      <c r="E20" s="67" t="s">
        <v>566</v>
      </c>
      <c r="F20" s="67" t="s">
        <v>659</v>
      </c>
      <c r="G20" s="67" t="s">
        <v>567</v>
      </c>
      <c r="H20" s="68">
        <v>79</v>
      </c>
      <c r="I20" s="69">
        <f t="shared" si="0"/>
        <v>66.805000000000007</v>
      </c>
      <c r="J20" s="22">
        <v>18</v>
      </c>
      <c r="K20" s="23"/>
    </row>
    <row r="21" spans="1:11" s="24" customFormat="1" ht="27" customHeight="1">
      <c r="A21" s="67">
        <v>19</v>
      </c>
      <c r="B21" s="67" t="s">
        <v>516</v>
      </c>
      <c r="C21" s="67" t="s">
        <v>517</v>
      </c>
      <c r="D21" s="67" t="s">
        <v>573</v>
      </c>
      <c r="E21" s="67" t="s">
        <v>574</v>
      </c>
      <c r="F21" s="67" t="s">
        <v>659</v>
      </c>
      <c r="G21" s="67" t="s">
        <v>575</v>
      </c>
      <c r="H21" s="68">
        <v>77.44</v>
      </c>
      <c r="I21" s="69">
        <f t="shared" si="0"/>
        <v>64.247</v>
      </c>
      <c r="J21" s="22">
        <v>19</v>
      </c>
      <c r="K21" s="23"/>
    </row>
    <row r="22" spans="1:11" s="24" customFormat="1" ht="27" customHeight="1">
      <c r="A22" s="67">
        <v>20</v>
      </c>
      <c r="B22" s="67" t="s">
        <v>516</v>
      </c>
      <c r="C22" s="67" t="s">
        <v>517</v>
      </c>
      <c r="D22" s="67" t="s">
        <v>638</v>
      </c>
      <c r="E22" s="67" t="s">
        <v>639</v>
      </c>
      <c r="F22" s="67" t="s">
        <v>659</v>
      </c>
      <c r="G22" s="67" t="s">
        <v>612</v>
      </c>
      <c r="H22" s="68">
        <v>82.94</v>
      </c>
      <c r="I22" s="69">
        <f t="shared" si="0"/>
        <v>63.695</v>
      </c>
      <c r="J22" s="22">
        <v>20</v>
      </c>
      <c r="K22" s="23"/>
    </row>
    <row r="23" spans="1:11" s="24" customFormat="1" ht="27" customHeight="1">
      <c r="A23" s="67">
        <v>21</v>
      </c>
      <c r="B23" s="67" t="s">
        <v>516</v>
      </c>
      <c r="C23" s="67" t="s">
        <v>517</v>
      </c>
      <c r="D23" s="67" t="s">
        <v>640</v>
      </c>
      <c r="E23" s="67" t="s">
        <v>641</v>
      </c>
      <c r="F23" s="67" t="s">
        <v>659</v>
      </c>
      <c r="G23" s="67" t="s">
        <v>612</v>
      </c>
      <c r="H23" s="68">
        <v>80.28</v>
      </c>
      <c r="I23" s="69">
        <f t="shared" si="0"/>
        <v>62.365000000000002</v>
      </c>
      <c r="J23" s="22">
        <v>21</v>
      </c>
      <c r="K23" s="23"/>
    </row>
    <row r="24" spans="1:11" s="24" customFormat="1" ht="27" customHeight="1">
      <c r="A24" s="67">
        <v>22</v>
      </c>
      <c r="B24" s="67" t="s">
        <v>516</v>
      </c>
      <c r="C24" s="67" t="s">
        <v>517</v>
      </c>
      <c r="D24" s="67" t="s">
        <v>644</v>
      </c>
      <c r="E24" s="67" t="s">
        <v>645</v>
      </c>
      <c r="F24" s="67" t="s">
        <v>659</v>
      </c>
      <c r="G24" s="67" t="s">
        <v>520</v>
      </c>
      <c r="H24" s="68">
        <v>77.819999999999993</v>
      </c>
      <c r="I24" s="69">
        <f t="shared" si="0"/>
        <v>58.975999999999999</v>
      </c>
      <c r="J24" s="22">
        <v>22</v>
      </c>
      <c r="K24" s="23"/>
    </row>
    <row r="25" spans="1:11" s="24" customFormat="1" ht="27" customHeight="1">
      <c r="A25" s="67">
        <v>23</v>
      </c>
      <c r="B25" s="67" t="s">
        <v>516</v>
      </c>
      <c r="C25" s="67" t="s">
        <v>517</v>
      </c>
      <c r="D25" s="67" t="s">
        <v>646</v>
      </c>
      <c r="E25" s="67" t="s">
        <v>647</v>
      </c>
      <c r="F25" s="67" t="s">
        <v>659</v>
      </c>
      <c r="G25" s="67" t="s">
        <v>648</v>
      </c>
      <c r="H25" s="68">
        <v>76.38</v>
      </c>
      <c r="I25" s="69">
        <f t="shared" si="0"/>
        <v>56.350999999999999</v>
      </c>
      <c r="J25" s="22">
        <v>23</v>
      </c>
      <c r="K25" s="23"/>
    </row>
    <row r="26" spans="1:11" s="24" customFormat="1" ht="27" customHeight="1">
      <c r="A26" s="67">
        <v>24</v>
      </c>
      <c r="B26" s="67" t="s">
        <v>516</v>
      </c>
      <c r="C26" s="67" t="s">
        <v>517</v>
      </c>
      <c r="D26" s="67" t="s">
        <v>642</v>
      </c>
      <c r="E26" s="67" t="s">
        <v>643</v>
      </c>
      <c r="F26" s="67" t="s">
        <v>659</v>
      </c>
      <c r="G26" s="67" t="s">
        <v>520</v>
      </c>
      <c r="H26" s="68">
        <v>62.5</v>
      </c>
      <c r="I26" s="69">
        <f t="shared" si="0"/>
        <v>51.316000000000003</v>
      </c>
      <c r="J26" s="22">
        <v>24</v>
      </c>
      <c r="K26" s="23"/>
    </row>
    <row r="27" spans="1:11" s="24" customFormat="1" ht="27" customHeight="1">
      <c r="A27" s="67">
        <v>25</v>
      </c>
      <c r="B27" s="67" t="s">
        <v>516</v>
      </c>
      <c r="C27" s="67" t="s">
        <v>517</v>
      </c>
      <c r="D27" s="67" t="s">
        <v>649</v>
      </c>
      <c r="E27" s="67" t="s">
        <v>650</v>
      </c>
      <c r="F27" s="67" t="s">
        <v>659</v>
      </c>
      <c r="G27" s="67" t="s">
        <v>532</v>
      </c>
      <c r="H27" s="68">
        <v>44.96</v>
      </c>
      <c r="I27" s="69">
        <f t="shared" si="0"/>
        <v>38.736000000000004</v>
      </c>
      <c r="J27" s="22">
        <v>25</v>
      </c>
      <c r="K27" s="23"/>
    </row>
    <row r="28" spans="1:11" s="24" customFormat="1" ht="27" customHeight="1">
      <c r="A28" s="67">
        <v>26</v>
      </c>
      <c r="B28" s="67" t="s">
        <v>577</v>
      </c>
      <c r="C28" s="67" t="s">
        <v>578</v>
      </c>
      <c r="D28" s="67" t="s">
        <v>579</v>
      </c>
      <c r="E28" s="67" t="s">
        <v>580</v>
      </c>
      <c r="F28" s="67" t="s">
        <v>659</v>
      </c>
      <c r="G28" s="67" t="s">
        <v>581</v>
      </c>
      <c r="H28" s="68">
        <v>82.48</v>
      </c>
      <c r="I28" s="69">
        <f t="shared" si="0"/>
        <v>70.576999999999998</v>
      </c>
      <c r="J28" s="22">
        <v>1</v>
      </c>
      <c r="K28" s="23" t="s">
        <v>1359</v>
      </c>
    </row>
    <row r="29" spans="1:11" s="24" customFormat="1" ht="27" customHeight="1">
      <c r="A29" s="67">
        <v>27</v>
      </c>
      <c r="B29" s="67" t="s">
        <v>577</v>
      </c>
      <c r="C29" s="67" t="s">
        <v>578</v>
      </c>
      <c r="D29" s="67" t="s">
        <v>597</v>
      </c>
      <c r="E29" s="67" t="s">
        <v>598</v>
      </c>
      <c r="F29" s="67" t="s">
        <v>659</v>
      </c>
      <c r="G29" s="67" t="s">
        <v>596</v>
      </c>
      <c r="H29" s="68">
        <v>88.46</v>
      </c>
      <c r="I29" s="69">
        <f t="shared" si="0"/>
        <v>69.122</v>
      </c>
      <c r="J29" s="22">
        <v>2</v>
      </c>
      <c r="K29" s="23" t="s">
        <v>1359</v>
      </c>
    </row>
    <row r="30" spans="1:11" s="24" customFormat="1" ht="27" customHeight="1">
      <c r="A30" s="67">
        <v>28</v>
      </c>
      <c r="B30" s="67" t="s">
        <v>577</v>
      </c>
      <c r="C30" s="67" t="s">
        <v>578</v>
      </c>
      <c r="D30" s="67" t="s">
        <v>586</v>
      </c>
      <c r="E30" s="67" t="s">
        <v>587</v>
      </c>
      <c r="F30" s="67" t="s">
        <v>659</v>
      </c>
      <c r="G30" s="67" t="s">
        <v>568</v>
      </c>
      <c r="H30" s="68">
        <v>80.36</v>
      </c>
      <c r="I30" s="69">
        <f t="shared" si="0"/>
        <v>67.358000000000004</v>
      </c>
      <c r="J30" s="22">
        <v>3</v>
      </c>
      <c r="K30" s="23" t="s">
        <v>1359</v>
      </c>
    </row>
    <row r="31" spans="1:11" s="24" customFormat="1" ht="27" customHeight="1">
      <c r="A31" s="67">
        <v>29</v>
      </c>
      <c r="B31" s="67" t="s">
        <v>577</v>
      </c>
      <c r="C31" s="67" t="s">
        <v>578</v>
      </c>
      <c r="D31" s="67" t="s">
        <v>602</v>
      </c>
      <c r="E31" s="67" t="s">
        <v>603</v>
      </c>
      <c r="F31" s="67" t="s">
        <v>659</v>
      </c>
      <c r="G31" s="67" t="s">
        <v>601</v>
      </c>
      <c r="H31" s="68">
        <v>86.02</v>
      </c>
      <c r="I31" s="69">
        <f t="shared" si="0"/>
        <v>67.14</v>
      </c>
      <c r="J31" s="22">
        <v>4</v>
      </c>
      <c r="K31" s="23" t="s">
        <v>1359</v>
      </c>
    </row>
    <row r="32" spans="1:11" s="24" customFormat="1" ht="27" customHeight="1">
      <c r="A32" s="67">
        <v>30</v>
      </c>
      <c r="B32" s="67" t="s">
        <v>577</v>
      </c>
      <c r="C32" s="67" t="s">
        <v>578</v>
      </c>
      <c r="D32" s="67" t="s">
        <v>584</v>
      </c>
      <c r="E32" s="67" t="s">
        <v>585</v>
      </c>
      <c r="F32" s="67" t="s">
        <v>659</v>
      </c>
      <c r="G32" s="67" t="s">
        <v>560</v>
      </c>
      <c r="H32" s="68">
        <v>79.14</v>
      </c>
      <c r="I32" s="69">
        <f t="shared" si="0"/>
        <v>67.129000000000005</v>
      </c>
      <c r="J32" s="22">
        <v>5</v>
      </c>
      <c r="K32" s="23" t="s">
        <v>1359</v>
      </c>
    </row>
    <row r="33" spans="1:11" s="24" customFormat="1" ht="27" customHeight="1">
      <c r="A33" s="67">
        <v>31</v>
      </c>
      <c r="B33" s="67" t="s">
        <v>577</v>
      </c>
      <c r="C33" s="67" t="s">
        <v>578</v>
      </c>
      <c r="D33" s="67" t="s">
        <v>594</v>
      </c>
      <c r="E33" s="67" t="s">
        <v>595</v>
      </c>
      <c r="F33" s="67" t="s">
        <v>659</v>
      </c>
      <c r="G33" s="67" t="s">
        <v>596</v>
      </c>
      <c r="H33" s="68">
        <v>83.56</v>
      </c>
      <c r="I33" s="69">
        <f t="shared" si="0"/>
        <v>66.671999999999997</v>
      </c>
      <c r="J33" s="22">
        <v>6</v>
      </c>
      <c r="K33" s="23" t="s">
        <v>1359</v>
      </c>
    </row>
    <row r="34" spans="1:11" ht="27" customHeight="1">
      <c r="A34" s="67">
        <v>32</v>
      </c>
      <c r="B34" s="67" t="s">
        <v>577</v>
      </c>
      <c r="C34" s="67" t="s">
        <v>578</v>
      </c>
      <c r="D34" s="67" t="s">
        <v>582</v>
      </c>
      <c r="E34" s="67" t="s">
        <v>583</v>
      </c>
      <c r="F34" s="67" t="s">
        <v>659</v>
      </c>
      <c r="G34" s="67" t="s">
        <v>560</v>
      </c>
      <c r="H34" s="68">
        <v>78.02</v>
      </c>
      <c r="I34" s="69">
        <f t="shared" si="0"/>
        <v>66.569000000000003</v>
      </c>
      <c r="J34" s="22">
        <v>7</v>
      </c>
      <c r="K34" s="23" t="s">
        <v>1359</v>
      </c>
    </row>
    <row r="35" spans="1:11" s="24" customFormat="1" ht="27" customHeight="1">
      <c r="A35" s="67">
        <v>33</v>
      </c>
      <c r="B35" s="67" t="s">
        <v>577</v>
      </c>
      <c r="C35" s="67" t="s">
        <v>578</v>
      </c>
      <c r="D35" s="67" t="s">
        <v>588</v>
      </c>
      <c r="E35" s="67" t="s">
        <v>589</v>
      </c>
      <c r="F35" s="67" t="s">
        <v>659</v>
      </c>
      <c r="G35" s="67" t="s">
        <v>572</v>
      </c>
      <c r="H35" s="68">
        <v>79.8</v>
      </c>
      <c r="I35" s="69">
        <f t="shared" si="0"/>
        <v>65.935000000000002</v>
      </c>
      <c r="J35" s="22">
        <v>8</v>
      </c>
      <c r="K35" s="23" t="s">
        <v>1359</v>
      </c>
    </row>
    <row r="36" spans="1:11" ht="27" customHeight="1">
      <c r="A36" s="67">
        <v>34</v>
      </c>
      <c r="B36" s="67" t="s">
        <v>577</v>
      </c>
      <c r="C36" s="67" t="s">
        <v>578</v>
      </c>
      <c r="D36" s="67" t="s">
        <v>592</v>
      </c>
      <c r="E36" s="67" t="s">
        <v>593</v>
      </c>
      <c r="F36" s="67" t="s">
        <v>659</v>
      </c>
      <c r="G36" s="67" t="s">
        <v>576</v>
      </c>
      <c r="H36" s="68">
        <v>80.319999999999993</v>
      </c>
      <c r="I36" s="69">
        <f t="shared" si="0"/>
        <v>65.305999999999997</v>
      </c>
      <c r="J36" s="22">
        <v>9</v>
      </c>
      <c r="K36" s="23" t="s">
        <v>1359</v>
      </c>
    </row>
    <row r="37" spans="1:11" s="24" customFormat="1" ht="27" customHeight="1">
      <c r="A37" s="67">
        <v>35</v>
      </c>
      <c r="B37" s="67" t="s">
        <v>577</v>
      </c>
      <c r="C37" s="67" t="s">
        <v>578</v>
      </c>
      <c r="D37" s="67" t="s">
        <v>604</v>
      </c>
      <c r="E37" s="67" t="s">
        <v>605</v>
      </c>
      <c r="F37" s="67" t="s">
        <v>659</v>
      </c>
      <c r="G37" s="67" t="s">
        <v>606</v>
      </c>
      <c r="H37" s="68">
        <v>81.459999999999994</v>
      </c>
      <c r="I37" s="69">
        <f t="shared" si="0"/>
        <v>63.843999999999994</v>
      </c>
      <c r="J37" s="22">
        <v>10</v>
      </c>
      <c r="K37" s="23" t="s">
        <v>1359</v>
      </c>
    </row>
    <row r="38" spans="1:11" s="24" customFormat="1" ht="27" customHeight="1">
      <c r="A38" s="67">
        <v>36</v>
      </c>
      <c r="B38" s="67" t="s">
        <v>577</v>
      </c>
      <c r="C38" s="67" t="s">
        <v>578</v>
      </c>
      <c r="D38" s="67" t="s">
        <v>590</v>
      </c>
      <c r="E38" s="67" t="s">
        <v>591</v>
      </c>
      <c r="F38" s="67" t="s">
        <v>659</v>
      </c>
      <c r="G38" s="67" t="s">
        <v>576</v>
      </c>
      <c r="H38" s="68">
        <v>75.36</v>
      </c>
      <c r="I38" s="69">
        <f t="shared" si="0"/>
        <v>62.826000000000001</v>
      </c>
      <c r="J38" s="22">
        <v>11</v>
      </c>
      <c r="K38" s="23" t="s">
        <v>1359</v>
      </c>
    </row>
    <row r="39" spans="1:11" s="24" customFormat="1" ht="27" customHeight="1">
      <c r="A39" s="67">
        <v>37</v>
      </c>
      <c r="B39" s="67" t="s">
        <v>577</v>
      </c>
      <c r="C39" s="67" t="s">
        <v>578</v>
      </c>
      <c r="D39" s="67" t="s">
        <v>613</v>
      </c>
      <c r="E39" s="67" t="s">
        <v>614</v>
      </c>
      <c r="F39" s="67" t="s">
        <v>659</v>
      </c>
      <c r="G39" s="67" t="s">
        <v>615</v>
      </c>
      <c r="H39" s="68">
        <v>82.08</v>
      </c>
      <c r="I39" s="69">
        <f t="shared" si="0"/>
        <v>62.503</v>
      </c>
      <c r="J39" s="22">
        <v>12</v>
      </c>
      <c r="K39" s="23" t="s">
        <v>1359</v>
      </c>
    </row>
    <row r="40" spans="1:11" s="24" customFormat="1" ht="27" customHeight="1">
      <c r="A40" s="67">
        <v>38</v>
      </c>
      <c r="B40" s="67" t="s">
        <v>577</v>
      </c>
      <c r="C40" s="67" t="s">
        <v>578</v>
      </c>
      <c r="D40" s="67" t="s">
        <v>599</v>
      </c>
      <c r="E40" s="67" t="s">
        <v>600</v>
      </c>
      <c r="F40" s="67" t="s">
        <v>680</v>
      </c>
      <c r="G40" s="67" t="s">
        <v>601</v>
      </c>
      <c r="H40" s="68">
        <v>76.22</v>
      </c>
      <c r="I40" s="69">
        <f t="shared" si="0"/>
        <v>62.239999999999995</v>
      </c>
      <c r="J40" s="22">
        <v>13</v>
      </c>
      <c r="K40" s="23" t="s">
        <v>1359</v>
      </c>
    </row>
    <row r="41" spans="1:11" s="24" customFormat="1" ht="27" customHeight="1">
      <c r="A41" s="67">
        <v>39</v>
      </c>
      <c r="B41" s="67" t="s">
        <v>577</v>
      </c>
      <c r="C41" s="67" t="s">
        <v>578</v>
      </c>
      <c r="D41" s="67" t="s">
        <v>616</v>
      </c>
      <c r="E41" s="67" t="s">
        <v>617</v>
      </c>
      <c r="F41" s="67" t="s">
        <v>659</v>
      </c>
      <c r="G41" s="67" t="s">
        <v>618</v>
      </c>
      <c r="H41" s="68">
        <v>81.48</v>
      </c>
      <c r="I41" s="69">
        <f t="shared" si="0"/>
        <v>61.948999999999998</v>
      </c>
      <c r="J41" s="22">
        <v>14</v>
      </c>
      <c r="K41" s="23" t="s">
        <v>1359</v>
      </c>
    </row>
    <row r="42" spans="1:11" s="24" customFormat="1" ht="27" customHeight="1">
      <c r="A42" s="67">
        <v>40</v>
      </c>
      <c r="B42" s="67" t="s">
        <v>577</v>
      </c>
      <c r="C42" s="67" t="s">
        <v>578</v>
      </c>
      <c r="D42" s="67" t="s">
        <v>610</v>
      </c>
      <c r="E42" s="67" t="s">
        <v>611</v>
      </c>
      <c r="F42" s="67" t="s">
        <v>680</v>
      </c>
      <c r="G42" s="67" t="s">
        <v>612</v>
      </c>
      <c r="H42" s="68">
        <v>78.900000000000006</v>
      </c>
      <c r="I42" s="69">
        <f t="shared" si="0"/>
        <v>61.675000000000004</v>
      </c>
      <c r="J42" s="22">
        <v>15</v>
      </c>
      <c r="K42" s="23" t="s">
        <v>1359</v>
      </c>
    </row>
    <row r="43" spans="1:11" ht="27" customHeight="1">
      <c r="A43" s="67">
        <v>41</v>
      </c>
      <c r="B43" s="67" t="s">
        <v>577</v>
      </c>
      <c r="C43" s="67" t="s">
        <v>578</v>
      </c>
      <c r="D43" s="67" t="s">
        <v>619</v>
      </c>
      <c r="E43" s="67" t="s">
        <v>620</v>
      </c>
      <c r="F43" s="67" t="s">
        <v>659</v>
      </c>
      <c r="G43" s="67" t="s">
        <v>618</v>
      </c>
      <c r="H43" s="68">
        <v>79.72</v>
      </c>
      <c r="I43" s="69">
        <f t="shared" si="0"/>
        <v>61.069000000000003</v>
      </c>
      <c r="J43" s="22">
        <v>16</v>
      </c>
      <c r="K43" s="23"/>
    </row>
    <row r="44" spans="1:11" ht="27" customHeight="1">
      <c r="A44" s="67">
        <v>42</v>
      </c>
      <c r="B44" s="67" t="s">
        <v>577</v>
      </c>
      <c r="C44" s="67" t="s">
        <v>578</v>
      </c>
      <c r="D44" s="67" t="s">
        <v>624</v>
      </c>
      <c r="E44" s="67" t="s">
        <v>625</v>
      </c>
      <c r="F44" s="67" t="s">
        <v>659</v>
      </c>
      <c r="G44" s="67" t="s">
        <v>626</v>
      </c>
      <c r="H44" s="68">
        <v>80.3</v>
      </c>
      <c r="I44" s="69">
        <f t="shared" si="0"/>
        <v>60.343000000000004</v>
      </c>
      <c r="J44" s="22">
        <v>17</v>
      </c>
      <c r="K44" s="23"/>
    </row>
    <row r="45" spans="1:11" ht="27" customHeight="1">
      <c r="A45" s="67">
        <v>43</v>
      </c>
      <c r="B45" s="67" t="s">
        <v>577</v>
      </c>
      <c r="C45" s="67" t="s">
        <v>578</v>
      </c>
      <c r="D45" s="67" t="s">
        <v>629</v>
      </c>
      <c r="E45" s="67" t="s">
        <v>630</v>
      </c>
      <c r="F45" s="67" t="s">
        <v>659</v>
      </c>
      <c r="G45" s="67" t="s">
        <v>631</v>
      </c>
      <c r="H45" s="68">
        <v>77.38</v>
      </c>
      <c r="I45" s="69">
        <f t="shared" si="0"/>
        <v>58.375</v>
      </c>
      <c r="J45" s="22">
        <v>18</v>
      </c>
      <c r="K45" s="19"/>
    </row>
    <row r="46" spans="1:11" s="24" customFormat="1" ht="27" customHeight="1">
      <c r="A46" s="67">
        <v>44</v>
      </c>
      <c r="B46" s="67" t="s">
        <v>577</v>
      </c>
      <c r="C46" s="67" t="s">
        <v>578</v>
      </c>
      <c r="D46" s="67" t="s">
        <v>627</v>
      </c>
      <c r="E46" s="67" t="s">
        <v>628</v>
      </c>
      <c r="F46" s="67" t="s">
        <v>659</v>
      </c>
      <c r="G46" s="67" t="s">
        <v>520</v>
      </c>
      <c r="H46" s="68">
        <v>75.739999999999995</v>
      </c>
      <c r="I46" s="69">
        <f t="shared" si="0"/>
        <v>57.935999999999993</v>
      </c>
      <c r="J46" s="22">
        <v>19</v>
      </c>
      <c r="K46" s="19"/>
    </row>
    <row r="47" spans="1:11" s="24" customFormat="1" ht="27" customHeight="1">
      <c r="A47" s="67">
        <v>45</v>
      </c>
      <c r="B47" s="67" t="s">
        <v>577</v>
      </c>
      <c r="C47" s="67" t="s">
        <v>578</v>
      </c>
      <c r="D47" s="67" t="s">
        <v>607</v>
      </c>
      <c r="E47" s="67" t="s">
        <v>608</v>
      </c>
      <c r="F47" s="67" t="s">
        <v>680</v>
      </c>
      <c r="G47" s="67" t="s">
        <v>609</v>
      </c>
      <c r="H47" s="68">
        <v>70.06</v>
      </c>
      <c r="I47" s="69">
        <f t="shared" si="0"/>
        <v>57.382000000000005</v>
      </c>
      <c r="J47" s="22">
        <v>20</v>
      </c>
      <c r="K47" s="19"/>
    </row>
    <row r="48" spans="1:11" s="24" customFormat="1" ht="27" customHeight="1">
      <c r="A48" s="67">
        <v>46</v>
      </c>
      <c r="B48" s="67" t="s">
        <v>577</v>
      </c>
      <c r="C48" s="67" t="s">
        <v>578</v>
      </c>
      <c r="D48" s="67" t="s">
        <v>632</v>
      </c>
      <c r="E48" s="67" t="s">
        <v>633</v>
      </c>
      <c r="F48" s="67" t="s">
        <v>680</v>
      </c>
      <c r="G48" s="67" t="s">
        <v>634</v>
      </c>
      <c r="H48" s="68">
        <v>74.319999999999993</v>
      </c>
      <c r="I48" s="69">
        <f t="shared" si="0"/>
        <v>56.336999999999996</v>
      </c>
      <c r="J48" s="22">
        <v>21</v>
      </c>
      <c r="K48" s="19"/>
    </row>
    <row r="49" spans="1:11" s="24" customFormat="1" ht="27" customHeight="1">
      <c r="A49" s="67">
        <v>47</v>
      </c>
      <c r="B49" s="67" t="s">
        <v>577</v>
      </c>
      <c r="C49" s="67" t="s">
        <v>578</v>
      </c>
      <c r="D49" s="67" t="s">
        <v>635</v>
      </c>
      <c r="E49" s="67" t="s">
        <v>636</v>
      </c>
      <c r="F49" s="67" t="s">
        <v>659</v>
      </c>
      <c r="G49" s="67" t="s">
        <v>637</v>
      </c>
      <c r="H49" s="68">
        <v>73.44</v>
      </c>
      <c r="I49" s="69">
        <f t="shared" si="0"/>
        <v>55.769999999999996</v>
      </c>
      <c r="J49" s="22">
        <v>22</v>
      </c>
      <c r="K49" s="19"/>
    </row>
    <row r="50" spans="1:11" ht="27" customHeight="1">
      <c r="A50" s="67">
        <v>48</v>
      </c>
      <c r="B50" s="67" t="s">
        <v>577</v>
      </c>
      <c r="C50" s="67" t="s">
        <v>578</v>
      </c>
      <c r="D50" s="67" t="s">
        <v>622</v>
      </c>
      <c r="E50" s="67" t="s">
        <v>623</v>
      </c>
      <c r="F50" s="67" t="s">
        <v>659</v>
      </c>
      <c r="G50" s="67" t="s">
        <v>621</v>
      </c>
      <c r="I50" s="69"/>
      <c r="J50" s="20"/>
      <c r="K50" s="20" t="s">
        <v>1360</v>
      </c>
    </row>
  </sheetData>
  <sortState ref="A28:AB49">
    <sortCondition descending="1" ref="I28:I49"/>
  </sortState>
  <mergeCells count="1">
    <mergeCell ref="A1:K1"/>
  </mergeCells>
  <phoneticPr fontId="40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64"/>
  <sheetViews>
    <sheetView tabSelected="1" view="pageBreakPreview" workbookViewId="0">
      <selection activeCell="N5" sqref="N5"/>
    </sheetView>
  </sheetViews>
  <sheetFormatPr defaultRowHeight="13.5"/>
  <cols>
    <col min="1" max="1" width="4" style="1" customWidth="1"/>
    <col min="2" max="2" width="6" style="1" bestFit="1" customWidth="1"/>
    <col min="3" max="3" width="4.75" style="1" customWidth="1"/>
    <col min="4" max="4" width="10.75" style="2" customWidth="1"/>
    <col min="5" max="5" width="12.375" style="2" customWidth="1"/>
    <col min="6" max="6" width="9.625" style="2" bestFit="1" customWidth="1"/>
    <col min="7" max="7" width="10" style="2" customWidth="1"/>
    <col min="8" max="9" width="6.375" style="1" bestFit="1" customWidth="1"/>
    <col min="10" max="10" width="9.125" style="1" customWidth="1"/>
    <col min="11" max="11" width="6.375" style="1" bestFit="1" customWidth="1"/>
    <col min="12" max="12" width="5.875" style="1" customWidth="1"/>
    <col min="13" max="16384" width="9" style="1"/>
  </cols>
  <sheetData>
    <row r="1" spans="1:13" ht="25.5" customHeight="1">
      <c r="A1" s="83" t="s">
        <v>1416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25.5" customHeight="1">
      <c r="A2" s="7" t="s">
        <v>1417</v>
      </c>
      <c r="B2" s="7" t="s">
        <v>653</v>
      </c>
      <c r="C2" s="7" t="s">
        <v>654</v>
      </c>
      <c r="D2" s="7" t="s">
        <v>1418</v>
      </c>
      <c r="E2" s="7" t="s">
        <v>655</v>
      </c>
      <c r="F2" s="7" t="s">
        <v>656</v>
      </c>
      <c r="G2" s="7" t="s">
        <v>657</v>
      </c>
      <c r="H2" s="7" t="s">
        <v>1419</v>
      </c>
      <c r="I2" s="78" t="s">
        <v>1420</v>
      </c>
      <c r="J2" s="11" t="s">
        <v>1421</v>
      </c>
      <c r="K2" s="11" t="s">
        <v>1422</v>
      </c>
      <c r="L2" s="52" t="s">
        <v>658</v>
      </c>
    </row>
    <row r="3" spans="1:13" ht="24.95" customHeight="1">
      <c r="A3" s="14">
        <v>1</v>
      </c>
      <c r="B3" s="14" t="s">
        <v>331</v>
      </c>
      <c r="C3" s="14" t="s">
        <v>659</v>
      </c>
      <c r="D3" s="16" t="s">
        <v>332</v>
      </c>
      <c r="E3" s="16" t="s">
        <v>276</v>
      </c>
      <c r="F3" s="16" t="s">
        <v>277</v>
      </c>
      <c r="G3" s="16" t="s">
        <v>278</v>
      </c>
      <c r="H3" s="14">
        <v>59</v>
      </c>
      <c r="I3" s="79">
        <v>91.66</v>
      </c>
      <c r="J3" s="5">
        <f t="shared" ref="J3:J34" si="0">H3*0.4+I3*0.6</f>
        <v>78.596000000000004</v>
      </c>
      <c r="K3" s="80">
        <v>1</v>
      </c>
      <c r="L3" s="14" t="s">
        <v>1423</v>
      </c>
      <c r="M3" s="3"/>
    </row>
    <row r="4" spans="1:13" ht="24.95" customHeight="1">
      <c r="A4" s="14">
        <v>2</v>
      </c>
      <c r="B4" s="14" t="s">
        <v>315</v>
      </c>
      <c r="C4" s="14" t="s">
        <v>659</v>
      </c>
      <c r="D4" s="16" t="s">
        <v>316</v>
      </c>
      <c r="E4" s="16" t="s">
        <v>276</v>
      </c>
      <c r="F4" s="16" t="s">
        <v>277</v>
      </c>
      <c r="G4" s="16" t="s">
        <v>278</v>
      </c>
      <c r="H4" s="14">
        <v>60</v>
      </c>
      <c r="I4" s="79">
        <v>90.72</v>
      </c>
      <c r="J4" s="5">
        <f t="shared" si="0"/>
        <v>78.431999999999988</v>
      </c>
      <c r="K4" s="80">
        <v>2</v>
      </c>
      <c r="L4" s="14" t="s">
        <v>1423</v>
      </c>
      <c r="M4" s="3"/>
    </row>
    <row r="5" spans="1:13" ht="24.95" customHeight="1">
      <c r="A5" s="14">
        <v>3</v>
      </c>
      <c r="B5" s="14" t="s">
        <v>291</v>
      </c>
      <c r="C5" s="14" t="s">
        <v>659</v>
      </c>
      <c r="D5" s="16" t="s">
        <v>292</v>
      </c>
      <c r="E5" s="16" t="s">
        <v>276</v>
      </c>
      <c r="F5" s="16" t="s">
        <v>277</v>
      </c>
      <c r="G5" s="16" t="s">
        <v>278</v>
      </c>
      <c r="H5" s="14">
        <v>63</v>
      </c>
      <c r="I5" s="79">
        <v>88</v>
      </c>
      <c r="J5" s="5">
        <f t="shared" si="0"/>
        <v>78</v>
      </c>
      <c r="K5" s="80">
        <v>3</v>
      </c>
      <c r="L5" s="14" t="s">
        <v>1423</v>
      </c>
      <c r="M5" s="3"/>
    </row>
    <row r="6" spans="1:13" ht="24.95" customHeight="1">
      <c r="A6" s="14">
        <v>4</v>
      </c>
      <c r="B6" s="14" t="s">
        <v>299</v>
      </c>
      <c r="C6" s="14" t="s">
        <v>659</v>
      </c>
      <c r="D6" s="16" t="s">
        <v>300</v>
      </c>
      <c r="E6" s="16" t="s">
        <v>276</v>
      </c>
      <c r="F6" s="16" t="s">
        <v>277</v>
      </c>
      <c r="G6" s="16" t="s">
        <v>278</v>
      </c>
      <c r="H6" s="14">
        <v>61.5</v>
      </c>
      <c r="I6" s="79">
        <v>88.58</v>
      </c>
      <c r="J6" s="5">
        <f t="shared" si="0"/>
        <v>77.74799999999999</v>
      </c>
      <c r="K6" s="80">
        <v>4</v>
      </c>
      <c r="L6" s="14" t="s">
        <v>1423</v>
      </c>
      <c r="M6" s="3"/>
    </row>
    <row r="7" spans="1:13" ht="24.95" customHeight="1">
      <c r="A7" s="14">
        <v>5</v>
      </c>
      <c r="B7" s="14" t="s">
        <v>279</v>
      </c>
      <c r="C7" s="14" t="s">
        <v>659</v>
      </c>
      <c r="D7" s="16" t="s">
        <v>280</v>
      </c>
      <c r="E7" s="16" t="s">
        <v>276</v>
      </c>
      <c r="F7" s="16" t="s">
        <v>277</v>
      </c>
      <c r="G7" s="16" t="s">
        <v>278</v>
      </c>
      <c r="H7" s="14">
        <v>65</v>
      </c>
      <c r="I7" s="79">
        <v>85.14</v>
      </c>
      <c r="J7" s="5">
        <f t="shared" si="0"/>
        <v>77.084000000000003</v>
      </c>
      <c r="K7" s="80">
        <v>5</v>
      </c>
      <c r="L7" s="14" t="s">
        <v>1423</v>
      </c>
      <c r="M7" s="3"/>
    </row>
    <row r="8" spans="1:13" ht="24.95" customHeight="1">
      <c r="A8" s="14">
        <v>6</v>
      </c>
      <c r="B8" s="14" t="s">
        <v>274</v>
      </c>
      <c r="C8" s="14" t="s">
        <v>659</v>
      </c>
      <c r="D8" s="16" t="s">
        <v>275</v>
      </c>
      <c r="E8" s="16" t="s">
        <v>276</v>
      </c>
      <c r="F8" s="16" t="s">
        <v>277</v>
      </c>
      <c r="G8" s="16" t="s">
        <v>278</v>
      </c>
      <c r="H8" s="14">
        <v>67.5</v>
      </c>
      <c r="I8" s="79">
        <v>82.7</v>
      </c>
      <c r="J8" s="5">
        <f t="shared" si="0"/>
        <v>76.62</v>
      </c>
      <c r="K8" s="80">
        <v>6</v>
      </c>
      <c r="L8" s="14" t="s">
        <v>1423</v>
      </c>
      <c r="M8" s="3"/>
    </row>
    <row r="9" spans="1:13" ht="24.95" customHeight="1">
      <c r="A9" s="14">
        <v>7</v>
      </c>
      <c r="B9" s="14" t="s">
        <v>378</v>
      </c>
      <c r="C9" s="14" t="s">
        <v>659</v>
      </c>
      <c r="D9" s="16" t="s">
        <v>379</v>
      </c>
      <c r="E9" s="16" t="s">
        <v>276</v>
      </c>
      <c r="F9" s="16" t="s">
        <v>277</v>
      </c>
      <c r="G9" s="16" t="s">
        <v>278</v>
      </c>
      <c r="H9" s="14">
        <v>57</v>
      </c>
      <c r="I9" s="79">
        <v>88.96</v>
      </c>
      <c r="J9" s="5">
        <f t="shared" si="0"/>
        <v>76.176000000000002</v>
      </c>
      <c r="K9" s="80">
        <v>7</v>
      </c>
      <c r="L9" s="14" t="s">
        <v>1423</v>
      </c>
      <c r="M9" s="3"/>
    </row>
    <row r="10" spans="1:13" ht="24.95" customHeight="1">
      <c r="A10" s="14">
        <v>8</v>
      </c>
      <c r="B10" s="14" t="s">
        <v>289</v>
      </c>
      <c r="C10" s="14" t="s">
        <v>659</v>
      </c>
      <c r="D10" s="16" t="s">
        <v>290</v>
      </c>
      <c r="E10" s="16" t="s">
        <v>276</v>
      </c>
      <c r="F10" s="16" t="s">
        <v>277</v>
      </c>
      <c r="G10" s="16" t="s">
        <v>278</v>
      </c>
      <c r="H10" s="14">
        <v>63</v>
      </c>
      <c r="I10" s="79">
        <v>84.84</v>
      </c>
      <c r="J10" s="5">
        <f t="shared" si="0"/>
        <v>76.104000000000013</v>
      </c>
      <c r="K10" s="80">
        <v>8</v>
      </c>
      <c r="L10" s="14" t="s">
        <v>1423</v>
      </c>
      <c r="M10" s="3"/>
    </row>
    <row r="11" spans="1:13" ht="24.95" customHeight="1">
      <c r="A11" s="14">
        <v>9</v>
      </c>
      <c r="B11" s="14" t="s">
        <v>323</v>
      </c>
      <c r="C11" s="14" t="s">
        <v>659</v>
      </c>
      <c r="D11" s="16" t="s">
        <v>324</v>
      </c>
      <c r="E11" s="16" t="s">
        <v>276</v>
      </c>
      <c r="F11" s="16" t="s">
        <v>277</v>
      </c>
      <c r="G11" s="16" t="s">
        <v>278</v>
      </c>
      <c r="H11" s="14">
        <v>60</v>
      </c>
      <c r="I11" s="79">
        <v>86.74</v>
      </c>
      <c r="J11" s="5">
        <f t="shared" si="0"/>
        <v>76.043999999999997</v>
      </c>
      <c r="K11" s="80">
        <v>9</v>
      </c>
      <c r="L11" s="14" t="s">
        <v>1423</v>
      </c>
      <c r="M11" s="3"/>
    </row>
    <row r="12" spans="1:13" ht="24.95" customHeight="1">
      <c r="A12" s="14">
        <v>10</v>
      </c>
      <c r="B12" s="14" t="s">
        <v>345</v>
      </c>
      <c r="C12" s="14" t="s">
        <v>659</v>
      </c>
      <c r="D12" s="16" t="s">
        <v>346</v>
      </c>
      <c r="E12" s="16" t="s">
        <v>276</v>
      </c>
      <c r="F12" s="16" t="s">
        <v>277</v>
      </c>
      <c r="G12" s="16" t="s">
        <v>278</v>
      </c>
      <c r="H12" s="14">
        <v>58</v>
      </c>
      <c r="I12" s="79">
        <v>87.68</v>
      </c>
      <c r="J12" s="5">
        <f t="shared" si="0"/>
        <v>75.808000000000007</v>
      </c>
      <c r="K12" s="80">
        <v>10</v>
      </c>
      <c r="L12" s="14" t="s">
        <v>1423</v>
      </c>
      <c r="M12" s="3"/>
    </row>
    <row r="13" spans="1:13" ht="24.95" customHeight="1">
      <c r="A13" s="14">
        <v>11</v>
      </c>
      <c r="B13" s="14" t="s">
        <v>283</v>
      </c>
      <c r="C13" s="14" t="s">
        <v>659</v>
      </c>
      <c r="D13" s="16" t="s">
        <v>284</v>
      </c>
      <c r="E13" s="16" t="s">
        <v>276</v>
      </c>
      <c r="F13" s="16" t="s">
        <v>277</v>
      </c>
      <c r="G13" s="16" t="s">
        <v>278</v>
      </c>
      <c r="H13" s="14">
        <v>64</v>
      </c>
      <c r="I13" s="79">
        <v>82.76</v>
      </c>
      <c r="J13" s="5">
        <f t="shared" si="0"/>
        <v>75.256</v>
      </c>
      <c r="K13" s="80">
        <v>11</v>
      </c>
      <c r="L13" s="14" t="s">
        <v>1423</v>
      </c>
      <c r="M13" s="3"/>
    </row>
    <row r="14" spans="1:13" ht="24.95" customHeight="1">
      <c r="A14" s="14">
        <v>12</v>
      </c>
      <c r="B14" s="14" t="s">
        <v>380</v>
      </c>
      <c r="C14" s="14" t="s">
        <v>659</v>
      </c>
      <c r="D14" s="16" t="s">
        <v>381</v>
      </c>
      <c r="E14" s="16" t="s">
        <v>276</v>
      </c>
      <c r="F14" s="16" t="s">
        <v>277</v>
      </c>
      <c r="G14" s="16" t="s">
        <v>278</v>
      </c>
      <c r="H14" s="14">
        <v>57</v>
      </c>
      <c r="I14" s="79">
        <v>87.42</v>
      </c>
      <c r="J14" s="5">
        <f t="shared" si="0"/>
        <v>75.251999999999995</v>
      </c>
      <c r="K14" s="80">
        <v>12</v>
      </c>
      <c r="L14" s="14" t="s">
        <v>1423</v>
      </c>
      <c r="M14" s="3"/>
    </row>
    <row r="15" spans="1:13" ht="24.95" customHeight="1">
      <c r="A15" s="14">
        <v>13</v>
      </c>
      <c r="B15" s="14" t="s">
        <v>303</v>
      </c>
      <c r="C15" s="14" t="s">
        <v>659</v>
      </c>
      <c r="D15" s="16" t="s">
        <v>304</v>
      </c>
      <c r="E15" s="16" t="s">
        <v>276</v>
      </c>
      <c r="F15" s="16" t="s">
        <v>277</v>
      </c>
      <c r="G15" s="16" t="s">
        <v>278</v>
      </c>
      <c r="H15" s="14">
        <v>61</v>
      </c>
      <c r="I15" s="79">
        <v>84.36</v>
      </c>
      <c r="J15" s="5">
        <f t="shared" si="0"/>
        <v>75.016000000000005</v>
      </c>
      <c r="K15" s="80">
        <v>13</v>
      </c>
      <c r="L15" s="14" t="s">
        <v>1423</v>
      </c>
      <c r="M15" s="3"/>
    </row>
    <row r="16" spans="1:13" ht="24.95" customHeight="1">
      <c r="A16" s="14">
        <v>14</v>
      </c>
      <c r="B16" s="14" t="s">
        <v>285</v>
      </c>
      <c r="C16" s="14" t="s">
        <v>659</v>
      </c>
      <c r="D16" s="16" t="s">
        <v>286</v>
      </c>
      <c r="E16" s="16" t="s">
        <v>276</v>
      </c>
      <c r="F16" s="16" t="s">
        <v>277</v>
      </c>
      <c r="G16" s="16" t="s">
        <v>278</v>
      </c>
      <c r="H16" s="14">
        <v>63.5</v>
      </c>
      <c r="I16" s="79">
        <v>82.46</v>
      </c>
      <c r="J16" s="5">
        <f t="shared" si="0"/>
        <v>74.875999999999991</v>
      </c>
      <c r="K16" s="80">
        <v>14</v>
      </c>
      <c r="L16" s="14" t="s">
        <v>1423</v>
      </c>
      <c r="M16" s="3"/>
    </row>
    <row r="17" spans="1:13" ht="24.95" customHeight="1">
      <c r="A17" s="14">
        <v>15</v>
      </c>
      <c r="B17" s="14" t="s">
        <v>301</v>
      </c>
      <c r="C17" s="14" t="s">
        <v>659</v>
      </c>
      <c r="D17" s="16" t="s">
        <v>302</v>
      </c>
      <c r="E17" s="16" t="s">
        <v>276</v>
      </c>
      <c r="F17" s="16" t="s">
        <v>277</v>
      </c>
      <c r="G17" s="16" t="s">
        <v>278</v>
      </c>
      <c r="H17" s="14">
        <v>61</v>
      </c>
      <c r="I17" s="79">
        <v>84.04</v>
      </c>
      <c r="J17" s="5">
        <f t="shared" si="0"/>
        <v>74.823999999999998</v>
      </c>
      <c r="K17" s="80">
        <v>15</v>
      </c>
      <c r="L17" s="14" t="s">
        <v>1423</v>
      </c>
      <c r="M17" s="3"/>
    </row>
    <row r="18" spans="1:13" ht="24.95" customHeight="1">
      <c r="A18" s="14">
        <v>16</v>
      </c>
      <c r="B18" s="14" t="s">
        <v>367</v>
      </c>
      <c r="C18" s="14" t="s">
        <v>659</v>
      </c>
      <c r="D18" s="16" t="s">
        <v>368</v>
      </c>
      <c r="E18" s="16" t="s">
        <v>276</v>
      </c>
      <c r="F18" s="16" t="s">
        <v>277</v>
      </c>
      <c r="G18" s="16" t="s">
        <v>278</v>
      </c>
      <c r="H18" s="14">
        <v>57.5</v>
      </c>
      <c r="I18" s="79">
        <v>85.92</v>
      </c>
      <c r="J18" s="5">
        <f t="shared" si="0"/>
        <v>74.551999999999992</v>
      </c>
      <c r="K18" s="80">
        <v>16</v>
      </c>
      <c r="L18" s="14" t="s">
        <v>1423</v>
      </c>
      <c r="M18" s="3"/>
    </row>
    <row r="19" spans="1:13" ht="24.95" customHeight="1">
      <c r="A19" s="14">
        <v>17</v>
      </c>
      <c r="B19" s="14" t="s">
        <v>313</v>
      </c>
      <c r="C19" s="14" t="s">
        <v>659</v>
      </c>
      <c r="D19" s="16" t="s">
        <v>314</v>
      </c>
      <c r="E19" s="16" t="s">
        <v>276</v>
      </c>
      <c r="F19" s="16" t="s">
        <v>277</v>
      </c>
      <c r="G19" s="16" t="s">
        <v>278</v>
      </c>
      <c r="H19" s="14">
        <v>60.5</v>
      </c>
      <c r="I19" s="79">
        <v>83.74</v>
      </c>
      <c r="J19" s="5">
        <f t="shared" si="0"/>
        <v>74.443999999999988</v>
      </c>
      <c r="K19" s="80">
        <v>17</v>
      </c>
      <c r="L19" s="14" t="s">
        <v>1423</v>
      </c>
      <c r="M19" s="3"/>
    </row>
    <row r="20" spans="1:13" ht="24.95" customHeight="1">
      <c r="A20" s="14">
        <v>18</v>
      </c>
      <c r="B20" s="14" t="s">
        <v>281</v>
      </c>
      <c r="C20" s="14" t="s">
        <v>659</v>
      </c>
      <c r="D20" s="16" t="s">
        <v>282</v>
      </c>
      <c r="E20" s="16" t="s">
        <v>276</v>
      </c>
      <c r="F20" s="16" t="s">
        <v>277</v>
      </c>
      <c r="G20" s="16" t="s">
        <v>278</v>
      </c>
      <c r="H20" s="14">
        <v>64.5</v>
      </c>
      <c r="I20" s="79">
        <v>81.02</v>
      </c>
      <c r="J20" s="5">
        <f t="shared" si="0"/>
        <v>74.411999999999992</v>
      </c>
      <c r="K20" s="80">
        <v>18</v>
      </c>
      <c r="L20" s="14" t="s">
        <v>1423</v>
      </c>
      <c r="M20" s="3"/>
    </row>
    <row r="21" spans="1:13" ht="24.95" customHeight="1">
      <c r="A21" s="14">
        <v>19</v>
      </c>
      <c r="B21" s="14" t="s">
        <v>287</v>
      </c>
      <c r="C21" s="14" t="s">
        <v>659</v>
      </c>
      <c r="D21" s="16" t="s">
        <v>288</v>
      </c>
      <c r="E21" s="16" t="s">
        <v>276</v>
      </c>
      <c r="F21" s="16" t="s">
        <v>277</v>
      </c>
      <c r="G21" s="16" t="s">
        <v>278</v>
      </c>
      <c r="H21" s="14">
        <v>63.5</v>
      </c>
      <c r="I21" s="79">
        <v>81.540000000000006</v>
      </c>
      <c r="J21" s="5">
        <f t="shared" si="0"/>
        <v>74.323999999999998</v>
      </c>
      <c r="K21" s="80">
        <v>19</v>
      </c>
      <c r="L21" s="14" t="s">
        <v>1423</v>
      </c>
      <c r="M21" s="3"/>
    </row>
    <row r="22" spans="1:13" ht="24.95" customHeight="1">
      <c r="A22" s="14">
        <v>20</v>
      </c>
      <c r="B22" s="14" t="s">
        <v>376</v>
      </c>
      <c r="C22" s="14" t="s">
        <v>659</v>
      </c>
      <c r="D22" s="16" t="s">
        <v>377</v>
      </c>
      <c r="E22" s="16" t="s">
        <v>276</v>
      </c>
      <c r="F22" s="16" t="s">
        <v>277</v>
      </c>
      <c r="G22" s="16" t="s">
        <v>278</v>
      </c>
      <c r="H22" s="14">
        <v>57</v>
      </c>
      <c r="I22" s="79">
        <v>85.4</v>
      </c>
      <c r="J22" s="5">
        <f t="shared" si="0"/>
        <v>74.040000000000006</v>
      </c>
      <c r="K22" s="80">
        <v>20</v>
      </c>
      <c r="L22" s="14" t="s">
        <v>1423</v>
      </c>
      <c r="M22" s="3"/>
    </row>
    <row r="23" spans="1:13" ht="24.95" customHeight="1">
      <c r="A23" s="14">
        <v>21</v>
      </c>
      <c r="B23" s="14" t="s">
        <v>359</v>
      </c>
      <c r="C23" s="14" t="s">
        <v>659</v>
      </c>
      <c r="D23" s="16" t="s">
        <v>360</v>
      </c>
      <c r="E23" s="16" t="s">
        <v>276</v>
      </c>
      <c r="F23" s="16" t="s">
        <v>277</v>
      </c>
      <c r="G23" s="16" t="s">
        <v>278</v>
      </c>
      <c r="H23" s="14">
        <v>57.5</v>
      </c>
      <c r="I23" s="79">
        <v>84.68</v>
      </c>
      <c r="J23" s="5">
        <f t="shared" si="0"/>
        <v>73.807999999999993</v>
      </c>
      <c r="K23" s="80">
        <v>21</v>
      </c>
      <c r="L23" s="14" t="s">
        <v>1423</v>
      </c>
      <c r="M23" s="3"/>
    </row>
    <row r="24" spans="1:13" ht="24.95" customHeight="1">
      <c r="A24" s="14">
        <v>22</v>
      </c>
      <c r="B24" s="14" t="s">
        <v>812</v>
      </c>
      <c r="C24" s="14" t="s">
        <v>659</v>
      </c>
      <c r="D24" s="16" t="s">
        <v>373</v>
      </c>
      <c r="E24" s="16" t="s">
        <v>276</v>
      </c>
      <c r="F24" s="16" t="s">
        <v>277</v>
      </c>
      <c r="G24" s="16" t="s">
        <v>278</v>
      </c>
      <c r="H24" s="14">
        <v>57</v>
      </c>
      <c r="I24" s="79">
        <v>84.8</v>
      </c>
      <c r="J24" s="5">
        <f t="shared" si="0"/>
        <v>73.679999999999993</v>
      </c>
      <c r="K24" s="80">
        <v>22</v>
      </c>
      <c r="L24" s="14" t="s">
        <v>1423</v>
      </c>
      <c r="M24" s="3"/>
    </row>
    <row r="25" spans="1:13" ht="24.95" customHeight="1">
      <c r="A25" s="14">
        <v>23</v>
      </c>
      <c r="B25" s="14" t="s">
        <v>337</v>
      </c>
      <c r="C25" s="14" t="s">
        <v>659</v>
      </c>
      <c r="D25" s="16" t="s">
        <v>338</v>
      </c>
      <c r="E25" s="16" t="s">
        <v>276</v>
      </c>
      <c r="F25" s="16" t="s">
        <v>277</v>
      </c>
      <c r="G25" s="16" t="s">
        <v>278</v>
      </c>
      <c r="H25" s="14">
        <v>58.5</v>
      </c>
      <c r="I25" s="79">
        <v>83.7</v>
      </c>
      <c r="J25" s="5">
        <f t="shared" si="0"/>
        <v>73.62</v>
      </c>
      <c r="K25" s="80">
        <v>23</v>
      </c>
      <c r="L25" s="14" t="s">
        <v>1423</v>
      </c>
      <c r="M25" s="3"/>
    </row>
    <row r="26" spans="1:13" ht="24.95" customHeight="1">
      <c r="A26" s="14">
        <v>24</v>
      </c>
      <c r="B26" s="14" t="s">
        <v>371</v>
      </c>
      <c r="C26" s="14" t="s">
        <v>659</v>
      </c>
      <c r="D26" s="16" t="s">
        <v>372</v>
      </c>
      <c r="E26" s="16" t="s">
        <v>276</v>
      </c>
      <c r="F26" s="16" t="s">
        <v>277</v>
      </c>
      <c r="G26" s="16" t="s">
        <v>278</v>
      </c>
      <c r="H26" s="14">
        <v>57</v>
      </c>
      <c r="I26" s="79">
        <v>84.32</v>
      </c>
      <c r="J26" s="5">
        <f t="shared" si="0"/>
        <v>73.391999999999996</v>
      </c>
      <c r="K26" s="80">
        <v>24</v>
      </c>
      <c r="L26" s="14" t="s">
        <v>1423</v>
      </c>
      <c r="M26" s="3"/>
    </row>
    <row r="27" spans="1:13" ht="24.95" customHeight="1">
      <c r="A27" s="14">
        <v>25</v>
      </c>
      <c r="B27" s="14" t="s">
        <v>341</v>
      </c>
      <c r="C27" s="14" t="s">
        <v>659</v>
      </c>
      <c r="D27" s="16" t="s">
        <v>342</v>
      </c>
      <c r="E27" s="16" t="s">
        <v>276</v>
      </c>
      <c r="F27" s="16" t="s">
        <v>277</v>
      </c>
      <c r="G27" s="16" t="s">
        <v>278</v>
      </c>
      <c r="H27" s="14">
        <v>58</v>
      </c>
      <c r="I27" s="79">
        <v>83.18</v>
      </c>
      <c r="J27" s="5">
        <f t="shared" si="0"/>
        <v>73.108000000000004</v>
      </c>
      <c r="K27" s="80">
        <v>25</v>
      </c>
      <c r="L27" s="14" t="s">
        <v>1423</v>
      </c>
      <c r="M27" s="3"/>
    </row>
    <row r="28" spans="1:13" ht="24.95" customHeight="1">
      <c r="A28" s="14">
        <v>26</v>
      </c>
      <c r="B28" s="14" t="s">
        <v>339</v>
      </c>
      <c r="C28" s="14" t="s">
        <v>659</v>
      </c>
      <c r="D28" s="16" t="s">
        <v>340</v>
      </c>
      <c r="E28" s="16" t="s">
        <v>276</v>
      </c>
      <c r="F28" s="16" t="s">
        <v>277</v>
      </c>
      <c r="G28" s="16" t="s">
        <v>278</v>
      </c>
      <c r="H28" s="14">
        <v>58.5</v>
      </c>
      <c r="I28" s="79">
        <v>82.16</v>
      </c>
      <c r="J28" s="5">
        <f t="shared" si="0"/>
        <v>72.695999999999998</v>
      </c>
      <c r="K28" s="80">
        <v>26</v>
      </c>
      <c r="L28" s="14" t="s">
        <v>1423</v>
      </c>
      <c r="M28" s="3"/>
    </row>
    <row r="29" spans="1:13" ht="24.95" customHeight="1">
      <c r="A29" s="14">
        <v>27</v>
      </c>
      <c r="B29" s="14" t="s">
        <v>353</v>
      </c>
      <c r="C29" s="14" t="s">
        <v>659</v>
      </c>
      <c r="D29" s="16" t="s">
        <v>354</v>
      </c>
      <c r="E29" s="16" t="s">
        <v>276</v>
      </c>
      <c r="F29" s="16" t="s">
        <v>277</v>
      </c>
      <c r="G29" s="16" t="s">
        <v>278</v>
      </c>
      <c r="H29" s="14">
        <v>58</v>
      </c>
      <c r="I29" s="79">
        <v>81.92</v>
      </c>
      <c r="J29" s="5">
        <f t="shared" si="0"/>
        <v>72.352000000000004</v>
      </c>
      <c r="K29" s="80">
        <v>27</v>
      </c>
      <c r="L29" s="14" t="s">
        <v>1423</v>
      </c>
      <c r="M29" s="3"/>
    </row>
    <row r="30" spans="1:13" ht="24.95" customHeight="1">
      <c r="A30" s="14">
        <v>28</v>
      </c>
      <c r="B30" s="14" t="s">
        <v>297</v>
      </c>
      <c r="C30" s="14" t="s">
        <v>659</v>
      </c>
      <c r="D30" s="16" t="s">
        <v>298</v>
      </c>
      <c r="E30" s="16" t="s">
        <v>276</v>
      </c>
      <c r="F30" s="16" t="s">
        <v>277</v>
      </c>
      <c r="G30" s="16" t="s">
        <v>278</v>
      </c>
      <c r="H30" s="14">
        <v>61.5</v>
      </c>
      <c r="I30" s="79">
        <v>79.459999999999994</v>
      </c>
      <c r="J30" s="5">
        <f t="shared" si="0"/>
        <v>72.275999999999996</v>
      </c>
      <c r="K30" s="80">
        <v>28</v>
      </c>
      <c r="L30" s="14" t="s">
        <v>1423</v>
      </c>
      <c r="M30" s="3"/>
    </row>
    <row r="31" spans="1:13" ht="24.95" customHeight="1">
      <c r="A31" s="14">
        <v>29</v>
      </c>
      <c r="B31" s="14" t="s">
        <v>311</v>
      </c>
      <c r="C31" s="14" t="s">
        <v>659</v>
      </c>
      <c r="D31" s="16" t="s">
        <v>312</v>
      </c>
      <c r="E31" s="16" t="s">
        <v>276</v>
      </c>
      <c r="F31" s="16" t="s">
        <v>277</v>
      </c>
      <c r="G31" s="16" t="s">
        <v>278</v>
      </c>
      <c r="H31" s="14">
        <v>60.5</v>
      </c>
      <c r="I31" s="79">
        <v>79.400000000000006</v>
      </c>
      <c r="J31" s="5">
        <f t="shared" si="0"/>
        <v>71.84</v>
      </c>
      <c r="K31" s="80">
        <v>29</v>
      </c>
      <c r="L31" s="14" t="s">
        <v>1423</v>
      </c>
      <c r="M31" s="3"/>
    </row>
    <row r="32" spans="1:13" ht="24.95" customHeight="1">
      <c r="A32" s="14">
        <v>30</v>
      </c>
      <c r="B32" s="14" t="s">
        <v>321</v>
      </c>
      <c r="C32" s="14" t="s">
        <v>659</v>
      </c>
      <c r="D32" s="16" t="s">
        <v>322</v>
      </c>
      <c r="E32" s="16" t="s">
        <v>276</v>
      </c>
      <c r="F32" s="16" t="s">
        <v>277</v>
      </c>
      <c r="G32" s="16" t="s">
        <v>278</v>
      </c>
      <c r="H32" s="14">
        <v>60</v>
      </c>
      <c r="I32" s="79">
        <v>79.52</v>
      </c>
      <c r="J32" s="5">
        <f t="shared" si="0"/>
        <v>71.711999999999989</v>
      </c>
      <c r="K32" s="80">
        <v>30</v>
      </c>
      <c r="L32" s="14" t="s">
        <v>1423</v>
      </c>
      <c r="M32" s="3"/>
    </row>
    <row r="33" spans="1:13" ht="24.95" customHeight="1">
      <c r="A33" s="14">
        <v>31</v>
      </c>
      <c r="B33" s="14" t="s">
        <v>309</v>
      </c>
      <c r="C33" s="14" t="s">
        <v>659</v>
      </c>
      <c r="D33" s="16" t="s">
        <v>310</v>
      </c>
      <c r="E33" s="16" t="s">
        <v>276</v>
      </c>
      <c r="F33" s="16" t="s">
        <v>277</v>
      </c>
      <c r="G33" s="16" t="s">
        <v>278</v>
      </c>
      <c r="H33" s="14">
        <v>60.5</v>
      </c>
      <c r="I33" s="79">
        <v>78.98</v>
      </c>
      <c r="J33" s="5">
        <f t="shared" si="0"/>
        <v>71.587999999999994</v>
      </c>
      <c r="K33" s="80">
        <v>31</v>
      </c>
      <c r="L33" s="14"/>
      <c r="M33" s="3"/>
    </row>
    <row r="34" spans="1:13" ht="24.95" customHeight="1">
      <c r="A34" s="14">
        <v>32</v>
      </c>
      <c r="B34" s="14" t="s">
        <v>513</v>
      </c>
      <c r="C34" s="14" t="s">
        <v>659</v>
      </c>
      <c r="D34" s="16" t="s">
        <v>514</v>
      </c>
      <c r="E34" s="16" t="s">
        <v>276</v>
      </c>
      <c r="F34" s="16" t="s">
        <v>277</v>
      </c>
      <c r="G34" s="16" t="s">
        <v>278</v>
      </c>
      <c r="H34" s="14">
        <v>56.5</v>
      </c>
      <c r="I34" s="79">
        <v>81.2</v>
      </c>
      <c r="J34" s="5">
        <f t="shared" si="0"/>
        <v>71.319999999999993</v>
      </c>
      <c r="K34" s="80">
        <v>32</v>
      </c>
      <c r="L34" s="14"/>
      <c r="M34" s="3"/>
    </row>
    <row r="35" spans="1:13" ht="24.95" customHeight="1">
      <c r="A35" s="14">
        <v>33</v>
      </c>
      <c r="B35" s="14" t="s">
        <v>327</v>
      </c>
      <c r="C35" s="14" t="s">
        <v>659</v>
      </c>
      <c r="D35" s="16" t="s">
        <v>328</v>
      </c>
      <c r="E35" s="16" t="s">
        <v>276</v>
      </c>
      <c r="F35" s="16" t="s">
        <v>277</v>
      </c>
      <c r="G35" s="16" t="s">
        <v>278</v>
      </c>
      <c r="H35" s="14">
        <v>59.5</v>
      </c>
      <c r="I35" s="79">
        <v>79.14</v>
      </c>
      <c r="J35" s="5">
        <f t="shared" ref="J35:J60" si="1">H35*0.4+I35*0.6</f>
        <v>71.284000000000006</v>
      </c>
      <c r="K35" s="80">
        <v>33</v>
      </c>
      <c r="L35" s="14"/>
      <c r="M35" s="3"/>
    </row>
    <row r="36" spans="1:13" ht="24.95" customHeight="1">
      <c r="A36" s="14">
        <v>34</v>
      </c>
      <c r="B36" s="14" t="s">
        <v>343</v>
      </c>
      <c r="C36" s="14" t="s">
        <v>659</v>
      </c>
      <c r="D36" s="16" t="s">
        <v>344</v>
      </c>
      <c r="E36" s="16" t="s">
        <v>276</v>
      </c>
      <c r="F36" s="16" t="s">
        <v>277</v>
      </c>
      <c r="G36" s="16" t="s">
        <v>278</v>
      </c>
      <c r="H36" s="14">
        <v>58</v>
      </c>
      <c r="I36" s="79">
        <v>79.42</v>
      </c>
      <c r="J36" s="5">
        <f t="shared" si="1"/>
        <v>70.852000000000004</v>
      </c>
      <c r="K36" s="80">
        <v>34</v>
      </c>
      <c r="L36" s="14"/>
      <c r="M36" s="3"/>
    </row>
    <row r="37" spans="1:13" ht="24.95" customHeight="1">
      <c r="A37" s="14">
        <v>35</v>
      </c>
      <c r="B37" s="14" t="s">
        <v>333</v>
      </c>
      <c r="C37" s="14" t="s">
        <v>659</v>
      </c>
      <c r="D37" s="16" t="s">
        <v>334</v>
      </c>
      <c r="E37" s="16" t="s">
        <v>276</v>
      </c>
      <c r="F37" s="16" t="s">
        <v>277</v>
      </c>
      <c r="G37" s="16" t="s">
        <v>278</v>
      </c>
      <c r="H37" s="14">
        <v>59</v>
      </c>
      <c r="I37" s="79">
        <v>78.540000000000006</v>
      </c>
      <c r="J37" s="5">
        <f t="shared" si="1"/>
        <v>70.724000000000004</v>
      </c>
      <c r="K37" s="80">
        <v>35</v>
      </c>
      <c r="L37" s="14"/>
      <c r="M37" s="3"/>
    </row>
    <row r="38" spans="1:13" ht="24.95" customHeight="1">
      <c r="A38" s="14">
        <v>36</v>
      </c>
      <c r="B38" s="14" t="s">
        <v>357</v>
      </c>
      <c r="C38" s="14" t="s">
        <v>659</v>
      </c>
      <c r="D38" s="16" t="s">
        <v>358</v>
      </c>
      <c r="E38" s="16" t="s">
        <v>276</v>
      </c>
      <c r="F38" s="16" t="s">
        <v>277</v>
      </c>
      <c r="G38" s="16" t="s">
        <v>278</v>
      </c>
      <c r="H38" s="14">
        <v>57.5</v>
      </c>
      <c r="I38" s="79">
        <v>79.400000000000006</v>
      </c>
      <c r="J38" s="5">
        <f t="shared" si="1"/>
        <v>70.64</v>
      </c>
      <c r="K38" s="80">
        <v>36</v>
      </c>
      <c r="L38" s="14"/>
      <c r="M38" s="3"/>
    </row>
    <row r="39" spans="1:13" ht="24.95" customHeight="1">
      <c r="A39" s="14">
        <v>37</v>
      </c>
      <c r="B39" s="14" t="s">
        <v>293</v>
      </c>
      <c r="C39" s="14" t="s">
        <v>659</v>
      </c>
      <c r="D39" s="16" t="s">
        <v>294</v>
      </c>
      <c r="E39" s="16" t="s">
        <v>276</v>
      </c>
      <c r="F39" s="16" t="s">
        <v>277</v>
      </c>
      <c r="G39" s="16" t="s">
        <v>278</v>
      </c>
      <c r="H39" s="14">
        <v>62</v>
      </c>
      <c r="I39" s="79">
        <v>76.36</v>
      </c>
      <c r="J39" s="5">
        <f t="shared" si="1"/>
        <v>70.616</v>
      </c>
      <c r="K39" s="80">
        <v>37</v>
      </c>
      <c r="L39" s="14"/>
      <c r="M39" s="3"/>
    </row>
    <row r="40" spans="1:13" ht="24.95" customHeight="1">
      <c r="A40" s="14">
        <v>38</v>
      </c>
      <c r="B40" s="14" t="s">
        <v>386</v>
      </c>
      <c r="C40" s="14" t="s">
        <v>659</v>
      </c>
      <c r="D40" s="16" t="s">
        <v>387</v>
      </c>
      <c r="E40" s="16" t="s">
        <v>276</v>
      </c>
      <c r="F40" s="16" t="s">
        <v>277</v>
      </c>
      <c r="G40" s="16" t="s">
        <v>278</v>
      </c>
      <c r="H40" s="14">
        <v>57</v>
      </c>
      <c r="I40" s="79">
        <v>79.680000000000007</v>
      </c>
      <c r="J40" s="5">
        <f t="shared" si="1"/>
        <v>70.608000000000004</v>
      </c>
      <c r="K40" s="80">
        <v>38</v>
      </c>
      <c r="L40" s="14"/>
      <c r="M40" s="3"/>
    </row>
    <row r="41" spans="1:13" ht="24.95" customHeight="1">
      <c r="A41" s="14">
        <v>39</v>
      </c>
      <c r="B41" s="14" t="s">
        <v>351</v>
      </c>
      <c r="C41" s="14" t="s">
        <v>659</v>
      </c>
      <c r="D41" s="16" t="s">
        <v>352</v>
      </c>
      <c r="E41" s="16" t="s">
        <v>276</v>
      </c>
      <c r="F41" s="16" t="s">
        <v>277</v>
      </c>
      <c r="G41" s="16" t="s">
        <v>278</v>
      </c>
      <c r="H41" s="14">
        <v>58</v>
      </c>
      <c r="I41" s="79">
        <v>78.78</v>
      </c>
      <c r="J41" s="5">
        <f t="shared" si="1"/>
        <v>70.468000000000004</v>
      </c>
      <c r="K41" s="80">
        <v>39</v>
      </c>
      <c r="L41" s="14"/>
      <c r="M41" s="3"/>
    </row>
    <row r="42" spans="1:13" ht="24.95" customHeight="1">
      <c r="A42" s="14">
        <v>40</v>
      </c>
      <c r="B42" s="14" t="s">
        <v>361</v>
      </c>
      <c r="C42" s="14" t="s">
        <v>659</v>
      </c>
      <c r="D42" s="16" t="s">
        <v>362</v>
      </c>
      <c r="E42" s="16" t="s">
        <v>276</v>
      </c>
      <c r="F42" s="16" t="s">
        <v>277</v>
      </c>
      <c r="G42" s="16" t="s">
        <v>278</v>
      </c>
      <c r="H42" s="14">
        <v>57.5</v>
      </c>
      <c r="I42" s="79">
        <v>79</v>
      </c>
      <c r="J42" s="5">
        <f t="shared" si="1"/>
        <v>70.400000000000006</v>
      </c>
      <c r="K42" s="80">
        <v>40</v>
      </c>
      <c r="L42" s="14"/>
      <c r="M42" s="3"/>
    </row>
    <row r="43" spans="1:13" ht="24.95" customHeight="1">
      <c r="A43" s="14">
        <v>41</v>
      </c>
      <c r="B43" s="14" t="s">
        <v>355</v>
      </c>
      <c r="C43" s="14" t="s">
        <v>659</v>
      </c>
      <c r="D43" s="16" t="s">
        <v>356</v>
      </c>
      <c r="E43" s="16" t="s">
        <v>276</v>
      </c>
      <c r="F43" s="16" t="s">
        <v>277</v>
      </c>
      <c r="G43" s="16" t="s">
        <v>278</v>
      </c>
      <c r="H43" s="14">
        <v>58</v>
      </c>
      <c r="I43" s="79">
        <v>78.5</v>
      </c>
      <c r="J43" s="5">
        <f t="shared" si="1"/>
        <v>70.300000000000011</v>
      </c>
      <c r="K43" s="80">
        <v>41</v>
      </c>
      <c r="L43" s="14"/>
      <c r="M43" s="3"/>
    </row>
    <row r="44" spans="1:13" ht="24.95" customHeight="1">
      <c r="A44" s="14">
        <v>42</v>
      </c>
      <c r="B44" s="14" t="s">
        <v>325</v>
      </c>
      <c r="C44" s="14" t="s">
        <v>659</v>
      </c>
      <c r="D44" s="16" t="s">
        <v>326</v>
      </c>
      <c r="E44" s="16" t="s">
        <v>276</v>
      </c>
      <c r="F44" s="16" t="s">
        <v>277</v>
      </c>
      <c r="G44" s="16" t="s">
        <v>278</v>
      </c>
      <c r="H44" s="14">
        <v>59.5</v>
      </c>
      <c r="I44" s="79">
        <v>77.239999999999995</v>
      </c>
      <c r="J44" s="5">
        <f t="shared" si="1"/>
        <v>70.143999999999991</v>
      </c>
      <c r="K44" s="80">
        <v>42</v>
      </c>
      <c r="L44" s="14"/>
      <c r="M44" s="3"/>
    </row>
    <row r="45" spans="1:13" ht="24.95" customHeight="1">
      <c r="A45" s="14">
        <v>43</v>
      </c>
      <c r="B45" s="14" t="s">
        <v>349</v>
      </c>
      <c r="C45" s="14" t="s">
        <v>659</v>
      </c>
      <c r="D45" s="16" t="s">
        <v>350</v>
      </c>
      <c r="E45" s="16" t="s">
        <v>276</v>
      </c>
      <c r="F45" s="16" t="s">
        <v>277</v>
      </c>
      <c r="G45" s="16" t="s">
        <v>278</v>
      </c>
      <c r="H45" s="14">
        <v>58</v>
      </c>
      <c r="I45" s="79">
        <v>77.599999999999994</v>
      </c>
      <c r="J45" s="5">
        <f t="shared" si="1"/>
        <v>69.759999999999991</v>
      </c>
      <c r="K45" s="80">
        <v>43</v>
      </c>
      <c r="L45" s="14"/>
      <c r="M45" s="3"/>
    </row>
    <row r="46" spans="1:13" ht="24.95" customHeight="1">
      <c r="A46" s="14">
        <v>44</v>
      </c>
      <c r="B46" s="14" t="s">
        <v>511</v>
      </c>
      <c r="C46" s="14" t="s">
        <v>659</v>
      </c>
      <c r="D46" s="16" t="s">
        <v>512</v>
      </c>
      <c r="E46" s="16" t="s">
        <v>276</v>
      </c>
      <c r="F46" s="16" t="s">
        <v>277</v>
      </c>
      <c r="G46" s="16" t="s">
        <v>278</v>
      </c>
      <c r="H46" s="14">
        <v>56.5</v>
      </c>
      <c r="I46" s="79">
        <v>78</v>
      </c>
      <c r="J46" s="5">
        <f t="shared" si="1"/>
        <v>69.400000000000006</v>
      </c>
      <c r="K46" s="80">
        <v>44</v>
      </c>
      <c r="L46" s="14"/>
      <c r="M46" s="3"/>
    </row>
    <row r="47" spans="1:13" ht="24.95" customHeight="1">
      <c r="A47" s="14">
        <v>45</v>
      </c>
      <c r="B47" s="14" t="s">
        <v>384</v>
      </c>
      <c r="C47" s="14" t="s">
        <v>659</v>
      </c>
      <c r="D47" s="16" t="s">
        <v>385</v>
      </c>
      <c r="E47" s="16" t="s">
        <v>276</v>
      </c>
      <c r="F47" s="16" t="s">
        <v>277</v>
      </c>
      <c r="G47" s="16" t="s">
        <v>278</v>
      </c>
      <c r="H47" s="14">
        <v>57</v>
      </c>
      <c r="I47" s="79">
        <v>77.599999999999994</v>
      </c>
      <c r="J47" s="5">
        <f t="shared" si="1"/>
        <v>69.36</v>
      </c>
      <c r="K47" s="80">
        <v>45</v>
      </c>
      <c r="L47" s="14"/>
      <c r="M47" s="3"/>
    </row>
    <row r="48" spans="1:13" ht="24.95" customHeight="1">
      <c r="A48" s="14">
        <v>46</v>
      </c>
      <c r="B48" s="14" t="s">
        <v>505</v>
      </c>
      <c r="C48" s="14" t="s">
        <v>659</v>
      </c>
      <c r="D48" s="16" t="s">
        <v>506</v>
      </c>
      <c r="E48" s="16" t="s">
        <v>276</v>
      </c>
      <c r="F48" s="16" t="s">
        <v>277</v>
      </c>
      <c r="G48" s="16" t="s">
        <v>278</v>
      </c>
      <c r="H48" s="14">
        <v>56.5</v>
      </c>
      <c r="I48" s="79">
        <v>77.92</v>
      </c>
      <c r="J48" s="5">
        <f t="shared" si="1"/>
        <v>69.352000000000004</v>
      </c>
      <c r="K48" s="80">
        <v>46</v>
      </c>
      <c r="L48" s="14"/>
      <c r="M48" s="3"/>
    </row>
    <row r="49" spans="1:13" ht="24.95" customHeight="1">
      <c r="A49" s="14">
        <v>47</v>
      </c>
      <c r="B49" s="14" t="s">
        <v>507</v>
      </c>
      <c r="C49" s="14" t="s">
        <v>659</v>
      </c>
      <c r="D49" s="16" t="s">
        <v>508</v>
      </c>
      <c r="E49" s="16" t="s">
        <v>276</v>
      </c>
      <c r="F49" s="16" t="s">
        <v>277</v>
      </c>
      <c r="G49" s="16" t="s">
        <v>278</v>
      </c>
      <c r="H49" s="14">
        <v>56.5</v>
      </c>
      <c r="I49" s="79">
        <v>77.78</v>
      </c>
      <c r="J49" s="5">
        <f t="shared" si="1"/>
        <v>69.268000000000001</v>
      </c>
      <c r="K49" s="80">
        <v>47</v>
      </c>
      <c r="L49" s="14"/>
      <c r="M49" s="3"/>
    </row>
    <row r="50" spans="1:13" ht="24.95" customHeight="1">
      <c r="A50" s="14">
        <v>48</v>
      </c>
      <c r="B50" s="14" t="s">
        <v>305</v>
      </c>
      <c r="C50" s="14" t="s">
        <v>659</v>
      </c>
      <c r="D50" s="16" t="s">
        <v>306</v>
      </c>
      <c r="E50" s="16" t="s">
        <v>276</v>
      </c>
      <c r="F50" s="16" t="s">
        <v>277</v>
      </c>
      <c r="G50" s="16" t="s">
        <v>278</v>
      </c>
      <c r="H50" s="14">
        <v>61</v>
      </c>
      <c r="I50" s="79">
        <v>74.38</v>
      </c>
      <c r="J50" s="5">
        <f t="shared" si="1"/>
        <v>69.027999999999992</v>
      </c>
      <c r="K50" s="80">
        <v>48</v>
      </c>
      <c r="L50" s="14"/>
      <c r="M50" s="3"/>
    </row>
    <row r="51" spans="1:13" ht="24.95" customHeight="1">
      <c r="A51" s="14">
        <v>49</v>
      </c>
      <c r="B51" s="14" t="s">
        <v>347</v>
      </c>
      <c r="C51" s="14" t="s">
        <v>659</v>
      </c>
      <c r="D51" s="16" t="s">
        <v>348</v>
      </c>
      <c r="E51" s="16" t="s">
        <v>276</v>
      </c>
      <c r="F51" s="16" t="s">
        <v>277</v>
      </c>
      <c r="G51" s="16" t="s">
        <v>278</v>
      </c>
      <c r="H51" s="14">
        <v>58</v>
      </c>
      <c r="I51" s="79">
        <v>76.3</v>
      </c>
      <c r="J51" s="77">
        <f t="shared" si="1"/>
        <v>68.97999999999999</v>
      </c>
      <c r="K51" s="80">
        <v>49</v>
      </c>
      <c r="L51" s="14"/>
      <c r="M51" s="3"/>
    </row>
    <row r="52" spans="1:13" ht="24.95" customHeight="1">
      <c r="A52" s="14">
        <v>50</v>
      </c>
      <c r="B52" s="14" t="s">
        <v>374</v>
      </c>
      <c r="C52" s="14" t="s">
        <v>659</v>
      </c>
      <c r="D52" s="16" t="s">
        <v>375</v>
      </c>
      <c r="E52" s="16" t="s">
        <v>276</v>
      </c>
      <c r="F52" s="16" t="s">
        <v>277</v>
      </c>
      <c r="G52" s="16" t="s">
        <v>278</v>
      </c>
      <c r="H52" s="14">
        <v>57</v>
      </c>
      <c r="I52" s="79">
        <v>76.959999999999994</v>
      </c>
      <c r="J52" s="77">
        <f t="shared" si="1"/>
        <v>68.975999999999999</v>
      </c>
      <c r="K52" s="80">
        <v>50</v>
      </c>
      <c r="L52" s="14"/>
      <c r="M52" s="3"/>
    </row>
    <row r="53" spans="1:13" ht="24.95" customHeight="1">
      <c r="A53" s="14">
        <v>51</v>
      </c>
      <c r="B53" s="14" t="s">
        <v>369</v>
      </c>
      <c r="C53" s="14" t="s">
        <v>659</v>
      </c>
      <c r="D53" s="16" t="s">
        <v>370</v>
      </c>
      <c r="E53" s="16" t="s">
        <v>276</v>
      </c>
      <c r="F53" s="16" t="s">
        <v>277</v>
      </c>
      <c r="G53" s="16" t="s">
        <v>278</v>
      </c>
      <c r="H53" s="14">
        <v>57</v>
      </c>
      <c r="I53" s="79">
        <v>76.84</v>
      </c>
      <c r="J53" s="5">
        <f t="shared" si="1"/>
        <v>68.903999999999996</v>
      </c>
      <c r="K53" s="80">
        <v>51</v>
      </c>
      <c r="L53" s="14"/>
      <c r="M53" s="3"/>
    </row>
    <row r="54" spans="1:13" ht="24.95" customHeight="1">
      <c r="A54" s="14">
        <v>52</v>
      </c>
      <c r="B54" s="14" t="s">
        <v>335</v>
      </c>
      <c r="C54" s="14" t="s">
        <v>659</v>
      </c>
      <c r="D54" s="16" t="s">
        <v>336</v>
      </c>
      <c r="E54" s="16" t="s">
        <v>276</v>
      </c>
      <c r="F54" s="16" t="s">
        <v>277</v>
      </c>
      <c r="G54" s="16" t="s">
        <v>278</v>
      </c>
      <c r="H54" s="14">
        <v>58.5</v>
      </c>
      <c r="I54" s="79">
        <v>75.62</v>
      </c>
      <c r="J54" s="5">
        <f t="shared" si="1"/>
        <v>68.772000000000006</v>
      </c>
      <c r="K54" s="80">
        <v>52</v>
      </c>
      <c r="L54" s="14"/>
      <c r="M54" s="3"/>
    </row>
    <row r="55" spans="1:13" ht="24.95" customHeight="1">
      <c r="A55" s="14">
        <v>53</v>
      </c>
      <c r="B55" s="14" t="s">
        <v>329</v>
      </c>
      <c r="C55" s="14" t="s">
        <v>659</v>
      </c>
      <c r="D55" s="16" t="s">
        <v>330</v>
      </c>
      <c r="E55" s="16" t="s">
        <v>276</v>
      </c>
      <c r="F55" s="16" t="s">
        <v>277</v>
      </c>
      <c r="G55" s="16" t="s">
        <v>278</v>
      </c>
      <c r="H55" s="14">
        <v>59.5</v>
      </c>
      <c r="I55" s="79">
        <v>74.94</v>
      </c>
      <c r="J55" s="5">
        <f t="shared" si="1"/>
        <v>68.763999999999996</v>
      </c>
      <c r="K55" s="80">
        <v>53</v>
      </c>
      <c r="L55" s="14"/>
      <c r="M55" s="3"/>
    </row>
    <row r="56" spans="1:13" ht="24.95" customHeight="1">
      <c r="A56" s="14">
        <v>54</v>
      </c>
      <c r="B56" s="14" t="s">
        <v>317</v>
      </c>
      <c r="C56" s="14" t="s">
        <v>659</v>
      </c>
      <c r="D56" s="16" t="s">
        <v>318</v>
      </c>
      <c r="E56" s="16" t="s">
        <v>276</v>
      </c>
      <c r="F56" s="16" t="s">
        <v>277</v>
      </c>
      <c r="G56" s="16" t="s">
        <v>278</v>
      </c>
      <c r="H56" s="14">
        <v>60</v>
      </c>
      <c r="I56" s="79">
        <v>73.86</v>
      </c>
      <c r="J56" s="5">
        <f t="shared" si="1"/>
        <v>68.316000000000003</v>
      </c>
      <c r="K56" s="80">
        <v>54</v>
      </c>
      <c r="L56" s="14"/>
      <c r="M56" s="3"/>
    </row>
    <row r="57" spans="1:13" ht="24.95" customHeight="1">
      <c r="A57" s="14">
        <v>55</v>
      </c>
      <c r="B57" s="14" t="s">
        <v>307</v>
      </c>
      <c r="C57" s="14" t="s">
        <v>659</v>
      </c>
      <c r="D57" s="16" t="s">
        <v>308</v>
      </c>
      <c r="E57" s="16" t="s">
        <v>276</v>
      </c>
      <c r="F57" s="16" t="s">
        <v>277</v>
      </c>
      <c r="G57" s="16" t="s">
        <v>278</v>
      </c>
      <c r="H57" s="14">
        <v>60.5</v>
      </c>
      <c r="I57" s="79">
        <v>71.819999999999993</v>
      </c>
      <c r="J57" s="5">
        <f t="shared" si="1"/>
        <v>67.292000000000002</v>
      </c>
      <c r="K57" s="80">
        <v>55</v>
      </c>
      <c r="L57" s="14"/>
      <c r="M57" s="3"/>
    </row>
    <row r="58" spans="1:13" ht="24.95" customHeight="1">
      <c r="A58" s="14">
        <v>56</v>
      </c>
      <c r="B58" s="14" t="s">
        <v>509</v>
      </c>
      <c r="C58" s="14" t="s">
        <v>659</v>
      </c>
      <c r="D58" s="16" t="s">
        <v>510</v>
      </c>
      <c r="E58" s="16" t="s">
        <v>276</v>
      </c>
      <c r="F58" s="16" t="s">
        <v>277</v>
      </c>
      <c r="G58" s="16" t="s">
        <v>278</v>
      </c>
      <c r="H58" s="14">
        <v>56.5</v>
      </c>
      <c r="I58" s="79">
        <v>73.92</v>
      </c>
      <c r="J58" s="5">
        <f t="shared" si="1"/>
        <v>66.951999999999998</v>
      </c>
      <c r="K58" s="80">
        <v>56</v>
      </c>
      <c r="L58" s="14"/>
      <c r="M58" s="3"/>
    </row>
    <row r="59" spans="1:13" ht="24.95" customHeight="1">
      <c r="A59" s="14">
        <v>57</v>
      </c>
      <c r="B59" s="14" t="s">
        <v>503</v>
      </c>
      <c r="C59" s="14" t="s">
        <v>659</v>
      </c>
      <c r="D59" s="16" t="s">
        <v>504</v>
      </c>
      <c r="E59" s="16" t="s">
        <v>276</v>
      </c>
      <c r="F59" s="16" t="s">
        <v>277</v>
      </c>
      <c r="G59" s="16" t="s">
        <v>278</v>
      </c>
      <c r="H59" s="14">
        <v>56.5</v>
      </c>
      <c r="I59" s="79">
        <v>73.739999999999995</v>
      </c>
      <c r="J59" s="5">
        <f t="shared" si="1"/>
        <v>66.843999999999994</v>
      </c>
      <c r="K59" s="80">
        <v>57</v>
      </c>
      <c r="L59" s="14"/>
      <c r="M59" s="3"/>
    </row>
    <row r="60" spans="1:13" ht="24.95" customHeight="1">
      <c r="A60" s="14">
        <v>58</v>
      </c>
      <c r="B60" s="14" t="s">
        <v>363</v>
      </c>
      <c r="C60" s="14" t="s">
        <v>659</v>
      </c>
      <c r="D60" s="16" t="s">
        <v>364</v>
      </c>
      <c r="E60" s="16" t="s">
        <v>276</v>
      </c>
      <c r="F60" s="16" t="s">
        <v>277</v>
      </c>
      <c r="G60" s="16" t="s">
        <v>278</v>
      </c>
      <c r="H60" s="14">
        <v>57.5</v>
      </c>
      <c r="I60" s="79">
        <v>67.48</v>
      </c>
      <c r="J60" s="5">
        <f t="shared" si="1"/>
        <v>63.488</v>
      </c>
      <c r="K60" s="80">
        <v>58</v>
      </c>
      <c r="L60" s="14"/>
      <c r="M60" s="3"/>
    </row>
    <row r="61" spans="1:13" ht="24.95" customHeight="1">
      <c r="A61" s="14">
        <v>59</v>
      </c>
      <c r="B61" s="14" t="s">
        <v>295</v>
      </c>
      <c r="C61" s="14" t="s">
        <v>659</v>
      </c>
      <c r="D61" s="16" t="s">
        <v>296</v>
      </c>
      <c r="E61" s="16" t="s">
        <v>276</v>
      </c>
      <c r="F61" s="16" t="s">
        <v>277</v>
      </c>
      <c r="G61" s="16" t="s">
        <v>278</v>
      </c>
      <c r="H61" s="14">
        <v>61.5</v>
      </c>
      <c r="I61" s="26"/>
      <c r="J61" s="4"/>
      <c r="K61" s="81"/>
      <c r="L61" s="14" t="s">
        <v>1424</v>
      </c>
    </row>
    <row r="62" spans="1:13" ht="24.95" customHeight="1">
      <c r="A62" s="14">
        <v>60</v>
      </c>
      <c r="B62" s="14" t="s">
        <v>319</v>
      </c>
      <c r="C62" s="14" t="s">
        <v>659</v>
      </c>
      <c r="D62" s="16" t="s">
        <v>320</v>
      </c>
      <c r="E62" s="16" t="s">
        <v>276</v>
      </c>
      <c r="F62" s="16" t="s">
        <v>277</v>
      </c>
      <c r="G62" s="16" t="s">
        <v>278</v>
      </c>
      <c r="H62" s="14">
        <v>60</v>
      </c>
      <c r="I62" s="21"/>
      <c r="J62" s="4"/>
      <c r="K62" s="81"/>
      <c r="L62" s="14" t="s">
        <v>1424</v>
      </c>
    </row>
    <row r="63" spans="1:13" ht="24.95" customHeight="1">
      <c r="A63" s="14">
        <v>61</v>
      </c>
      <c r="B63" s="14" t="s">
        <v>365</v>
      </c>
      <c r="C63" s="14" t="s">
        <v>659</v>
      </c>
      <c r="D63" s="16" t="s">
        <v>366</v>
      </c>
      <c r="E63" s="16" t="s">
        <v>276</v>
      </c>
      <c r="F63" s="16" t="s">
        <v>277</v>
      </c>
      <c r="G63" s="16" t="s">
        <v>278</v>
      </c>
      <c r="H63" s="14">
        <v>57.5</v>
      </c>
      <c r="I63" s="21"/>
      <c r="J63" s="4"/>
      <c r="K63" s="81"/>
      <c r="L63" s="14" t="s">
        <v>1424</v>
      </c>
    </row>
    <row r="64" spans="1:13" ht="24.95" customHeight="1">
      <c r="A64" s="14">
        <v>62</v>
      </c>
      <c r="B64" s="14" t="s">
        <v>382</v>
      </c>
      <c r="C64" s="14" t="s">
        <v>659</v>
      </c>
      <c r="D64" s="16" t="s">
        <v>383</v>
      </c>
      <c r="E64" s="16" t="s">
        <v>276</v>
      </c>
      <c r="F64" s="16" t="s">
        <v>277</v>
      </c>
      <c r="G64" s="16" t="s">
        <v>278</v>
      </c>
      <c r="H64" s="14">
        <v>57</v>
      </c>
      <c r="I64" s="21"/>
      <c r="J64" s="4"/>
      <c r="K64" s="81"/>
      <c r="L64" s="14" t="s">
        <v>1424</v>
      </c>
    </row>
  </sheetData>
  <sortState ref="A3:AF60">
    <sortCondition descending="1" ref="J3:J60"/>
  </sortState>
  <mergeCells count="1">
    <mergeCell ref="A1:L1"/>
  </mergeCells>
  <phoneticPr fontId="41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386"/>
  <sheetViews>
    <sheetView view="pageBreakPreview" topLeftCell="A241" zoomScaleSheetLayoutView="100" workbookViewId="0">
      <selection activeCell="R248" sqref="R248"/>
    </sheetView>
  </sheetViews>
  <sheetFormatPr defaultRowHeight="13.5"/>
  <cols>
    <col min="1" max="1" width="4" style="24" customWidth="1"/>
    <col min="2" max="2" width="6.25" style="24" customWidth="1"/>
    <col min="3" max="3" width="3.125" style="24" bestFit="1" customWidth="1"/>
    <col min="4" max="4" width="7.375" style="46" customWidth="1"/>
    <col min="5" max="5" width="6.75" style="46" bestFit="1" customWidth="1"/>
    <col min="6" max="6" width="9.125" style="46" customWidth="1"/>
    <col min="7" max="7" width="13.875" style="46" bestFit="1" customWidth="1"/>
    <col min="8" max="8" width="6.75" style="47" customWidth="1"/>
    <col min="9" max="9" width="6" style="24" bestFit="1" customWidth="1"/>
    <col min="10" max="10" width="6.375" style="48" bestFit="1" customWidth="1"/>
    <col min="11" max="11" width="8" style="48" bestFit="1" customWidth="1"/>
    <col min="12" max="12" width="8.5" style="48" bestFit="1" customWidth="1"/>
    <col min="13" max="13" width="5.875" style="49" customWidth="1"/>
    <col min="14" max="14" width="5.75" style="75" customWidth="1"/>
    <col min="15" max="15" width="10.5" style="24" bestFit="1" customWidth="1"/>
    <col min="16" max="16384" width="9" style="24"/>
  </cols>
  <sheetData>
    <row r="1" spans="1:14" ht="24.75" customHeight="1">
      <c r="A1" s="82" t="s">
        <v>452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5.5" customHeight="1">
      <c r="A2" s="7" t="s">
        <v>1413</v>
      </c>
      <c r="B2" s="7" t="s">
        <v>653</v>
      </c>
      <c r="C2" s="7" t="s">
        <v>654</v>
      </c>
      <c r="D2" s="7" t="s">
        <v>1361</v>
      </c>
      <c r="E2" s="7" t="s">
        <v>655</v>
      </c>
      <c r="F2" s="7" t="s">
        <v>656</v>
      </c>
      <c r="G2" s="7" t="s">
        <v>657</v>
      </c>
      <c r="H2" s="8" t="s">
        <v>1362</v>
      </c>
      <c r="I2" s="9" t="s">
        <v>1363</v>
      </c>
      <c r="J2" s="10" t="s">
        <v>1364</v>
      </c>
      <c r="K2" s="10" t="s">
        <v>1365</v>
      </c>
      <c r="L2" s="11" t="s">
        <v>1366</v>
      </c>
      <c r="M2" s="12" t="s">
        <v>1367</v>
      </c>
      <c r="N2" s="9" t="s">
        <v>1368</v>
      </c>
    </row>
    <row r="3" spans="1:14" ht="24.95" customHeight="1">
      <c r="A3" s="14">
        <v>1</v>
      </c>
      <c r="B3" s="14" t="s">
        <v>27</v>
      </c>
      <c r="C3" s="15" t="s">
        <v>659</v>
      </c>
      <c r="D3" s="16" t="s">
        <v>28</v>
      </c>
      <c r="E3" s="16" t="s">
        <v>7</v>
      </c>
      <c r="F3" s="17" t="s">
        <v>661</v>
      </c>
      <c r="G3" s="16" t="s">
        <v>8</v>
      </c>
      <c r="H3" s="18">
        <v>140</v>
      </c>
      <c r="I3" s="14" t="s">
        <v>1369</v>
      </c>
      <c r="J3" s="21">
        <v>87.48</v>
      </c>
      <c r="K3" s="21"/>
      <c r="L3" s="4">
        <f t="shared" ref="L3:L27" si="0">H3*0.25+J3*0.5</f>
        <v>78.740000000000009</v>
      </c>
      <c r="M3" s="22">
        <v>1</v>
      </c>
      <c r="N3" s="14" t="s">
        <v>1359</v>
      </c>
    </row>
    <row r="4" spans="1:14" ht="24.95" customHeight="1">
      <c r="A4" s="14">
        <v>2</v>
      </c>
      <c r="B4" s="14" t="s">
        <v>23</v>
      </c>
      <c r="C4" s="15" t="s">
        <v>659</v>
      </c>
      <c r="D4" s="16" t="s">
        <v>24</v>
      </c>
      <c r="E4" s="16" t="s">
        <v>7</v>
      </c>
      <c r="F4" s="17" t="s">
        <v>661</v>
      </c>
      <c r="G4" s="16" t="s">
        <v>8</v>
      </c>
      <c r="H4" s="18">
        <v>140.5</v>
      </c>
      <c r="I4" s="14" t="s">
        <v>1369</v>
      </c>
      <c r="J4" s="21">
        <v>85.1</v>
      </c>
      <c r="K4" s="21"/>
      <c r="L4" s="4">
        <f t="shared" si="0"/>
        <v>77.674999999999997</v>
      </c>
      <c r="M4" s="22">
        <v>2</v>
      </c>
      <c r="N4" s="14" t="s">
        <v>1359</v>
      </c>
    </row>
    <row r="5" spans="1:14" ht="24.95" customHeight="1">
      <c r="A5" s="14">
        <v>3</v>
      </c>
      <c r="B5" s="14" t="s">
        <v>5</v>
      </c>
      <c r="C5" s="15" t="s">
        <v>659</v>
      </c>
      <c r="D5" s="16" t="s">
        <v>6</v>
      </c>
      <c r="E5" s="16" t="s">
        <v>7</v>
      </c>
      <c r="F5" s="17" t="s">
        <v>661</v>
      </c>
      <c r="G5" s="16" t="s">
        <v>8</v>
      </c>
      <c r="H5" s="18">
        <v>147.5</v>
      </c>
      <c r="I5" s="14" t="s">
        <v>1369</v>
      </c>
      <c r="J5" s="21">
        <v>80.739999999999995</v>
      </c>
      <c r="K5" s="21"/>
      <c r="L5" s="4">
        <f t="shared" si="0"/>
        <v>77.245000000000005</v>
      </c>
      <c r="M5" s="22">
        <v>3</v>
      </c>
      <c r="N5" s="14" t="s">
        <v>1359</v>
      </c>
    </row>
    <row r="6" spans="1:14" ht="24.95" customHeight="1">
      <c r="A6" s="14">
        <v>4</v>
      </c>
      <c r="B6" s="14" t="s">
        <v>11</v>
      </c>
      <c r="C6" s="15" t="s">
        <v>659</v>
      </c>
      <c r="D6" s="16" t="s">
        <v>12</v>
      </c>
      <c r="E6" s="16" t="s">
        <v>7</v>
      </c>
      <c r="F6" s="17" t="s">
        <v>661</v>
      </c>
      <c r="G6" s="16" t="s">
        <v>8</v>
      </c>
      <c r="H6" s="18">
        <v>145</v>
      </c>
      <c r="I6" s="14" t="s">
        <v>1369</v>
      </c>
      <c r="J6" s="21">
        <v>81.98</v>
      </c>
      <c r="K6" s="21"/>
      <c r="L6" s="4">
        <f t="shared" si="0"/>
        <v>77.240000000000009</v>
      </c>
      <c r="M6" s="22">
        <v>4</v>
      </c>
      <c r="N6" s="14" t="s">
        <v>1359</v>
      </c>
    </row>
    <row r="7" spans="1:14" ht="24.95" customHeight="1">
      <c r="A7" s="14">
        <v>5</v>
      </c>
      <c r="B7" s="14" t="s">
        <v>15</v>
      </c>
      <c r="C7" s="15" t="s">
        <v>659</v>
      </c>
      <c r="D7" s="16" t="s">
        <v>16</v>
      </c>
      <c r="E7" s="16" t="s">
        <v>7</v>
      </c>
      <c r="F7" s="17" t="s">
        <v>661</v>
      </c>
      <c r="G7" s="16" t="s">
        <v>8</v>
      </c>
      <c r="H7" s="18">
        <v>143</v>
      </c>
      <c r="I7" s="14" t="s">
        <v>1369</v>
      </c>
      <c r="J7" s="21">
        <v>81.400000000000006</v>
      </c>
      <c r="K7" s="21"/>
      <c r="L7" s="4">
        <f t="shared" si="0"/>
        <v>76.45</v>
      </c>
      <c r="M7" s="22">
        <v>5</v>
      </c>
      <c r="N7" s="14" t="s">
        <v>1359</v>
      </c>
    </row>
    <row r="8" spans="1:14" ht="24.95" customHeight="1">
      <c r="A8" s="14">
        <v>6</v>
      </c>
      <c r="B8" s="14" t="s">
        <v>37</v>
      </c>
      <c r="C8" s="15" t="s">
        <v>659</v>
      </c>
      <c r="D8" s="16" t="s">
        <v>38</v>
      </c>
      <c r="E8" s="16" t="s">
        <v>7</v>
      </c>
      <c r="F8" s="17" t="s">
        <v>661</v>
      </c>
      <c r="G8" s="16" t="s">
        <v>8</v>
      </c>
      <c r="H8" s="18">
        <v>139</v>
      </c>
      <c r="I8" s="14" t="s">
        <v>1369</v>
      </c>
      <c r="J8" s="21">
        <v>83.38</v>
      </c>
      <c r="K8" s="21"/>
      <c r="L8" s="4">
        <f t="shared" si="0"/>
        <v>76.44</v>
      </c>
      <c r="M8" s="22">
        <v>6</v>
      </c>
      <c r="N8" s="14" t="s">
        <v>1359</v>
      </c>
    </row>
    <row r="9" spans="1:14" ht="24.95" customHeight="1">
      <c r="A9" s="14">
        <v>7</v>
      </c>
      <c r="B9" s="14" t="s">
        <v>53</v>
      </c>
      <c r="C9" s="15" t="s">
        <v>659</v>
      </c>
      <c r="D9" s="16" t="s">
        <v>54</v>
      </c>
      <c r="E9" s="16" t="s">
        <v>7</v>
      </c>
      <c r="F9" s="17" t="s">
        <v>661</v>
      </c>
      <c r="G9" s="16" t="s">
        <v>8</v>
      </c>
      <c r="H9" s="18">
        <v>136.5</v>
      </c>
      <c r="I9" s="14" t="s">
        <v>1369</v>
      </c>
      <c r="J9" s="21">
        <v>84.26</v>
      </c>
      <c r="K9" s="21"/>
      <c r="L9" s="4">
        <f t="shared" si="0"/>
        <v>76.254999999999995</v>
      </c>
      <c r="M9" s="22">
        <v>7</v>
      </c>
      <c r="N9" s="14" t="s">
        <v>1359</v>
      </c>
    </row>
    <row r="10" spans="1:14" ht="24.95" customHeight="1">
      <c r="A10" s="14">
        <v>8</v>
      </c>
      <c r="B10" s="14" t="s">
        <v>9</v>
      </c>
      <c r="C10" s="15" t="s">
        <v>659</v>
      </c>
      <c r="D10" s="16" t="s">
        <v>10</v>
      </c>
      <c r="E10" s="16" t="s">
        <v>7</v>
      </c>
      <c r="F10" s="17" t="s">
        <v>661</v>
      </c>
      <c r="G10" s="16" t="s">
        <v>8</v>
      </c>
      <c r="H10" s="18">
        <v>145.5</v>
      </c>
      <c r="I10" s="14" t="s">
        <v>1369</v>
      </c>
      <c r="J10" s="21">
        <v>79.56</v>
      </c>
      <c r="K10" s="21"/>
      <c r="L10" s="4">
        <f t="shared" si="0"/>
        <v>76.155000000000001</v>
      </c>
      <c r="M10" s="22">
        <v>8</v>
      </c>
      <c r="N10" s="14" t="s">
        <v>1359</v>
      </c>
    </row>
    <row r="11" spans="1:14" ht="24.95" customHeight="1">
      <c r="A11" s="14">
        <v>9</v>
      </c>
      <c r="B11" s="14" t="s">
        <v>29</v>
      </c>
      <c r="C11" s="15" t="s">
        <v>659</v>
      </c>
      <c r="D11" s="16" t="s">
        <v>30</v>
      </c>
      <c r="E11" s="16" t="s">
        <v>7</v>
      </c>
      <c r="F11" s="17" t="s">
        <v>661</v>
      </c>
      <c r="G11" s="16" t="s">
        <v>8</v>
      </c>
      <c r="H11" s="18">
        <v>140</v>
      </c>
      <c r="I11" s="14" t="s">
        <v>1369</v>
      </c>
      <c r="J11" s="21">
        <v>82.1</v>
      </c>
      <c r="K11" s="21"/>
      <c r="L11" s="4">
        <f t="shared" si="0"/>
        <v>76.05</v>
      </c>
      <c r="M11" s="22">
        <v>9</v>
      </c>
      <c r="N11" s="14" t="s">
        <v>1359</v>
      </c>
    </row>
    <row r="12" spans="1:14" ht="24.95" customHeight="1">
      <c r="A12" s="14">
        <v>10</v>
      </c>
      <c r="B12" s="14" t="s">
        <v>17</v>
      </c>
      <c r="C12" s="15" t="s">
        <v>659</v>
      </c>
      <c r="D12" s="16" t="s">
        <v>18</v>
      </c>
      <c r="E12" s="16" t="s">
        <v>7</v>
      </c>
      <c r="F12" s="17" t="s">
        <v>661</v>
      </c>
      <c r="G12" s="16" t="s">
        <v>8</v>
      </c>
      <c r="H12" s="18">
        <v>142</v>
      </c>
      <c r="I12" s="14" t="s">
        <v>1369</v>
      </c>
      <c r="J12" s="21">
        <v>80.98</v>
      </c>
      <c r="K12" s="21"/>
      <c r="L12" s="4">
        <f t="shared" si="0"/>
        <v>75.990000000000009</v>
      </c>
      <c r="M12" s="22">
        <v>10</v>
      </c>
      <c r="N12" s="14" t="s">
        <v>1359</v>
      </c>
    </row>
    <row r="13" spans="1:14" ht="24.95" customHeight="1">
      <c r="A13" s="14">
        <v>11</v>
      </c>
      <c r="B13" s="14" t="s">
        <v>47</v>
      </c>
      <c r="C13" s="15" t="s">
        <v>659</v>
      </c>
      <c r="D13" s="16" t="s">
        <v>48</v>
      </c>
      <c r="E13" s="16" t="s">
        <v>7</v>
      </c>
      <c r="F13" s="17" t="s">
        <v>661</v>
      </c>
      <c r="G13" s="16" t="s">
        <v>8</v>
      </c>
      <c r="H13" s="18">
        <v>137.5</v>
      </c>
      <c r="I13" s="14" t="s">
        <v>1369</v>
      </c>
      <c r="J13" s="21">
        <v>82.92</v>
      </c>
      <c r="K13" s="21"/>
      <c r="L13" s="4">
        <f t="shared" si="0"/>
        <v>75.835000000000008</v>
      </c>
      <c r="M13" s="22">
        <v>11</v>
      </c>
      <c r="N13" s="14"/>
    </row>
    <row r="14" spans="1:14" ht="24.95" customHeight="1">
      <c r="A14" s="14">
        <v>12</v>
      </c>
      <c r="B14" s="14" t="s">
        <v>35</v>
      </c>
      <c r="C14" s="15" t="s">
        <v>659</v>
      </c>
      <c r="D14" s="16" t="s">
        <v>36</v>
      </c>
      <c r="E14" s="16" t="s">
        <v>7</v>
      </c>
      <c r="F14" s="17" t="s">
        <v>661</v>
      </c>
      <c r="G14" s="16" t="s">
        <v>8</v>
      </c>
      <c r="H14" s="18">
        <v>139</v>
      </c>
      <c r="I14" s="14" t="s">
        <v>1369</v>
      </c>
      <c r="J14" s="21">
        <v>81.48</v>
      </c>
      <c r="K14" s="21"/>
      <c r="L14" s="4">
        <f t="shared" si="0"/>
        <v>75.490000000000009</v>
      </c>
      <c r="M14" s="22">
        <v>12</v>
      </c>
      <c r="N14" s="14"/>
    </row>
    <row r="15" spans="1:14" ht="24.95" customHeight="1">
      <c r="A15" s="14">
        <v>13</v>
      </c>
      <c r="B15" s="14" t="s">
        <v>13</v>
      </c>
      <c r="C15" s="15" t="s">
        <v>659</v>
      </c>
      <c r="D15" s="16" t="s">
        <v>14</v>
      </c>
      <c r="E15" s="16" t="s">
        <v>7</v>
      </c>
      <c r="F15" s="17" t="s">
        <v>661</v>
      </c>
      <c r="G15" s="16" t="s">
        <v>8</v>
      </c>
      <c r="H15" s="18">
        <v>143</v>
      </c>
      <c r="I15" s="14" t="s">
        <v>1369</v>
      </c>
      <c r="J15" s="21">
        <v>78.819999999999993</v>
      </c>
      <c r="K15" s="21"/>
      <c r="L15" s="4">
        <f t="shared" si="0"/>
        <v>75.16</v>
      </c>
      <c r="M15" s="22">
        <v>13</v>
      </c>
      <c r="N15" s="14"/>
    </row>
    <row r="16" spans="1:14" ht="24.95" customHeight="1">
      <c r="A16" s="14">
        <v>14</v>
      </c>
      <c r="B16" s="14" t="s">
        <v>49</v>
      </c>
      <c r="C16" s="15" t="s">
        <v>659</v>
      </c>
      <c r="D16" s="16" t="s">
        <v>50</v>
      </c>
      <c r="E16" s="16" t="s">
        <v>7</v>
      </c>
      <c r="F16" s="17" t="s">
        <v>661</v>
      </c>
      <c r="G16" s="16" t="s">
        <v>8</v>
      </c>
      <c r="H16" s="18">
        <v>137</v>
      </c>
      <c r="I16" s="14" t="s">
        <v>1369</v>
      </c>
      <c r="J16" s="21">
        <v>81.56</v>
      </c>
      <c r="K16" s="21"/>
      <c r="L16" s="4">
        <f t="shared" si="0"/>
        <v>75.03</v>
      </c>
      <c r="M16" s="22">
        <v>14</v>
      </c>
      <c r="N16" s="14"/>
    </row>
    <row r="17" spans="1:15" ht="24.95" customHeight="1">
      <c r="A17" s="14">
        <v>15</v>
      </c>
      <c r="B17" s="14" t="s">
        <v>39</v>
      </c>
      <c r="C17" s="15" t="s">
        <v>659</v>
      </c>
      <c r="D17" s="16" t="s">
        <v>40</v>
      </c>
      <c r="E17" s="16" t="s">
        <v>7</v>
      </c>
      <c r="F17" s="17" t="s">
        <v>661</v>
      </c>
      <c r="G17" s="16" t="s">
        <v>8</v>
      </c>
      <c r="H17" s="18">
        <v>138.5</v>
      </c>
      <c r="I17" s="14" t="s">
        <v>1369</v>
      </c>
      <c r="J17" s="21">
        <v>80.540000000000006</v>
      </c>
      <c r="K17" s="21"/>
      <c r="L17" s="4">
        <f t="shared" si="0"/>
        <v>74.89500000000001</v>
      </c>
      <c r="M17" s="22">
        <v>15</v>
      </c>
      <c r="N17" s="14"/>
    </row>
    <row r="18" spans="1:15" ht="24.95" customHeight="1">
      <c r="A18" s="14">
        <v>16</v>
      </c>
      <c r="B18" s="14" t="s">
        <v>31</v>
      </c>
      <c r="C18" s="15" t="s">
        <v>659</v>
      </c>
      <c r="D18" s="16" t="s">
        <v>32</v>
      </c>
      <c r="E18" s="16" t="s">
        <v>7</v>
      </c>
      <c r="F18" s="17" t="s">
        <v>661</v>
      </c>
      <c r="G18" s="16" t="s">
        <v>8</v>
      </c>
      <c r="H18" s="18">
        <v>139.5</v>
      </c>
      <c r="I18" s="14" t="s">
        <v>1369</v>
      </c>
      <c r="J18" s="21">
        <v>79.72</v>
      </c>
      <c r="K18" s="21"/>
      <c r="L18" s="4">
        <f t="shared" si="0"/>
        <v>74.734999999999999</v>
      </c>
      <c r="M18" s="22">
        <v>16</v>
      </c>
      <c r="N18" s="14"/>
    </row>
    <row r="19" spans="1:15" ht="24.95" customHeight="1">
      <c r="A19" s="14">
        <v>17</v>
      </c>
      <c r="B19" s="14" t="s">
        <v>19</v>
      </c>
      <c r="C19" s="15" t="s">
        <v>659</v>
      </c>
      <c r="D19" s="16" t="s">
        <v>20</v>
      </c>
      <c r="E19" s="16" t="s">
        <v>7</v>
      </c>
      <c r="F19" s="17" t="s">
        <v>661</v>
      </c>
      <c r="G19" s="16" t="s">
        <v>8</v>
      </c>
      <c r="H19" s="18">
        <v>141</v>
      </c>
      <c r="I19" s="14" t="s">
        <v>1369</v>
      </c>
      <c r="J19" s="21">
        <v>78.599999999999994</v>
      </c>
      <c r="K19" s="21"/>
      <c r="L19" s="4">
        <f t="shared" si="0"/>
        <v>74.55</v>
      </c>
      <c r="M19" s="22">
        <v>17</v>
      </c>
      <c r="N19" s="14"/>
    </row>
    <row r="20" spans="1:15" ht="24.95" customHeight="1">
      <c r="A20" s="14">
        <v>18</v>
      </c>
      <c r="B20" s="14" t="s">
        <v>33</v>
      </c>
      <c r="C20" s="15" t="s">
        <v>659</v>
      </c>
      <c r="D20" s="16" t="s">
        <v>34</v>
      </c>
      <c r="E20" s="16" t="s">
        <v>7</v>
      </c>
      <c r="F20" s="17" t="s">
        <v>661</v>
      </c>
      <c r="G20" s="16" t="s">
        <v>8</v>
      </c>
      <c r="H20" s="18">
        <v>139.5</v>
      </c>
      <c r="I20" s="14" t="s">
        <v>1369</v>
      </c>
      <c r="J20" s="21">
        <v>79.06</v>
      </c>
      <c r="K20" s="21"/>
      <c r="L20" s="4">
        <f t="shared" si="0"/>
        <v>74.405000000000001</v>
      </c>
      <c r="M20" s="22">
        <v>18</v>
      </c>
      <c r="N20" s="14"/>
    </row>
    <row r="21" spans="1:15" ht="24.95" customHeight="1">
      <c r="A21" s="14">
        <v>19</v>
      </c>
      <c r="B21" s="14" t="s">
        <v>25</v>
      </c>
      <c r="C21" s="15" t="s">
        <v>659</v>
      </c>
      <c r="D21" s="16" t="s">
        <v>26</v>
      </c>
      <c r="E21" s="16" t="s">
        <v>7</v>
      </c>
      <c r="F21" s="17" t="s">
        <v>661</v>
      </c>
      <c r="G21" s="16" t="s">
        <v>8</v>
      </c>
      <c r="H21" s="18">
        <v>140</v>
      </c>
      <c r="I21" s="14" t="s">
        <v>1369</v>
      </c>
      <c r="J21" s="21">
        <v>77.900000000000006</v>
      </c>
      <c r="K21" s="21"/>
      <c r="L21" s="4">
        <f t="shared" si="0"/>
        <v>73.95</v>
      </c>
      <c r="M21" s="22">
        <v>19</v>
      </c>
      <c r="N21" s="14"/>
    </row>
    <row r="22" spans="1:15" ht="24.95" customHeight="1">
      <c r="A22" s="14">
        <v>20</v>
      </c>
      <c r="B22" s="14" t="s">
        <v>51</v>
      </c>
      <c r="C22" s="15" t="s">
        <v>659</v>
      </c>
      <c r="D22" s="16" t="s">
        <v>52</v>
      </c>
      <c r="E22" s="16" t="s">
        <v>7</v>
      </c>
      <c r="F22" s="17" t="s">
        <v>661</v>
      </c>
      <c r="G22" s="16" t="s">
        <v>8</v>
      </c>
      <c r="H22" s="18">
        <v>137</v>
      </c>
      <c r="I22" s="14" t="s">
        <v>1369</v>
      </c>
      <c r="J22" s="21">
        <v>79.3</v>
      </c>
      <c r="K22" s="21"/>
      <c r="L22" s="4">
        <f t="shared" si="0"/>
        <v>73.900000000000006</v>
      </c>
      <c r="M22" s="22">
        <v>20</v>
      </c>
      <c r="N22" s="14"/>
    </row>
    <row r="23" spans="1:15" ht="24.95" customHeight="1">
      <c r="A23" s="14">
        <v>21</v>
      </c>
      <c r="B23" s="14" t="s">
        <v>41</v>
      </c>
      <c r="C23" s="15" t="s">
        <v>659</v>
      </c>
      <c r="D23" s="16" t="s">
        <v>42</v>
      </c>
      <c r="E23" s="16" t="s">
        <v>7</v>
      </c>
      <c r="F23" s="17" t="s">
        <v>661</v>
      </c>
      <c r="G23" s="16" t="s">
        <v>8</v>
      </c>
      <c r="H23" s="18">
        <v>138.5</v>
      </c>
      <c r="I23" s="14" t="s">
        <v>1369</v>
      </c>
      <c r="J23" s="21">
        <v>78.459999999999994</v>
      </c>
      <c r="K23" s="21"/>
      <c r="L23" s="4">
        <f t="shared" si="0"/>
        <v>73.85499999999999</v>
      </c>
      <c r="M23" s="22">
        <v>21</v>
      </c>
      <c r="N23" s="14"/>
    </row>
    <row r="24" spans="1:15" ht="24.95" customHeight="1">
      <c r="A24" s="14">
        <v>22</v>
      </c>
      <c r="B24" s="14" t="s">
        <v>45</v>
      </c>
      <c r="C24" s="15" t="s">
        <v>659</v>
      </c>
      <c r="D24" s="16" t="s">
        <v>46</v>
      </c>
      <c r="E24" s="16" t="s">
        <v>7</v>
      </c>
      <c r="F24" s="17" t="s">
        <v>661</v>
      </c>
      <c r="G24" s="16" t="s">
        <v>8</v>
      </c>
      <c r="H24" s="18">
        <v>137.5</v>
      </c>
      <c r="I24" s="14" t="s">
        <v>1369</v>
      </c>
      <c r="J24" s="21">
        <v>78.44</v>
      </c>
      <c r="K24" s="21"/>
      <c r="L24" s="4">
        <f t="shared" si="0"/>
        <v>73.594999999999999</v>
      </c>
      <c r="M24" s="22">
        <v>22</v>
      </c>
      <c r="N24" s="14"/>
    </row>
    <row r="25" spans="1:15" ht="24.95" customHeight="1">
      <c r="A25" s="14">
        <v>23</v>
      </c>
      <c r="B25" s="14" t="s">
        <v>21</v>
      </c>
      <c r="C25" s="15" t="s">
        <v>659</v>
      </c>
      <c r="D25" s="16" t="s">
        <v>22</v>
      </c>
      <c r="E25" s="16" t="s">
        <v>7</v>
      </c>
      <c r="F25" s="17" t="s">
        <v>661</v>
      </c>
      <c r="G25" s="16" t="s">
        <v>8</v>
      </c>
      <c r="H25" s="18">
        <v>140.5</v>
      </c>
      <c r="I25" s="14" t="s">
        <v>1369</v>
      </c>
      <c r="J25" s="21">
        <v>76.5</v>
      </c>
      <c r="K25" s="21"/>
      <c r="L25" s="4">
        <f t="shared" si="0"/>
        <v>73.375</v>
      </c>
      <c r="M25" s="22">
        <v>23</v>
      </c>
      <c r="N25" s="14"/>
    </row>
    <row r="26" spans="1:15" ht="24.95" customHeight="1">
      <c r="A26" s="14">
        <v>24</v>
      </c>
      <c r="B26" s="14" t="s">
        <v>43</v>
      </c>
      <c r="C26" s="15" t="s">
        <v>659</v>
      </c>
      <c r="D26" s="16" t="s">
        <v>44</v>
      </c>
      <c r="E26" s="16" t="s">
        <v>7</v>
      </c>
      <c r="F26" s="17" t="s">
        <v>661</v>
      </c>
      <c r="G26" s="16" t="s">
        <v>8</v>
      </c>
      <c r="H26" s="18">
        <v>137.5</v>
      </c>
      <c r="I26" s="14" t="s">
        <v>1369</v>
      </c>
      <c r="J26" s="21">
        <v>77.16</v>
      </c>
      <c r="K26" s="21"/>
      <c r="L26" s="4">
        <f t="shared" si="0"/>
        <v>72.954999999999998</v>
      </c>
      <c r="M26" s="22">
        <v>24</v>
      </c>
      <c r="N26" s="14"/>
    </row>
    <row r="27" spans="1:15" ht="24.95" customHeight="1">
      <c r="A27" s="14">
        <v>25</v>
      </c>
      <c r="B27" s="14" t="s">
        <v>55</v>
      </c>
      <c r="C27" s="15" t="s">
        <v>659</v>
      </c>
      <c r="D27" s="16" t="s">
        <v>56</v>
      </c>
      <c r="E27" s="16" t="s">
        <v>7</v>
      </c>
      <c r="F27" s="17" t="s">
        <v>661</v>
      </c>
      <c r="G27" s="16" t="s">
        <v>8</v>
      </c>
      <c r="H27" s="18">
        <v>136.5</v>
      </c>
      <c r="I27" s="14" t="s">
        <v>1369</v>
      </c>
      <c r="J27" s="21">
        <v>61.02</v>
      </c>
      <c r="K27" s="25"/>
      <c r="L27" s="4">
        <f t="shared" si="0"/>
        <v>64.635000000000005</v>
      </c>
      <c r="M27" s="22">
        <v>25</v>
      </c>
      <c r="N27" s="14"/>
    </row>
    <row r="28" spans="1:15" ht="24.75" customHeight="1">
      <c r="A28" s="14">
        <v>26</v>
      </c>
      <c r="B28" s="14" t="s">
        <v>663</v>
      </c>
      <c r="C28" s="15" t="s">
        <v>659</v>
      </c>
      <c r="D28" s="16" t="s">
        <v>664</v>
      </c>
      <c r="E28" s="16" t="s">
        <v>1410</v>
      </c>
      <c r="F28" s="17" t="s">
        <v>661</v>
      </c>
      <c r="G28" s="16" t="s">
        <v>662</v>
      </c>
      <c r="H28" s="18">
        <v>152.5</v>
      </c>
      <c r="I28" s="14" t="s">
        <v>1370</v>
      </c>
      <c r="J28" s="41">
        <v>85.56</v>
      </c>
      <c r="K28" s="23">
        <v>85.14</v>
      </c>
      <c r="L28" s="5">
        <f t="shared" ref="L28:L69" si="1">H28*0.25+K28*0.5</f>
        <v>80.694999999999993</v>
      </c>
      <c r="M28" s="42">
        <v>1</v>
      </c>
      <c r="N28" s="72" t="s">
        <v>1359</v>
      </c>
      <c r="O28" s="43"/>
    </row>
    <row r="29" spans="1:15" ht="24.75" customHeight="1">
      <c r="A29" s="14">
        <v>27</v>
      </c>
      <c r="B29" s="14" t="s">
        <v>665</v>
      </c>
      <c r="C29" s="15" t="s">
        <v>659</v>
      </c>
      <c r="D29" s="16" t="s">
        <v>666</v>
      </c>
      <c r="E29" s="16" t="s">
        <v>660</v>
      </c>
      <c r="F29" s="17" t="s">
        <v>661</v>
      </c>
      <c r="G29" s="16" t="s">
        <v>662</v>
      </c>
      <c r="H29" s="18">
        <v>152</v>
      </c>
      <c r="I29" s="14" t="s">
        <v>1371</v>
      </c>
      <c r="J29" s="41">
        <v>83.64</v>
      </c>
      <c r="K29" s="21">
        <v>84.1</v>
      </c>
      <c r="L29" s="5">
        <f t="shared" si="1"/>
        <v>80.05</v>
      </c>
      <c r="M29" s="42">
        <v>2</v>
      </c>
      <c r="N29" s="72" t="s">
        <v>1359</v>
      </c>
      <c r="O29" s="43"/>
    </row>
    <row r="30" spans="1:15" ht="24.95" customHeight="1">
      <c r="A30" s="14">
        <v>28</v>
      </c>
      <c r="B30" s="14" t="s">
        <v>684</v>
      </c>
      <c r="C30" s="15" t="s">
        <v>659</v>
      </c>
      <c r="D30" s="16" t="s">
        <v>685</v>
      </c>
      <c r="E30" s="16" t="s">
        <v>660</v>
      </c>
      <c r="F30" s="17" t="s">
        <v>661</v>
      </c>
      <c r="G30" s="16" t="s">
        <v>662</v>
      </c>
      <c r="H30" s="18">
        <v>144</v>
      </c>
      <c r="I30" s="14" t="s">
        <v>1370</v>
      </c>
      <c r="J30" s="41">
        <v>87.2</v>
      </c>
      <c r="K30" s="23">
        <v>86.77</v>
      </c>
      <c r="L30" s="5">
        <f t="shared" si="1"/>
        <v>79.384999999999991</v>
      </c>
      <c r="M30" s="42">
        <v>3</v>
      </c>
      <c r="N30" s="72" t="s">
        <v>1359</v>
      </c>
      <c r="O30" s="43"/>
    </row>
    <row r="31" spans="1:15" ht="24.75" customHeight="1">
      <c r="A31" s="14">
        <v>29</v>
      </c>
      <c r="B31" s="14" t="s">
        <v>679</v>
      </c>
      <c r="C31" s="15" t="s">
        <v>680</v>
      </c>
      <c r="D31" s="16" t="s">
        <v>681</v>
      </c>
      <c r="E31" s="16" t="s">
        <v>660</v>
      </c>
      <c r="F31" s="17" t="s">
        <v>661</v>
      </c>
      <c r="G31" s="16" t="s">
        <v>662</v>
      </c>
      <c r="H31" s="18">
        <v>145.5</v>
      </c>
      <c r="I31" s="14" t="s">
        <v>1370</v>
      </c>
      <c r="J31" s="41">
        <v>85.36</v>
      </c>
      <c r="K31" s="23">
        <v>84.94</v>
      </c>
      <c r="L31" s="5">
        <f t="shared" si="1"/>
        <v>78.844999999999999</v>
      </c>
      <c r="M31" s="42">
        <v>4</v>
      </c>
      <c r="N31" s="72" t="s">
        <v>1359</v>
      </c>
      <c r="O31" s="43"/>
    </row>
    <row r="32" spans="1:15" ht="24.95" customHeight="1">
      <c r="A32" s="14">
        <v>30</v>
      </c>
      <c r="B32" s="14" t="s">
        <v>667</v>
      </c>
      <c r="C32" s="15" t="s">
        <v>659</v>
      </c>
      <c r="D32" s="16" t="s">
        <v>668</v>
      </c>
      <c r="E32" s="16" t="s">
        <v>660</v>
      </c>
      <c r="F32" s="17" t="s">
        <v>661</v>
      </c>
      <c r="G32" s="16" t="s">
        <v>662</v>
      </c>
      <c r="H32" s="18">
        <v>150</v>
      </c>
      <c r="I32" s="14" t="s">
        <v>1370</v>
      </c>
      <c r="J32" s="41">
        <v>82.8</v>
      </c>
      <c r="K32" s="23">
        <v>82.39</v>
      </c>
      <c r="L32" s="5">
        <f t="shared" si="1"/>
        <v>78.694999999999993</v>
      </c>
      <c r="M32" s="42">
        <v>5</v>
      </c>
      <c r="N32" s="72" t="s">
        <v>1359</v>
      </c>
      <c r="O32" s="43"/>
    </row>
    <row r="33" spans="1:15" ht="24.75" customHeight="1">
      <c r="A33" s="14">
        <v>31</v>
      </c>
      <c r="B33" s="14" t="s">
        <v>669</v>
      </c>
      <c r="C33" s="15" t="s">
        <v>659</v>
      </c>
      <c r="D33" s="16" t="s">
        <v>670</v>
      </c>
      <c r="E33" s="16" t="s">
        <v>660</v>
      </c>
      <c r="F33" s="17" t="s">
        <v>661</v>
      </c>
      <c r="G33" s="16" t="s">
        <v>662</v>
      </c>
      <c r="H33" s="18">
        <v>149</v>
      </c>
      <c r="I33" s="14" t="s">
        <v>1371</v>
      </c>
      <c r="J33" s="41">
        <v>81.5</v>
      </c>
      <c r="K33" s="21">
        <v>81.95</v>
      </c>
      <c r="L33" s="5">
        <f t="shared" si="1"/>
        <v>78.224999999999994</v>
      </c>
      <c r="M33" s="42">
        <v>6</v>
      </c>
      <c r="N33" s="72" t="s">
        <v>1359</v>
      </c>
      <c r="O33" s="43"/>
    </row>
    <row r="34" spans="1:15" ht="24.75" customHeight="1">
      <c r="A34" s="14">
        <v>32</v>
      </c>
      <c r="B34" s="14" t="s">
        <v>673</v>
      </c>
      <c r="C34" s="15" t="s">
        <v>659</v>
      </c>
      <c r="D34" s="16" t="s">
        <v>674</v>
      </c>
      <c r="E34" s="16" t="s">
        <v>660</v>
      </c>
      <c r="F34" s="17" t="s">
        <v>661</v>
      </c>
      <c r="G34" s="16" t="s">
        <v>662</v>
      </c>
      <c r="H34" s="18">
        <v>147.5</v>
      </c>
      <c r="I34" s="14" t="s">
        <v>1371</v>
      </c>
      <c r="J34" s="41">
        <v>81.88</v>
      </c>
      <c r="K34" s="21">
        <v>82.33</v>
      </c>
      <c r="L34" s="5">
        <f t="shared" si="1"/>
        <v>78.039999999999992</v>
      </c>
      <c r="M34" s="42">
        <v>7</v>
      </c>
      <c r="N34" s="72" t="s">
        <v>1359</v>
      </c>
      <c r="O34" s="43"/>
    </row>
    <row r="35" spans="1:15" ht="24.95" customHeight="1">
      <c r="A35" s="14">
        <v>33</v>
      </c>
      <c r="B35" s="14" t="s">
        <v>704</v>
      </c>
      <c r="C35" s="15" t="s">
        <v>659</v>
      </c>
      <c r="D35" s="16" t="s">
        <v>705</v>
      </c>
      <c r="E35" s="16" t="s">
        <v>660</v>
      </c>
      <c r="F35" s="17" t="s">
        <v>661</v>
      </c>
      <c r="G35" s="16" t="s">
        <v>662</v>
      </c>
      <c r="H35" s="18">
        <v>140.5</v>
      </c>
      <c r="I35" s="14" t="s">
        <v>1371</v>
      </c>
      <c r="J35" s="41">
        <v>85.04</v>
      </c>
      <c r="K35" s="21">
        <v>85.51</v>
      </c>
      <c r="L35" s="5">
        <f t="shared" si="1"/>
        <v>77.88</v>
      </c>
      <c r="M35" s="42">
        <v>8</v>
      </c>
      <c r="N35" s="72" t="s">
        <v>1359</v>
      </c>
      <c r="O35" s="43"/>
    </row>
    <row r="36" spans="1:15" ht="24.95" customHeight="1">
      <c r="A36" s="14">
        <v>34</v>
      </c>
      <c r="B36" s="14" t="s">
        <v>708</v>
      </c>
      <c r="C36" s="15" t="s">
        <v>659</v>
      </c>
      <c r="D36" s="16" t="s">
        <v>709</v>
      </c>
      <c r="E36" s="16" t="s">
        <v>660</v>
      </c>
      <c r="F36" s="17" t="s">
        <v>661</v>
      </c>
      <c r="G36" s="16" t="s">
        <v>662</v>
      </c>
      <c r="H36" s="18">
        <v>140</v>
      </c>
      <c r="I36" s="14" t="s">
        <v>1370</v>
      </c>
      <c r="J36" s="41">
        <v>85.98</v>
      </c>
      <c r="K36" s="23">
        <v>85.56</v>
      </c>
      <c r="L36" s="5">
        <f t="shared" si="1"/>
        <v>77.78</v>
      </c>
      <c r="M36" s="42">
        <v>9</v>
      </c>
      <c r="N36" s="72" t="s">
        <v>1359</v>
      </c>
      <c r="O36" s="43"/>
    </row>
    <row r="37" spans="1:15" ht="24.95" customHeight="1">
      <c r="A37" s="14">
        <v>35</v>
      </c>
      <c r="B37" s="14" t="s">
        <v>675</v>
      </c>
      <c r="C37" s="15" t="s">
        <v>659</v>
      </c>
      <c r="D37" s="16" t="s">
        <v>676</v>
      </c>
      <c r="E37" s="16" t="s">
        <v>660</v>
      </c>
      <c r="F37" s="17" t="s">
        <v>661</v>
      </c>
      <c r="G37" s="16" t="s">
        <v>662</v>
      </c>
      <c r="H37" s="18">
        <v>146</v>
      </c>
      <c r="I37" s="14" t="s">
        <v>1370</v>
      </c>
      <c r="J37" s="41">
        <v>82.86</v>
      </c>
      <c r="K37" s="23">
        <v>82.45</v>
      </c>
      <c r="L37" s="5">
        <f t="shared" si="1"/>
        <v>77.724999999999994</v>
      </c>
      <c r="M37" s="42">
        <v>10</v>
      </c>
      <c r="N37" s="72" t="s">
        <v>1359</v>
      </c>
      <c r="O37" s="43"/>
    </row>
    <row r="38" spans="1:15" ht="24.95" customHeight="1">
      <c r="A38" s="14">
        <v>36</v>
      </c>
      <c r="B38" s="14" t="s">
        <v>686</v>
      </c>
      <c r="C38" s="15" t="s">
        <v>659</v>
      </c>
      <c r="D38" s="16" t="s">
        <v>687</v>
      </c>
      <c r="E38" s="16" t="s">
        <v>660</v>
      </c>
      <c r="F38" s="17" t="s">
        <v>661</v>
      </c>
      <c r="G38" s="16" t="s">
        <v>662</v>
      </c>
      <c r="H38" s="18">
        <v>143.5</v>
      </c>
      <c r="I38" s="14" t="s">
        <v>1370</v>
      </c>
      <c r="J38" s="41">
        <v>83.58</v>
      </c>
      <c r="K38" s="23">
        <v>83.17</v>
      </c>
      <c r="L38" s="5">
        <f t="shared" si="1"/>
        <v>77.460000000000008</v>
      </c>
      <c r="M38" s="42">
        <v>11</v>
      </c>
      <c r="N38" s="72" t="s">
        <v>1359</v>
      </c>
      <c r="O38" s="43"/>
    </row>
    <row r="39" spans="1:15" ht="24.75" customHeight="1">
      <c r="A39" s="14">
        <v>37</v>
      </c>
      <c r="B39" s="14" t="s">
        <v>696</v>
      </c>
      <c r="C39" s="15" t="s">
        <v>659</v>
      </c>
      <c r="D39" s="16" t="s">
        <v>697</v>
      </c>
      <c r="E39" s="16" t="s">
        <v>660</v>
      </c>
      <c r="F39" s="17" t="s">
        <v>661</v>
      </c>
      <c r="G39" s="16" t="s">
        <v>662</v>
      </c>
      <c r="H39" s="18">
        <v>142</v>
      </c>
      <c r="I39" s="14" t="s">
        <v>1371</v>
      </c>
      <c r="J39" s="41">
        <v>83.4</v>
      </c>
      <c r="K39" s="21">
        <v>83.86</v>
      </c>
      <c r="L39" s="5">
        <f t="shared" si="1"/>
        <v>77.430000000000007</v>
      </c>
      <c r="M39" s="42">
        <v>12</v>
      </c>
      <c r="N39" s="72" t="s">
        <v>1359</v>
      </c>
      <c r="O39" s="43"/>
    </row>
    <row r="40" spans="1:15" ht="24.95" customHeight="1">
      <c r="A40" s="14">
        <v>38</v>
      </c>
      <c r="B40" s="14" t="s">
        <v>716</v>
      </c>
      <c r="C40" s="15" t="s">
        <v>659</v>
      </c>
      <c r="D40" s="16" t="s">
        <v>717</v>
      </c>
      <c r="E40" s="16" t="s">
        <v>660</v>
      </c>
      <c r="F40" s="17" t="s">
        <v>661</v>
      </c>
      <c r="G40" s="16" t="s">
        <v>662</v>
      </c>
      <c r="H40" s="18">
        <v>138.5</v>
      </c>
      <c r="I40" s="14" t="s">
        <v>1370</v>
      </c>
      <c r="J40" s="41">
        <v>85.94</v>
      </c>
      <c r="K40" s="23">
        <v>85.52</v>
      </c>
      <c r="L40" s="5">
        <f t="shared" si="1"/>
        <v>77.384999999999991</v>
      </c>
      <c r="M40" s="42">
        <v>13</v>
      </c>
      <c r="N40" s="72" t="s">
        <v>1359</v>
      </c>
      <c r="O40" s="43"/>
    </row>
    <row r="41" spans="1:15" ht="24.75" customHeight="1">
      <c r="A41" s="14">
        <v>39</v>
      </c>
      <c r="B41" s="14" t="s">
        <v>688</v>
      </c>
      <c r="C41" s="15" t="s">
        <v>659</v>
      </c>
      <c r="D41" s="16" t="s">
        <v>689</v>
      </c>
      <c r="E41" s="16" t="s">
        <v>660</v>
      </c>
      <c r="F41" s="17" t="s">
        <v>661</v>
      </c>
      <c r="G41" s="16" t="s">
        <v>662</v>
      </c>
      <c r="H41" s="18">
        <v>143.5</v>
      </c>
      <c r="I41" s="14" t="s">
        <v>1371</v>
      </c>
      <c r="J41" s="41">
        <v>82.5</v>
      </c>
      <c r="K41" s="21">
        <v>82.95</v>
      </c>
      <c r="L41" s="5">
        <f t="shared" si="1"/>
        <v>77.349999999999994</v>
      </c>
      <c r="M41" s="42">
        <v>14</v>
      </c>
      <c r="N41" s="72" t="s">
        <v>1359</v>
      </c>
      <c r="O41" s="43"/>
    </row>
    <row r="42" spans="1:15" ht="24.75" customHeight="1">
      <c r="A42" s="14">
        <v>40</v>
      </c>
      <c r="B42" s="14" t="s">
        <v>714</v>
      </c>
      <c r="C42" s="15" t="s">
        <v>659</v>
      </c>
      <c r="D42" s="16" t="s">
        <v>715</v>
      </c>
      <c r="E42" s="16" t="s">
        <v>660</v>
      </c>
      <c r="F42" s="17" t="s">
        <v>661</v>
      </c>
      <c r="G42" s="16" t="s">
        <v>662</v>
      </c>
      <c r="H42" s="18">
        <v>139</v>
      </c>
      <c r="I42" s="14" t="s">
        <v>1371</v>
      </c>
      <c r="J42" s="41">
        <v>84.02</v>
      </c>
      <c r="K42" s="21">
        <v>84.48</v>
      </c>
      <c r="L42" s="5">
        <f t="shared" si="1"/>
        <v>76.990000000000009</v>
      </c>
      <c r="M42" s="42">
        <v>15</v>
      </c>
      <c r="N42" s="72" t="s">
        <v>1359</v>
      </c>
      <c r="O42" s="43"/>
    </row>
    <row r="43" spans="1:15" ht="24.75" customHeight="1">
      <c r="A43" s="14">
        <v>41</v>
      </c>
      <c r="B43" s="14" t="s">
        <v>720</v>
      </c>
      <c r="C43" s="15" t="s">
        <v>659</v>
      </c>
      <c r="D43" s="16" t="s">
        <v>721</v>
      </c>
      <c r="E43" s="16" t="s">
        <v>660</v>
      </c>
      <c r="F43" s="17" t="s">
        <v>661</v>
      </c>
      <c r="G43" s="16" t="s">
        <v>662</v>
      </c>
      <c r="H43" s="18">
        <v>138</v>
      </c>
      <c r="I43" s="14" t="s">
        <v>1370</v>
      </c>
      <c r="J43" s="41">
        <v>84.56</v>
      </c>
      <c r="K43" s="23">
        <v>84.14</v>
      </c>
      <c r="L43" s="5">
        <f t="shared" si="1"/>
        <v>76.569999999999993</v>
      </c>
      <c r="M43" s="42">
        <v>16</v>
      </c>
      <c r="N43" s="72" t="s">
        <v>1359</v>
      </c>
      <c r="O43" s="43"/>
    </row>
    <row r="44" spans="1:15" ht="24.75" customHeight="1">
      <c r="A44" s="14">
        <v>42</v>
      </c>
      <c r="B44" s="14" t="s">
        <v>677</v>
      </c>
      <c r="C44" s="15" t="s">
        <v>659</v>
      </c>
      <c r="D44" s="16" t="s">
        <v>678</v>
      </c>
      <c r="E44" s="16" t="s">
        <v>660</v>
      </c>
      <c r="F44" s="17" t="s">
        <v>661</v>
      </c>
      <c r="G44" s="16" t="s">
        <v>662</v>
      </c>
      <c r="H44" s="18">
        <v>145.5</v>
      </c>
      <c r="I44" s="14" t="s">
        <v>1371</v>
      </c>
      <c r="J44" s="41">
        <v>79.739999999999995</v>
      </c>
      <c r="K44" s="21">
        <v>80.180000000000007</v>
      </c>
      <c r="L44" s="5">
        <f t="shared" si="1"/>
        <v>76.465000000000003</v>
      </c>
      <c r="M44" s="42">
        <v>17</v>
      </c>
      <c r="N44" s="72" t="s">
        <v>1359</v>
      </c>
      <c r="O44" s="43"/>
    </row>
    <row r="45" spans="1:15" ht="24.95" customHeight="1">
      <c r="A45" s="14">
        <v>43</v>
      </c>
      <c r="B45" s="14" t="s">
        <v>694</v>
      </c>
      <c r="C45" s="15" t="s">
        <v>659</v>
      </c>
      <c r="D45" s="16" t="s">
        <v>695</v>
      </c>
      <c r="E45" s="16" t="s">
        <v>660</v>
      </c>
      <c r="F45" s="17" t="s">
        <v>661</v>
      </c>
      <c r="G45" s="16" t="s">
        <v>662</v>
      </c>
      <c r="H45" s="18">
        <v>142</v>
      </c>
      <c r="I45" s="14" t="s">
        <v>1370</v>
      </c>
      <c r="J45" s="41">
        <v>82.28</v>
      </c>
      <c r="K45" s="23">
        <v>81.87</v>
      </c>
      <c r="L45" s="5">
        <f t="shared" si="1"/>
        <v>76.435000000000002</v>
      </c>
      <c r="M45" s="42">
        <v>18</v>
      </c>
      <c r="N45" s="72" t="s">
        <v>1359</v>
      </c>
      <c r="O45" s="43"/>
    </row>
    <row r="46" spans="1:15" ht="24.95" customHeight="1">
      <c r="A46" s="14">
        <v>44</v>
      </c>
      <c r="B46" s="14" t="s">
        <v>722</v>
      </c>
      <c r="C46" s="15" t="s">
        <v>659</v>
      </c>
      <c r="D46" s="16" t="s">
        <v>723</v>
      </c>
      <c r="E46" s="16" t="s">
        <v>660</v>
      </c>
      <c r="F46" s="17" t="s">
        <v>661</v>
      </c>
      <c r="G46" s="16" t="s">
        <v>662</v>
      </c>
      <c r="H46" s="18">
        <v>138</v>
      </c>
      <c r="I46" s="14" t="s">
        <v>1371</v>
      </c>
      <c r="J46" s="41">
        <v>83.16</v>
      </c>
      <c r="K46" s="21">
        <v>83.62</v>
      </c>
      <c r="L46" s="5">
        <f t="shared" si="1"/>
        <v>76.31</v>
      </c>
      <c r="M46" s="42">
        <v>19</v>
      </c>
      <c r="N46" s="72" t="s">
        <v>1359</v>
      </c>
      <c r="O46" s="43"/>
    </row>
    <row r="47" spans="1:15" ht="24.95" customHeight="1">
      <c r="A47" s="14">
        <v>45</v>
      </c>
      <c r="B47" s="14" t="s">
        <v>682</v>
      </c>
      <c r="C47" s="15" t="s">
        <v>659</v>
      </c>
      <c r="D47" s="16" t="s">
        <v>683</v>
      </c>
      <c r="E47" s="16" t="s">
        <v>660</v>
      </c>
      <c r="F47" s="17" t="s">
        <v>661</v>
      </c>
      <c r="G47" s="16" t="s">
        <v>662</v>
      </c>
      <c r="H47" s="18">
        <v>145.5</v>
      </c>
      <c r="I47" s="14" t="s">
        <v>1371</v>
      </c>
      <c r="J47" s="41">
        <v>79.42</v>
      </c>
      <c r="K47" s="21">
        <v>79.849999999999994</v>
      </c>
      <c r="L47" s="5">
        <f t="shared" si="1"/>
        <v>76.3</v>
      </c>
      <c r="M47" s="42">
        <v>20</v>
      </c>
      <c r="N47" s="72" t="s">
        <v>1359</v>
      </c>
      <c r="O47" s="43"/>
    </row>
    <row r="48" spans="1:15" ht="24.75" customHeight="1">
      <c r="A48" s="14">
        <v>46</v>
      </c>
      <c r="B48" s="14" t="s">
        <v>692</v>
      </c>
      <c r="C48" s="15" t="s">
        <v>659</v>
      </c>
      <c r="D48" s="16" t="s">
        <v>693</v>
      </c>
      <c r="E48" s="16" t="s">
        <v>660</v>
      </c>
      <c r="F48" s="17" t="s">
        <v>661</v>
      </c>
      <c r="G48" s="16" t="s">
        <v>662</v>
      </c>
      <c r="H48" s="18">
        <v>142.5</v>
      </c>
      <c r="I48" s="14" t="s">
        <v>1371</v>
      </c>
      <c r="J48" s="41">
        <v>80.88</v>
      </c>
      <c r="K48" s="21">
        <v>81.319999999999993</v>
      </c>
      <c r="L48" s="5">
        <f t="shared" si="1"/>
        <v>76.284999999999997</v>
      </c>
      <c r="M48" s="42">
        <v>21</v>
      </c>
      <c r="N48" s="72" t="s">
        <v>1359</v>
      </c>
      <c r="O48" s="43"/>
    </row>
    <row r="49" spans="1:15" ht="24.95" customHeight="1">
      <c r="A49" s="14">
        <v>47</v>
      </c>
      <c r="B49" s="14" t="s">
        <v>718</v>
      </c>
      <c r="C49" s="15" t="s">
        <v>659</v>
      </c>
      <c r="D49" s="16" t="s">
        <v>719</v>
      </c>
      <c r="E49" s="16" t="s">
        <v>660</v>
      </c>
      <c r="F49" s="17" t="s">
        <v>661</v>
      </c>
      <c r="G49" s="16" t="s">
        <v>662</v>
      </c>
      <c r="H49" s="18">
        <v>138.5</v>
      </c>
      <c r="I49" s="14" t="s">
        <v>1371</v>
      </c>
      <c r="J49" s="41">
        <v>82.82</v>
      </c>
      <c r="K49" s="21">
        <v>83.27</v>
      </c>
      <c r="L49" s="5">
        <f t="shared" si="1"/>
        <v>76.259999999999991</v>
      </c>
      <c r="M49" s="42">
        <v>22</v>
      </c>
      <c r="N49" s="72" t="s">
        <v>1359</v>
      </c>
      <c r="O49" s="43"/>
    </row>
    <row r="50" spans="1:15" ht="24.75" customHeight="1">
      <c r="A50" s="14">
        <v>48</v>
      </c>
      <c r="B50" s="14" t="s">
        <v>698</v>
      </c>
      <c r="C50" s="15" t="s">
        <v>659</v>
      </c>
      <c r="D50" s="16" t="s">
        <v>699</v>
      </c>
      <c r="E50" s="16" t="s">
        <v>660</v>
      </c>
      <c r="F50" s="17" t="s">
        <v>661</v>
      </c>
      <c r="G50" s="16" t="s">
        <v>662</v>
      </c>
      <c r="H50" s="18">
        <v>141.5</v>
      </c>
      <c r="I50" s="14" t="s">
        <v>1370</v>
      </c>
      <c r="J50" s="41">
        <v>82.12</v>
      </c>
      <c r="K50" s="23">
        <v>81.72</v>
      </c>
      <c r="L50" s="5">
        <f t="shared" si="1"/>
        <v>76.234999999999999</v>
      </c>
      <c r="M50" s="42">
        <v>23</v>
      </c>
      <c r="N50" s="72" t="s">
        <v>1359</v>
      </c>
      <c r="O50" s="43"/>
    </row>
    <row r="51" spans="1:15" ht="24.95" customHeight="1">
      <c r="A51" s="14">
        <v>49</v>
      </c>
      <c r="B51" s="14" t="s">
        <v>690</v>
      </c>
      <c r="C51" s="15" t="s">
        <v>659</v>
      </c>
      <c r="D51" s="16" t="s">
        <v>691</v>
      </c>
      <c r="E51" s="16" t="s">
        <v>660</v>
      </c>
      <c r="F51" s="17" t="s">
        <v>661</v>
      </c>
      <c r="G51" s="16" t="s">
        <v>662</v>
      </c>
      <c r="H51" s="18">
        <v>143</v>
      </c>
      <c r="I51" s="14" t="s">
        <v>1370</v>
      </c>
      <c r="J51" s="41">
        <v>81.319999999999993</v>
      </c>
      <c r="K51" s="44">
        <v>80.92</v>
      </c>
      <c r="L51" s="5">
        <f t="shared" si="1"/>
        <v>76.210000000000008</v>
      </c>
      <c r="M51" s="42">
        <v>24</v>
      </c>
      <c r="N51" s="72" t="s">
        <v>1359</v>
      </c>
      <c r="O51" s="43"/>
    </row>
    <row r="52" spans="1:15" ht="24.95" customHeight="1">
      <c r="A52" s="14">
        <v>50</v>
      </c>
      <c r="B52" s="14" t="s">
        <v>710</v>
      </c>
      <c r="C52" s="15" t="s">
        <v>659</v>
      </c>
      <c r="D52" s="16" t="s">
        <v>711</v>
      </c>
      <c r="E52" s="16" t="s">
        <v>660</v>
      </c>
      <c r="F52" s="17" t="s">
        <v>661</v>
      </c>
      <c r="G52" s="16" t="s">
        <v>662</v>
      </c>
      <c r="H52" s="18">
        <v>140</v>
      </c>
      <c r="I52" s="14" t="s">
        <v>1371</v>
      </c>
      <c r="J52" s="41">
        <v>80.599999999999994</v>
      </c>
      <c r="K52" s="21">
        <v>81.040000000000006</v>
      </c>
      <c r="L52" s="5">
        <f t="shared" si="1"/>
        <v>75.52000000000001</v>
      </c>
      <c r="M52" s="42">
        <v>25</v>
      </c>
      <c r="N52" s="72" t="s">
        <v>1359</v>
      </c>
      <c r="O52" s="43"/>
    </row>
    <row r="53" spans="1:15" ht="24.95" customHeight="1">
      <c r="A53" s="14">
        <v>51</v>
      </c>
      <c r="B53" s="14" t="s">
        <v>706</v>
      </c>
      <c r="C53" s="15" t="s">
        <v>659</v>
      </c>
      <c r="D53" s="16" t="s">
        <v>707</v>
      </c>
      <c r="E53" s="16" t="s">
        <v>660</v>
      </c>
      <c r="F53" s="17" t="s">
        <v>661</v>
      </c>
      <c r="G53" s="16" t="s">
        <v>662</v>
      </c>
      <c r="H53" s="18">
        <v>140</v>
      </c>
      <c r="I53" s="14" t="s">
        <v>1370</v>
      </c>
      <c r="J53" s="41">
        <v>81.319999999999993</v>
      </c>
      <c r="K53" s="23">
        <v>80.92</v>
      </c>
      <c r="L53" s="5">
        <f t="shared" si="1"/>
        <v>75.460000000000008</v>
      </c>
      <c r="M53" s="42">
        <v>26</v>
      </c>
      <c r="N53" s="72"/>
      <c r="O53" s="43"/>
    </row>
    <row r="54" spans="1:15" ht="24.95" customHeight="1">
      <c r="A54" s="14">
        <v>52</v>
      </c>
      <c r="B54" s="14" t="s">
        <v>738</v>
      </c>
      <c r="C54" s="15" t="s">
        <v>659</v>
      </c>
      <c r="D54" s="16" t="s">
        <v>739</v>
      </c>
      <c r="E54" s="16" t="s">
        <v>660</v>
      </c>
      <c r="F54" s="17" t="s">
        <v>661</v>
      </c>
      <c r="G54" s="16" t="s">
        <v>662</v>
      </c>
      <c r="H54" s="18">
        <v>134.5</v>
      </c>
      <c r="I54" s="14" t="s">
        <v>1370</v>
      </c>
      <c r="J54" s="41">
        <v>84.06</v>
      </c>
      <c r="K54" s="23">
        <v>83.65</v>
      </c>
      <c r="L54" s="5">
        <f t="shared" si="1"/>
        <v>75.45</v>
      </c>
      <c r="M54" s="42">
        <v>27</v>
      </c>
      <c r="N54" s="72"/>
      <c r="O54" s="43"/>
    </row>
    <row r="55" spans="1:15" ht="24.95" customHeight="1">
      <c r="A55" s="14">
        <v>53</v>
      </c>
      <c r="B55" s="14" t="s">
        <v>728</v>
      </c>
      <c r="C55" s="15" t="s">
        <v>659</v>
      </c>
      <c r="D55" s="16" t="s">
        <v>729</v>
      </c>
      <c r="E55" s="16" t="s">
        <v>660</v>
      </c>
      <c r="F55" s="17" t="s">
        <v>661</v>
      </c>
      <c r="G55" s="16" t="s">
        <v>662</v>
      </c>
      <c r="H55" s="18">
        <v>136</v>
      </c>
      <c r="I55" s="14" t="s">
        <v>1370</v>
      </c>
      <c r="J55" s="41">
        <v>83.24</v>
      </c>
      <c r="K55" s="23">
        <v>82.83</v>
      </c>
      <c r="L55" s="5">
        <f t="shared" si="1"/>
        <v>75.414999999999992</v>
      </c>
      <c r="M55" s="42">
        <v>28</v>
      </c>
      <c r="N55" s="72"/>
      <c r="O55" s="43"/>
    </row>
    <row r="56" spans="1:15" ht="24.95" customHeight="1">
      <c r="A56" s="14">
        <v>54</v>
      </c>
      <c r="B56" s="14" t="s">
        <v>700</v>
      </c>
      <c r="C56" s="15" t="s">
        <v>659</v>
      </c>
      <c r="D56" s="16" t="s">
        <v>701</v>
      </c>
      <c r="E56" s="16" t="s">
        <v>660</v>
      </c>
      <c r="F56" s="17" t="s">
        <v>661</v>
      </c>
      <c r="G56" s="16" t="s">
        <v>662</v>
      </c>
      <c r="H56" s="18">
        <v>141</v>
      </c>
      <c r="I56" s="14" t="s">
        <v>1371</v>
      </c>
      <c r="J56" s="41">
        <v>79.42</v>
      </c>
      <c r="K56" s="21">
        <v>79.849999999999994</v>
      </c>
      <c r="L56" s="5">
        <f t="shared" si="1"/>
        <v>75.174999999999997</v>
      </c>
      <c r="M56" s="42">
        <v>29</v>
      </c>
      <c r="N56" s="72"/>
      <c r="O56" s="43"/>
    </row>
    <row r="57" spans="1:15" ht="24.95" customHeight="1">
      <c r="A57" s="14">
        <v>55</v>
      </c>
      <c r="B57" s="14" t="s">
        <v>712</v>
      </c>
      <c r="C57" s="15" t="s">
        <v>659</v>
      </c>
      <c r="D57" s="16" t="s">
        <v>713</v>
      </c>
      <c r="E57" s="16" t="s">
        <v>660</v>
      </c>
      <c r="F57" s="17" t="s">
        <v>661</v>
      </c>
      <c r="G57" s="16" t="s">
        <v>662</v>
      </c>
      <c r="H57" s="18">
        <v>139</v>
      </c>
      <c r="I57" s="14" t="s">
        <v>1370</v>
      </c>
      <c r="J57" s="41">
        <v>81.08</v>
      </c>
      <c r="K57" s="23">
        <v>80.680000000000007</v>
      </c>
      <c r="L57" s="5">
        <f t="shared" si="1"/>
        <v>75.09</v>
      </c>
      <c r="M57" s="42">
        <v>30</v>
      </c>
      <c r="N57" s="72"/>
      <c r="O57" s="43"/>
    </row>
    <row r="58" spans="1:15" ht="24.95" customHeight="1">
      <c r="A58" s="14">
        <v>56</v>
      </c>
      <c r="B58" s="14" t="s">
        <v>702</v>
      </c>
      <c r="C58" s="15" t="s">
        <v>659</v>
      </c>
      <c r="D58" s="16" t="s">
        <v>703</v>
      </c>
      <c r="E58" s="16" t="s">
        <v>660</v>
      </c>
      <c r="F58" s="17" t="s">
        <v>661</v>
      </c>
      <c r="G58" s="16" t="s">
        <v>662</v>
      </c>
      <c r="H58" s="18">
        <v>140.5</v>
      </c>
      <c r="I58" s="14" t="s">
        <v>1370</v>
      </c>
      <c r="J58" s="41">
        <v>79.94</v>
      </c>
      <c r="K58" s="23">
        <v>79.55</v>
      </c>
      <c r="L58" s="5">
        <f t="shared" si="1"/>
        <v>74.900000000000006</v>
      </c>
      <c r="M58" s="42">
        <v>31</v>
      </c>
      <c r="N58" s="72"/>
      <c r="O58" s="43"/>
    </row>
    <row r="59" spans="1:15" ht="24.95" customHeight="1">
      <c r="A59" s="14">
        <v>57</v>
      </c>
      <c r="B59" s="14" t="s">
        <v>391</v>
      </c>
      <c r="C59" s="14" t="s">
        <v>659</v>
      </c>
      <c r="D59" s="16" t="s">
        <v>392</v>
      </c>
      <c r="E59" s="16" t="s">
        <v>660</v>
      </c>
      <c r="F59" s="17" t="s">
        <v>661</v>
      </c>
      <c r="G59" s="16" t="s">
        <v>662</v>
      </c>
      <c r="H59" s="18">
        <v>133</v>
      </c>
      <c r="I59" s="14" t="s">
        <v>1371</v>
      </c>
      <c r="J59" s="41">
        <v>82.78</v>
      </c>
      <c r="K59" s="21">
        <v>83.23</v>
      </c>
      <c r="L59" s="5">
        <f t="shared" si="1"/>
        <v>74.865000000000009</v>
      </c>
      <c r="M59" s="42">
        <v>32</v>
      </c>
      <c r="N59" s="72"/>
      <c r="O59" s="43"/>
    </row>
    <row r="60" spans="1:15" ht="24.95" customHeight="1">
      <c r="A60" s="14">
        <v>58</v>
      </c>
      <c r="B60" s="14" t="s">
        <v>736</v>
      </c>
      <c r="C60" s="15" t="s">
        <v>659</v>
      </c>
      <c r="D60" s="16" t="s">
        <v>737</v>
      </c>
      <c r="E60" s="16" t="s">
        <v>660</v>
      </c>
      <c r="F60" s="17" t="s">
        <v>661</v>
      </c>
      <c r="G60" s="16" t="s">
        <v>662</v>
      </c>
      <c r="H60" s="18">
        <v>134.5</v>
      </c>
      <c r="I60" s="14" t="s">
        <v>1371</v>
      </c>
      <c r="J60" s="41">
        <v>81.5</v>
      </c>
      <c r="K60" s="21">
        <v>81.95</v>
      </c>
      <c r="L60" s="5">
        <f t="shared" si="1"/>
        <v>74.599999999999994</v>
      </c>
      <c r="M60" s="42">
        <v>33</v>
      </c>
      <c r="N60" s="72"/>
      <c r="O60" s="43"/>
    </row>
    <row r="61" spans="1:15" ht="24.95" customHeight="1">
      <c r="A61" s="14">
        <v>59</v>
      </c>
      <c r="B61" s="14" t="s">
        <v>671</v>
      </c>
      <c r="C61" s="15" t="s">
        <v>659</v>
      </c>
      <c r="D61" s="16" t="s">
        <v>672</v>
      </c>
      <c r="E61" s="16" t="s">
        <v>660</v>
      </c>
      <c r="F61" s="17" t="s">
        <v>661</v>
      </c>
      <c r="G61" s="16" t="s">
        <v>662</v>
      </c>
      <c r="H61" s="18">
        <v>148.5</v>
      </c>
      <c r="I61" s="14" t="s">
        <v>1370</v>
      </c>
      <c r="J61" s="41">
        <v>74.34</v>
      </c>
      <c r="K61" s="23">
        <v>73.97</v>
      </c>
      <c r="L61" s="5">
        <f t="shared" si="1"/>
        <v>74.11</v>
      </c>
      <c r="M61" s="42">
        <v>34</v>
      </c>
      <c r="N61" s="72"/>
      <c r="O61" s="43"/>
    </row>
    <row r="62" spans="1:15" ht="24.95" customHeight="1">
      <c r="A62" s="14">
        <v>60</v>
      </c>
      <c r="B62" s="14" t="s">
        <v>726</v>
      </c>
      <c r="C62" s="15" t="s">
        <v>659</v>
      </c>
      <c r="D62" s="16" t="s">
        <v>727</v>
      </c>
      <c r="E62" s="16" t="s">
        <v>660</v>
      </c>
      <c r="F62" s="17" t="s">
        <v>661</v>
      </c>
      <c r="G62" s="16" t="s">
        <v>662</v>
      </c>
      <c r="H62" s="18">
        <v>136</v>
      </c>
      <c r="I62" s="14" t="s">
        <v>1371</v>
      </c>
      <c r="J62" s="41">
        <v>79.739999999999995</v>
      </c>
      <c r="K62" s="21">
        <v>80.180000000000007</v>
      </c>
      <c r="L62" s="5">
        <f t="shared" si="1"/>
        <v>74.09</v>
      </c>
      <c r="M62" s="42">
        <v>35</v>
      </c>
      <c r="N62" s="72"/>
      <c r="O62" s="43"/>
    </row>
    <row r="63" spans="1:15" ht="24.95" customHeight="1">
      <c r="A63" s="14">
        <v>61</v>
      </c>
      <c r="B63" s="14" t="s">
        <v>854</v>
      </c>
      <c r="C63" s="14" t="s">
        <v>659</v>
      </c>
      <c r="D63" s="16" t="s">
        <v>388</v>
      </c>
      <c r="E63" s="16" t="s">
        <v>660</v>
      </c>
      <c r="F63" s="17" t="s">
        <v>661</v>
      </c>
      <c r="G63" s="16" t="s">
        <v>662</v>
      </c>
      <c r="H63" s="18">
        <v>134</v>
      </c>
      <c r="I63" s="14" t="s">
        <v>1371</v>
      </c>
      <c r="J63" s="41">
        <v>80.66</v>
      </c>
      <c r="K63" s="21">
        <v>81.099999999999994</v>
      </c>
      <c r="L63" s="5">
        <f t="shared" si="1"/>
        <v>74.05</v>
      </c>
      <c r="M63" s="42">
        <v>36</v>
      </c>
      <c r="N63" s="72"/>
      <c r="O63" s="43"/>
    </row>
    <row r="64" spans="1:15" ht="24.95" customHeight="1">
      <c r="A64" s="14">
        <v>62</v>
      </c>
      <c r="B64" s="14" t="s">
        <v>734</v>
      </c>
      <c r="C64" s="15" t="s">
        <v>659</v>
      </c>
      <c r="D64" s="16" t="s">
        <v>735</v>
      </c>
      <c r="E64" s="16" t="s">
        <v>660</v>
      </c>
      <c r="F64" s="17" t="s">
        <v>661</v>
      </c>
      <c r="G64" s="16" t="s">
        <v>662</v>
      </c>
      <c r="H64" s="18">
        <v>134.5</v>
      </c>
      <c r="I64" s="14" t="s">
        <v>1370</v>
      </c>
      <c r="J64" s="41">
        <v>79.900000000000006</v>
      </c>
      <c r="K64" s="23">
        <v>79.510000000000005</v>
      </c>
      <c r="L64" s="5">
        <f t="shared" si="1"/>
        <v>73.38</v>
      </c>
      <c r="M64" s="42">
        <v>37</v>
      </c>
      <c r="N64" s="72"/>
      <c r="O64" s="43"/>
    </row>
    <row r="65" spans="1:15" ht="24.95" customHeight="1">
      <c r="A65" s="14">
        <v>63</v>
      </c>
      <c r="B65" s="14" t="s">
        <v>389</v>
      </c>
      <c r="C65" s="14" t="s">
        <v>659</v>
      </c>
      <c r="D65" s="16" t="s">
        <v>390</v>
      </c>
      <c r="E65" s="16" t="s">
        <v>660</v>
      </c>
      <c r="F65" s="17" t="s">
        <v>661</v>
      </c>
      <c r="G65" s="16" t="s">
        <v>662</v>
      </c>
      <c r="H65" s="18">
        <v>133.5</v>
      </c>
      <c r="I65" s="14" t="s">
        <v>1370</v>
      </c>
      <c r="J65" s="41">
        <v>79.78</v>
      </c>
      <c r="K65" s="23">
        <v>79.39</v>
      </c>
      <c r="L65" s="5">
        <f t="shared" si="1"/>
        <v>73.069999999999993</v>
      </c>
      <c r="M65" s="42">
        <v>38</v>
      </c>
      <c r="N65" s="72"/>
      <c r="O65" s="43"/>
    </row>
    <row r="66" spans="1:15" ht="24.95" customHeight="1">
      <c r="A66" s="14">
        <v>64</v>
      </c>
      <c r="B66" s="14" t="s">
        <v>724</v>
      </c>
      <c r="C66" s="15" t="s">
        <v>659</v>
      </c>
      <c r="D66" s="16" t="s">
        <v>725</v>
      </c>
      <c r="E66" s="16" t="s">
        <v>660</v>
      </c>
      <c r="F66" s="17" t="s">
        <v>661</v>
      </c>
      <c r="G66" s="16" t="s">
        <v>662</v>
      </c>
      <c r="H66" s="18">
        <v>136</v>
      </c>
      <c r="I66" s="14" t="s">
        <v>1370</v>
      </c>
      <c r="J66" s="41">
        <v>78.14</v>
      </c>
      <c r="K66" s="23">
        <v>77.75</v>
      </c>
      <c r="L66" s="5">
        <f t="shared" si="1"/>
        <v>72.875</v>
      </c>
      <c r="M66" s="42">
        <v>39</v>
      </c>
      <c r="N66" s="72"/>
      <c r="O66" s="45"/>
    </row>
    <row r="67" spans="1:15" ht="24.95" customHeight="1">
      <c r="A67" s="14">
        <v>65</v>
      </c>
      <c r="B67" s="14" t="s">
        <v>732</v>
      </c>
      <c r="C67" s="15" t="s">
        <v>659</v>
      </c>
      <c r="D67" s="16" t="s">
        <v>733</v>
      </c>
      <c r="E67" s="16" t="s">
        <v>660</v>
      </c>
      <c r="F67" s="17" t="s">
        <v>661</v>
      </c>
      <c r="G67" s="16" t="s">
        <v>662</v>
      </c>
      <c r="H67" s="18">
        <v>135.5</v>
      </c>
      <c r="I67" s="14" t="s">
        <v>1371</v>
      </c>
      <c r="J67" s="41">
        <v>77.540000000000006</v>
      </c>
      <c r="K67" s="21">
        <v>77.959999999999994</v>
      </c>
      <c r="L67" s="5">
        <f t="shared" si="1"/>
        <v>72.85499999999999</v>
      </c>
      <c r="M67" s="42">
        <v>40</v>
      </c>
      <c r="N67" s="72"/>
      <c r="O67" s="43"/>
    </row>
    <row r="68" spans="1:15" ht="24.95" customHeight="1">
      <c r="A68" s="14">
        <v>66</v>
      </c>
      <c r="B68" s="14" t="s">
        <v>395</v>
      </c>
      <c r="C68" s="14" t="s">
        <v>659</v>
      </c>
      <c r="D68" s="16" t="s">
        <v>396</v>
      </c>
      <c r="E68" s="16" t="s">
        <v>660</v>
      </c>
      <c r="F68" s="17" t="s">
        <v>661</v>
      </c>
      <c r="G68" s="16" t="s">
        <v>662</v>
      </c>
      <c r="H68" s="18">
        <v>132.5</v>
      </c>
      <c r="I68" s="14" t="s">
        <v>1371</v>
      </c>
      <c r="J68" s="41">
        <v>77.900000000000006</v>
      </c>
      <c r="K68" s="21">
        <v>78.33</v>
      </c>
      <c r="L68" s="5">
        <f t="shared" si="1"/>
        <v>72.289999999999992</v>
      </c>
      <c r="M68" s="42">
        <v>41</v>
      </c>
      <c r="N68" s="72"/>
      <c r="O68" s="43"/>
    </row>
    <row r="69" spans="1:15" ht="24.95" customHeight="1">
      <c r="A69" s="14">
        <v>67</v>
      </c>
      <c r="B69" s="14" t="s">
        <v>393</v>
      </c>
      <c r="C69" s="14" t="s">
        <v>659</v>
      </c>
      <c r="D69" s="16" t="s">
        <v>394</v>
      </c>
      <c r="E69" s="16" t="s">
        <v>660</v>
      </c>
      <c r="F69" s="17" t="s">
        <v>661</v>
      </c>
      <c r="G69" s="16" t="s">
        <v>662</v>
      </c>
      <c r="H69" s="18">
        <v>133</v>
      </c>
      <c r="I69" s="14" t="s">
        <v>1370</v>
      </c>
      <c r="J69" s="41">
        <v>78.319999999999993</v>
      </c>
      <c r="K69" s="23">
        <v>77.930000000000007</v>
      </c>
      <c r="L69" s="5">
        <f t="shared" si="1"/>
        <v>72.215000000000003</v>
      </c>
      <c r="M69" s="42">
        <v>42</v>
      </c>
      <c r="N69" s="72"/>
      <c r="O69" s="43"/>
    </row>
    <row r="70" spans="1:15" ht="24.95" customHeight="1">
      <c r="A70" s="14">
        <v>68</v>
      </c>
      <c r="B70" s="14" t="s">
        <v>730</v>
      </c>
      <c r="C70" s="15" t="s">
        <v>659</v>
      </c>
      <c r="D70" s="16" t="s">
        <v>731</v>
      </c>
      <c r="E70" s="16" t="s">
        <v>660</v>
      </c>
      <c r="F70" s="17" t="s">
        <v>661</v>
      </c>
      <c r="G70" s="16" t="s">
        <v>662</v>
      </c>
      <c r="H70" s="18">
        <v>135.5</v>
      </c>
      <c r="I70" s="14" t="s">
        <v>1370</v>
      </c>
      <c r="J70" s="41"/>
      <c r="K70" s="23"/>
      <c r="L70" s="5"/>
      <c r="M70" s="42"/>
      <c r="N70" s="73" t="s">
        <v>1360</v>
      </c>
      <c r="O70" s="43"/>
    </row>
    <row r="71" spans="1:15" ht="24.95" customHeight="1">
      <c r="A71" s="14">
        <v>69</v>
      </c>
      <c r="B71" s="14" t="s">
        <v>397</v>
      </c>
      <c r="C71" s="14" t="s">
        <v>659</v>
      </c>
      <c r="D71" s="16" t="s">
        <v>398</v>
      </c>
      <c r="E71" s="16" t="s">
        <v>660</v>
      </c>
      <c r="F71" s="17" t="s">
        <v>661</v>
      </c>
      <c r="G71" s="16" t="s">
        <v>662</v>
      </c>
      <c r="H71" s="18">
        <v>132.5</v>
      </c>
      <c r="I71" s="14" t="s">
        <v>1370</v>
      </c>
      <c r="J71" s="41"/>
      <c r="K71" s="23"/>
      <c r="L71" s="5"/>
      <c r="M71" s="42"/>
      <c r="N71" s="73" t="s">
        <v>1360</v>
      </c>
      <c r="O71" s="43"/>
    </row>
    <row r="72" spans="1:15" ht="24.95" customHeight="1">
      <c r="A72" s="14">
        <v>70</v>
      </c>
      <c r="B72" s="14" t="s">
        <v>62</v>
      </c>
      <c r="C72" s="15" t="s">
        <v>659</v>
      </c>
      <c r="D72" s="16" t="s">
        <v>63</v>
      </c>
      <c r="E72" s="16" t="s">
        <v>59</v>
      </c>
      <c r="F72" s="17" t="s">
        <v>60</v>
      </c>
      <c r="G72" s="16" t="s">
        <v>61</v>
      </c>
      <c r="H72" s="18">
        <v>128.5</v>
      </c>
      <c r="I72" s="14" t="s">
        <v>1371</v>
      </c>
      <c r="J72" s="21">
        <v>85.34</v>
      </c>
      <c r="K72" s="26"/>
      <c r="L72" s="27">
        <f t="shared" ref="L72:L104" si="2">H72*0.25+J72*0.5</f>
        <v>74.795000000000002</v>
      </c>
      <c r="M72" s="28">
        <v>1</v>
      </c>
      <c r="N72" s="72" t="s">
        <v>1359</v>
      </c>
    </row>
    <row r="73" spans="1:15" ht="24.95" customHeight="1">
      <c r="A73" s="14">
        <v>71</v>
      </c>
      <c r="B73" s="14" t="s">
        <v>57</v>
      </c>
      <c r="C73" s="15" t="s">
        <v>680</v>
      </c>
      <c r="D73" s="16" t="s">
        <v>58</v>
      </c>
      <c r="E73" s="16" t="s">
        <v>59</v>
      </c>
      <c r="F73" s="17" t="s">
        <v>60</v>
      </c>
      <c r="G73" s="16" t="s">
        <v>61</v>
      </c>
      <c r="H73" s="18">
        <v>131</v>
      </c>
      <c r="I73" s="14" t="s">
        <v>1371</v>
      </c>
      <c r="J73" s="21">
        <v>71.180000000000007</v>
      </c>
      <c r="K73" s="21"/>
      <c r="L73" s="27">
        <f t="shared" si="2"/>
        <v>68.34</v>
      </c>
      <c r="M73" s="28">
        <v>2</v>
      </c>
      <c r="N73" s="72" t="s">
        <v>1359</v>
      </c>
    </row>
    <row r="74" spans="1:15" ht="24.95" customHeight="1">
      <c r="A74" s="14">
        <v>72</v>
      </c>
      <c r="B74" s="14" t="s">
        <v>64</v>
      </c>
      <c r="C74" s="15" t="s">
        <v>659</v>
      </c>
      <c r="D74" s="16" t="s">
        <v>65</v>
      </c>
      <c r="E74" s="16" t="s">
        <v>59</v>
      </c>
      <c r="F74" s="17" t="s">
        <v>60</v>
      </c>
      <c r="G74" s="16" t="s">
        <v>61</v>
      </c>
      <c r="H74" s="18">
        <v>111.5</v>
      </c>
      <c r="I74" s="14" t="s">
        <v>1371</v>
      </c>
      <c r="J74" s="21">
        <v>75.16</v>
      </c>
      <c r="K74" s="21"/>
      <c r="L74" s="27">
        <f t="shared" si="2"/>
        <v>65.454999999999998</v>
      </c>
      <c r="M74" s="28">
        <v>3</v>
      </c>
      <c r="N74" s="14"/>
    </row>
    <row r="75" spans="1:15" ht="24.95" customHeight="1">
      <c r="A75" s="14">
        <v>73</v>
      </c>
      <c r="B75" s="14" t="s">
        <v>812</v>
      </c>
      <c r="C75" s="15" t="s">
        <v>659</v>
      </c>
      <c r="D75" s="16" t="s">
        <v>813</v>
      </c>
      <c r="E75" s="16" t="s">
        <v>802</v>
      </c>
      <c r="F75" s="17" t="s">
        <v>661</v>
      </c>
      <c r="G75" s="16" t="s">
        <v>803</v>
      </c>
      <c r="H75" s="18">
        <v>145</v>
      </c>
      <c r="I75" s="14" t="s">
        <v>1358</v>
      </c>
      <c r="J75" s="21">
        <v>88.68</v>
      </c>
      <c r="K75" s="21"/>
      <c r="L75" s="5">
        <f t="shared" si="2"/>
        <v>80.59</v>
      </c>
      <c r="M75" s="22">
        <v>1</v>
      </c>
      <c r="N75" s="14" t="s">
        <v>1359</v>
      </c>
    </row>
    <row r="76" spans="1:15" ht="24.95" customHeight="1">
      <c r="A76" s="14">
        <v>74</v>
      </c>
      <c r="B76" s="14" t="s">
        <v>808</v>
      </c>
      <c r="C76" s="15" t="s">
        <v>659</v>
      </c>
      <c r="D76" s="16" t="s">
        <v>809</v>
      </c>
      <c r="E76" s="16" t="s">
        <v>802</v>
      </c>
      <c r="F76" s="17" t="s">
        <v>661</v>
      </c>
      <c r="G76" s="16" t="s">
        <v>803</v>
      </c>
      <c r="H76" s="18">
        <v>146</v>
      </c>
      <c r="I76" s="14" t="s">
        <v>1358</v>
      </c>
      <c r="J76" s="21">
        <v>83.9</v>
      </c>
      <c r="K76" s="21"/>
      <c r="L76" s="5">
        <f t="shared" si="2"/>
        <v>78.45</v>
      </c>
      <c r="M76" s="22">
        <v>2</v>
      </c>
      <c r="N76" s="14" t="s">
        <v>1359</v>
      </c>
    </row>
    <row r="77" spans="1:15" ht="24.95" customHeight="1">
      <c r="A77" s="14">
        <v>75</v>
      </c>
      <c r="B77" s="14" t="s">
        <v>810</v>
      </c>
      <c r="C77" s="15" t="s">
        <v>659</v>
      </c>
      <c r="D77" s="16" t="s">
        <v>811</v>
      </c>
      <c r="E77" s="16" t="s">
        <v>802</v>
      </c>
      <c r="F77" s="17" t="s">
        <v>661</v>
      </c>
      <c r="G77" s="16" t="s">
        <v>803</v>
      </c>
      <c r="H77" s="18">
        <v>145.5</v>
      </c>
      <c r="I77" s="14" t="s">
        <v>1358</v>
      </c>
      <c r="J77" s="21">
        <v>84.08</v>
      </c>
      <c r="K77" s="21"/>
      <c r="L77" s="5">
        <f t="shared" si="2"/>
        <v>78.414999999999992</v>
      </c>
      <c r="M77" s="22">
        <v>3</v>
      </c>
      <c r="N77" s="14" t="s">
        <v>1359</v>
      </c>
    </row>
    <row r="78" spans="1:15" ht="24.95" customHeight="1">
      <c r="A78" s="14">
        <v>76</v>
      </c>
      <c r="B78" s="14" t="s">
        <v>800</v>
      </c>
      <c r="C78" s="15" t="s">
        <v>659</v>
      </c>
      <c r="D78" s="16" t="s">
        <v>801</v>
      </c>
      <c r="E78" s="16" t="s">
        <v>802</v>
      </c>
      <c r="F78" s="17" t="s">
        <v>661</v>
      </c>
      <c r="G78" s="16" t="s">
        <v>803</v>
      </c>
      <c r="H78" s="18">
        <v>148.5</v>
      </c>
      <c r="I78" s="14" t="s">
        <v>1358</v>
      </c>
      <c r="J78" s="21">
        <v>81.12</v>
      </c>
      <c r="K78" s="21"/>
      <c r="L78" s="5">
        <f t="shared" si="2"/>
        <v>77.685000000000002</v>
      </c>
      <c r="M78" s="22">
        <v>4</v>
      </c>
      <c r="N78" s="14" t="s">
        <v>1359</v>
      </c>
    </row>
    <row r="79" spans="1:15" ht="24.95" customHeight="1">
      <c r="A79" s="14">
        <v>77</v>
      </c>
      <c r="B79" s="14" t="s">
        <v>818</v>
      </c>
      <c r="C79" s="15" t="s">
        <v>659</v>
      </c>
      <c r="D79" s="16" t="s">
        <v>819</v>
      </c>
      <c r="E79" s="16" t="s">
        <v>802</v>
      </c>
      <c r="F79" s="17" t="s">
        <v>661</v>
      </c>
      <c r="G79" s="16" t="s">
        <v>803</v>
      </c>
      <c r="H79" s="18">
        <v>143</v>
      </c>
      <c r="I79" s="14" t="s">
        <v>1358</v>
      </c>
      <c r="J79" s="21">
        <v>83.62</v>
      </c>
      <c r="K79" s="21"/>
      <c r="L79" s="5">
        <f t="shared" si="2"/>
        <v>77.56</v>
      </c>
      <c r="M79" s="22">
        <v>5</v>
      </c>
      <c r="N79" s="14" t="s">
        <v>1359</v>
      </c>
    </row>
    <row r="80" spans="1:15" ht="24.95" customHeight="1">
      <c r="A80" s="14">
        <v>78</v>
      </c>
      <c r="B80" s="14" t="s">
        <v>820</v>
      </c>
      <c r="C80" s="15" t="s">
        <v>659</v>
      </c>
      <c r="D80" s="16" t="s">
        <v>821</v>
      </c>
      <c r="E80" s="16" t="s">
        <v>802</v>
      </c>
      <c r="F80" s="17" t="s">
        <v>661</v>
      </c>
      <c r="G80" s="16" t="s">
        <v>803</v>
      </c>
      <c r="H80" s="18">
        <v>142</v>
      </c>
      <c r="I80" s="14" t="s">
        <v>1358</v>
      </c>
      <c r="J80" s="21">
        <v>83.76</v>
      </c>
      <c r="K80" s="21"/>
      <c r="L80" s="5">
        <f t="shared" si="2"/>
        <v>77.38</v>
      </c>
      <c r="M80" s="22">
        <v>6</v>
      </c>
      <c r="N80" s="14" t="s">
        <v>1359</v>
      </c>
    </row>
    <row r="81" spans="1:14" ht="24.95" customHeight="1">
      <c r="A81" s="14">
        <v>79</v>
      </c>
      <c r="B81" s="14" t="s">
        <v>806</v>
      </c>
      <c r="C81" s="15" t="s">
        <v>659</v>
      </c>
      <c r="D81" s="16" t="s">
        <v>807</v>
      </c>
      <c r="E81" s="16" t="s">
        <v>802</v>
      </c>
      <c r="F81" s="17" t="s">
        <v>661</v>
      </c>
      <c r="G81" s="16" t="s">
        <v>803</v>
      </c>
      <c r="H81" s="18">
        <v>146.5</v>
      </c>
      <c r="I81" s="14" t="s">
        <v>1358</v>
      </c>
      <c r="J81" s="21">
        <v>81.02</v>
      </c>
      <c r="K81" s="21"/>
      <c r="L81" s="5">
        <f t="shared" si="2"/>
        <v>77.134999999999991</v>
      </c>
      <c r="M81" s="22">
        <v>7</v>
      </c>
      <c r="N81" s="14" t="s">
        <v>1359</v>
      </c>
    </row>
    <row r="82" spans="1:14" ht="24.95" customHeight="1">
      <c r="A82" s="14">
        <v>80</v>
      </c>
      <c r="B82" s="14" t="s">
        <v>816</v>
      </c>
      <c r="C82" s="15" t="s">
        <v>659</v>
      </c>
      <c r="D82" s="16" t="s">
        <v>817</v>
      </c>
      <c r="E82" s="16" t="s">
        <v>802</v>
      </c>
      <c r="F82" s="17" t="s">
        <v>661</v>
      </c>
      <c r="G82" s="16" t="s">
        <v>803</v>
      </c>
      <c r="H82" s="18">
        <v>144</v>
      </c>
      <c r="I82" s="14" t="s">
        <v>1358</v>
      </c>
      <c r="J82" s="21">
        <v>81.94</v>
      </c>
      <c r="K82" s="21"/>
      <c r="L82" s="5">
        <f t="shared" si="2"/>
        <v>76.97</v>
      </c>
      <c r="M82" s="22">
        <v>8</v>
      </c>
      <c r="N82" s="14"/>
    </row>
    <row r="83" spans="1:14" ht="24.95" customHeight="1">
      <c r="A83" s="14">
        <v>81</v>
      </c>
      <c r="B83" s="14" t="s">
        <v>822</v>
      </c>
      <c r="C83" s="15" t="s">
        <v>659</v>
      </c>
      <c r="D83" s="16" t="s">
        <v>823</v>
      </c>
      <c r="E83" s="16" t="s">
        <v>802</v>
      </c>
      <c r="F83" s="17" t="s">
        <v>661</v>
      </c>
      <c r="G83" s="16" t="s">
        <v>803</v>
      </c>
      <c r="H83" s="18">
        <v>141.5</v>
      </c>
      <c r="I83" s="14" t="s">
        <v>1358</v>
      </c>
      <c r="J83" s="21">
        <v>81.36</v>
      </c>
      <c r="K83" s="21"/>
      <c r="L83" s="5">
        <f t="shared" si="2"/>
        <v>76.055000000000007</v>
      </c>
      <c r="M83" s="22">
        <v>9</v>
      </c>
      <c r="N83" s="14"/>
    </row>
    <row r="84" spans="1:14" ht="24.95" customHeight="1">
      <c r="A84" s="14">
        <v>82</v>
      </c>
      <c r="B84" s="14" t="s">
        <v>418</v>
      </c>
      <c r="C84" s="14" t="s">
        <v>659</v>
      </c>
      <c r="D84" s="16" t="s">
        <v>419</v>
      </c>
      <c r="E84" s="16" t="s">
        <v>802</v>
      </c>
      <c r="F84" s="17" t="s">
        <v>661</v>
      </c>
      <c r="G84" s="16" t="s">
        <v>803</v>
      </c>
      <c r="H84" s="18">
        <v>137</v>
      </c>
      <c r="I84" s="14" t="s">
        <v>1358</v>
      </c>
      <c r="J84" s="21">
        <v>83.08</v>
      </c>
      <c r="K84" s="21"/>
      <c r="L84" s="5">
        <f t="shared" si="2"/>
        <v>75.789999999999992</v>
      </c>
      <c r="M84" s="22">
        <v>10</v>
      </c>
      <c r="N84" s="14"/>
    </row>
    <row r="85" spans="1:14" ht="24.95" customHeight="1">
      <c r="A85" s="14">
        <v>83</v>
      </c>
      <c r="B85" s="14" t="s">
        <v>814</v>
      </c>
      <c r="C85" s="15" t="s">
        <v>659</v>
      </c>
      <c r="D85" s="16" t="s">
        <v>815</v>
      </c>
      <c r="E85" s="16" t="s">
        <v>802</v>
      </c>
      <c r="F85" s="17" t="s">
        <v>661</v>
      </c>
      <c r="G85" s="16" t="s">
        <v>803</v>
      </c>
      <c r="H85" s="18">
        <v>144</v>
      </c>
      <c r="I85" s="14" t="s">
        <v>1358</v>
      </c>
      <c r="J85" s="21">
        <v>79.52</v>
      </c>
      <c r="K85" s="21"/>
      <c r="L85" s="5">
        <f t="shared" si="2"/>
        <v>75.759999999999991</v>
      </c>
      <c r="M85" s="22">
        <v>11</v>
      </c>
      <c r="N85" s="14"/>
    </row>
    <row r="86" spans="1:14" ht="24.95" customHeight="1">
      <c r="A86" s="14">
        <v>84</v>
      </c>
      <c r="B86" s="14" t="s">
        <v>824</v>
      </c>
      <c r="C86" s="15" t="s">
        <v>659</v>
      </c>
      <c r="D86" s="16" t="s">
        <v>825</v>
      </c>
      <c r="E86" s="16" t="s">
        <v>802</v>
      </c>
      <c r="F86" s="17" t="s">
        <v>661</v>
      </c>
      <c r="G86" s="16" t="s">
        <v>803</v>
      </c>
      <c r="H86" s="18">
        <v>141</v>
      </c>
      <c r="I86" s="14" t="s">
        <v>1358</v>
      </c>
      <c r="J86" s="21">
        <v>79.48</v>
      </c>
      <c r="K86" s="21"/>
      <c r="L86" s="5">
        <f t="shared" si="2"/>
        <v>74.990000000000009</v>
      </c>
      <c r="M86" s="22">
        <v>12</v>
      </c>
      <c r="N86" s="14"/>
    </row>
    <row r="87" spans="1:14" ht="24.95" customHeight="1">
      <c r="A87" s="14">
        <v>85</v>
      </c>
      <c r="B87" s="14" t="s">
        <v>804</v>
      </c>
      <c r="C87" s="15" t="s">
        <v>659</v>
      </c>
      <c r="D87" s="16" t="s">
        <v>805</v>
      </c>
      <c r="E87" s="16" t="s">
        <v>802</v>
      </c>
      <c r="F87" s="17" t="s">
        <v>661</v>
      </c>
      <c r="G87" s="16" t="s">
        <v>803</v>
      </c>
      <c r="H87" s="18">
        <v>147</v>
      </c>
      <c r="I87" s="14" t="s">
        <v>1358</v>
      </c>
      <c r="J87" s="21">
        <v>71.64</v>
      </c>
      <c r="K87" s="21"/>
      <c r="L87" s="5">
        <f t="shared" si="2"/>
        <v>72.569999999999993</v>
      </c>
      <c r="M87" s="22">
        <v>13</v>
      </c>
      <c r="N87" s="14"/>
    </row>
    <row r="88" spans="1:14" ht="24.95" customHeight="1">
      <c r="A88" s="14">
        <v>86</v>
      </c>
      <c r="B88" s="14" t="s">
        <v>828</v>
      </c>
      <c r="C88" s="15" t="s">
        <v>659</v>
      </c>
      <c r="D88" s="16" t="s">
        <v>829</v>
      </c>
      <c r="E88" s="16" t="s">
        <v>802</v>
      </c>
      <c r="F88" s="17" t="s">
        <v>661</v>
      </c>
      <c r="G88" s="16" t="s">
        <v>803</v>
      </c>
      <c r="H88" s="18">
        <v>140</v>
      </c>
      <c r="I88" s="14" t="s">
        <v>1358</v>
      </c>
      <c r="J88" s="21">
        <v>71.28</v>
      </c>
      <c r="K88" s="21"/>
      <c r="L88" s="5">
        <f t="shared" si="2"/>
        <v>70.64</v>
      </c>
      <c r="M88" s="22">
        <v>14</v>
      </c>
      <c r="N88" s="14"/>
    </row>
    <row r="89" spans="1:14" ht="24.95" customHeight="1">
      <c r="A89" s="14">
        <v>87</v>
      </c>
      <c r="B89" s="14" t="s">
        <v>826</v>
      </c>
      <c r="C89" s="15" t="s">
        <v>659</v>
      </c>
      <c r="D89" s="16" t="s">
        <v>827</v>
      </c>
      <c r="E89" s="16" t="s">
        <v>802</v>
      </c>
      <c r="F89" s="17" t="s">
        <v>661</v>
      </c>
      <c r="G89" s="16" t="s">
        <v>803</v>
      </c>
      <c r="H89" s="18">
        <v>140</v>
      </c>
      <c r="I89" s="14" t="s">
        <v>1358</v>
      </c>
      <c r="J89" s="21">
        <v>67.239999999999995</v>
      </c>
      <c r="K89" s="21"/>
      <c r="L89" s="5">
        <f t="shared" si="2"/>
        <v>68.62</v>
      </c>
      <c r="M89" s="22">
        <v>15</v>
      </c>
      <c r="N89" s="14"/>
    </row>
    <row r="90" spans="1:14" ht="24.95" customHeight="1">
      <c r="A90" s="14">
        <v>88</v>
      </c>
      <c r="B90" s="14" t="s">
        <v>416</v>
      </c>
      <c r="C90" s="14" t="s">
        <v>659</v>
      </c>
      <c r="D90" s="16" t="s">
        <v>417</v>
      </c>
      <c r="E90" s="16" t="s">
        <v>802</v>
      </c>
      <c r="F90" s="17" t="s">
        <v>661</v>
      </c>
      <c r="G90" s="16" t="s">
        <v>803</v>
      </c>
      <c r="H90" s="18">
        <v>137</v>
      </c>
      <c r="I90" s="14" t="s">
        <v>1358</v>
      </c>
      <c r="J90" s="21">
        <v>65.599999999999994</v>
      </c>
      <c r="K90" s="21"/>
      <c r="L90" s="5">
        <f t="shared" si="2"/>
        <v>67.05</v>
      </c>
      <c r="M90" s="22">
        <v>16</v>
      </c>
      <c r="N90" s="14"/>
    </row>
    <row r="91" spans="1:14" ht="24.95" customHeight="1">
      <c r="A91" s="14">
        <v>89</v>
      </c>
      <c r="B91" s="14" t="s">
        <v>414</v>
      </c>
      <c r="C91" s="14" t="s">
        <v>659</v>
      </c>
      <c r="D91" s="16" t="s">
        <v>415</v>
      </c>
      <c r="E91" s="16" t="s">
        <v>802</v>
      </c>
      <c r="F91" s="17" t="s">
        <v>661</v>
      </c>
      <c r="G91" s="16" t="s">
        <v>803</v>
      </c>
      <c r="H91" s="18">
        <v>138</v>
      </c>
      <c r="I91" s="14" t="s">
        <v>1358</v>
      </c>
      <c r="J91" s="21">
        <v>60.82</v>
      </c>
      <c r="K91" s="21"/>
      <c r="L91" s="5">
        <f t="shared" si="2"/>
        <v>64.91</v>
      </c>
      <c r="M91" s="22">
        <v>17</v>
      </c>
      <c r="N91" s="14"/>
    </row>
    <row r="92" spans="1:14" ht="24.95" customHeight="1">
      <c r="A92" s="14">
        <v>90</v>
      </c>
      <c r="B92" s="14" t="s">
        <v>1189</v>
      </c>
      <c r="C92" s="15" t="s">
        <v>659</v>
      </c>
      <c r="D92" s="16" t="s">
        <v>190</v>
      </c>
      <c r="E92" s="16" t="s">
        <v>188</v>
      </c>
      <c r="F92" s="17" t="s">
        <v>1093</v>
      </c>
      <c r="G92" s="16" t="s">
        <v>189</v>
      </c>
      <c r="H92" s="18">
        <v>143</v>
      </c>
      <c r="I92" s="14" t="s">
        <v>1372</v>
      </c>
      <c r="J92" s="21">
        <v>85.28</v>
      </c>
      <c r="K92" s="21"/>
      <c r="L92" s="5">
        <f t="shared" si="2"/>
        <v>78.39</v>
      </c>
      <c r="M92" s="22">
        <v>1</v>
      </c>
      <c r="N92" s="14" t="s">
        <v>1359</v>
      </c>
    </row>
    <row r="93" spans="1:14" ht="24.95" customHeight="1">
      <c r="A93" s="14">
        <v>91</v>
      </c>
      <c r="B93" s="14" t="s">
        <v>191</v>
      </c>
      <c r="C93" s="15" t="s">
        <v>659</v>
      </c>
      <c r="D93" s="16" t="s">
        <v>192</v>
      </c>
      <c r="E93" s="16" t="s">
        <v>188</v>
      </c>
      <c r="F93" s="17" t="s">
        <v>1093</v>
      </c>
      <c r="G93" s="16" t="s">
        <v>189</v>
      </c>
      <c r="H93" s="18">
        <v>141</v>
      </c>
      <c r="I93" s="14" t="s">
        <v>1372</v>
      </c>
      <c r="J93" s="21">
        <v>84.72</v>
      </c>
      <c r="K93" s="21"/>
      <c r="L93" s="5">
        <f t="shared" si="2"/>
        <v>77.61</v>
      </c>
      <c r="M93" s="22">
        <v>2</v>
      </c>
      <c r="N93" s="14" t="s">
        <v>1359</v>
      </c>
    </row>
    <row r="94" spans="1:14" ht="24.95" customHeight="1">
      <c r="A94" s="14">
        <v>92</v>
      </c>
      <c r="B94" s="14" t="s">
        <v>186</v>
      </c>
      <c r="C94" s="15" t="s">
        <v>659</v>
      </c>
      <c r="D94" s="16" t="s">
        <v>187</v>
      </c>
      <c r="E94" s="16" t="s">
        <v>188</v>
      </c>
      <c r="F94" s="17" t="s">
        <v>1093</v>
      </c>
      <c r="G94" s="16" t="s">
        <v>189</v>
      </c>
      <c r="H94" s="18">
        <v>146.5</v>
      </c>
      <c r="I94" s="14" t="s">
        <v>1372</v>
      </c>
      <c r="J94" s="21">
        <v>79.180000000000007</v>
      </c>
      <c r="K94" s="21"/>
      <c r="L94" s="5">
        <f t="shared" si="2"/>
        <v>76.215000000000003</v>
      </c>
      <c r="M94" s="22">
        <v>3</v>
      </c>
      <c r="N94" s="14" t="s">
        <v>1359</v>
      </c>
    </row>
    <row r="95" spans="1:14" ht="24.95" customHeight="1">
      <c r="A95" s="14">
        <v>93</v>
      </c>
      <c r="B95" s="14" t="s">
        <v>201</v>
      </c>
      <c r="C95" s="15" t="s">
        <v>659</v>
      </c>
      <c r="D95" s="16" t="s">
        <v>202</v>
      </c>
      <c r="E95" s="16" t="s">
        <v>188</v>
      </c>
      <c r="F95" s="17" t="s">
        <v>1093</v>
      </c>
      <c r="G95" s="16" t="s">
        <v>189</v>
      </c>
      <c r="H95" s="18">
        <v>133</v>
      </c>
      <c r="I95" s="14" t="s">
        <v>1372</v>
      </c>
      <c r="J95" s="21">
        <v>84.32</v>
      </c>
      <c r="K95" s="21"/>
      <c r="L95" s="5">
        <f t="shared" si="2"/>
        <v>75.41</v>
      </c>
      <c r="M95" s="22">
        <v>4</v>
      </c>
      <c r="N95" s="14"/>
    </row>
    <row r="96" spans="1:14" ht="24.95" customHeight="1">
      <c r="A96" s="14">
        <v>94</v>
      </c>
      <c r="B96" s="14" t="s">
        <v>199</v>
      </c>
      <c r="C96" s="15" t="s">
        <v>659</v>
      </c>
      <c r="D96" s="16" t="s">
        <v>200</v>
      </c>
      <c r="E96" s="16" t="s">
        <v>188</v>
      </c>
      <c r="F96" s="17" t="s">
        <v>1093</v>
      </c>
      <c r="G96" s="16" t="s">
        <v>189</v>
      </c>
      <c r="H96" s="18">
        <v>134</v>
      </c>
      <c r="I96" s="14" t="s">
        <v>1372</v>
      </c>
      <c r="J96" s="21">
        <v>81.36</v>
      </c>
      <c r="K96" s="21"/>
      <c r="L96" s="5">
        <f t="shared" si="2"/>
        <v>74.180000000000007</v>
      </c>
      <c r="M96" s="22">
        <v>5</v>
      </c>
      <c r="N96" s="14"/>
    </row>
    <row r="97" spans="1:14" ht="24.95" customHeight="1">
      <c r="A97" s="14">
        <v>95</v>
      </c>
      <c r="B97" s="14" t="s">
        <v>195</v>
      </c>
      <c r="C97" s="15" t="s">
        <v>659</v>
      </c>
      <c r="D97" s="16" t="s">
        <v>196</v>
      </c>
      <c r="E97" s="16" t="s">
        <v>188</v>
      </c>
      <c r="F97" s="17" t="s">
        <v>1093</v>
      </c>
      <c r="G97" s="16" t="s">
        <v>189</v>
      </c>
      <c r="H97" s="18">
        <v>137</v>
      </c>
      <c r="I97" s="14" t="s">
        <v>1372</v>
      </c>
      <c r="J97" s="21">
        <v>78.34</v>
      </c>
      <c r="K97" s="21"/>
      <c r="L97" s="5">
        <f t="shared" si="2"/>
        <v>73.42</v>
      </c>
      <c r="M97" s="22">
        <v>6</v>
      </c>
      <c r="N97" s="14"/>
    </row>
    <row r="98" spans="1:14" ht="24.95" customHeight="1">
      <c r="A98" s="14">
        <v>96</v>
      </c>
      <c r="B98" s="14" t="s">
        <v>193</v>
      </c>
      <c r="C98" s="15" t="s">
        <v>659</v>
      </c>
      <c r="D98" s="16" t="s">
        <v>194</v>
      </c>
      <c r="E98" s="16" t="s">
        <v>188</v>
      </c>
      <c r="F98" s="17" t="s">
        <v>1093</v>
      </c>
      <c r="G98" s="16" t="s">
        <v>189</v>
      </c>
      <c r="H98" s="18">
        <v>139.5</v>
      </c>
      <c r="I98" s="14" t="s">
        <v>1372</v>
      </c>
      <c r="J98" s="21">
        <v>73.56</v>
      </c>
      <c r="K98" s="21"/>
      <c r="L98" s="5">
        <f t="shared" si="2"/>
        <v>71.655000000000001</v>
      </c>
      <c r="M98" s="22">
        <v>7</v>
      </c>
      <c r="N98" s="14"/>
    </row>
    <row r="99" spans="1:14" ht="24.95" customHeight="1">
      <c r="A99" s="14">
        <v>97</v>
      </c>
      <c r="B99" s="14" t="s">
        <v>203</v>
      </c>
      <c r="C99" s="15" t="s">
        <v>659</v>
      </c>
      <c r="D99" s="16" t="s">
        <v>204</v>
      </c>
      <c r="E99" s="16" t="s">
        <v>188</v>
      </c>
      <c r="F99" s="17" t="s">
        <v>1093</v>
      </c>
      <c r="G99" s="16" t="s">
        <v>189</v>
      </c>
      <c r="H99" s="18">
        <v>133</v>
      </c>
      <c r="I99" s="14" t="s">
        <v>1372</v>
      </c>
      <c r="J99" s="21">
        <v>76.44</v>
      </c>
      <c r="K99" s="21"/>
      <c r="L99" s="5">
        <f t="shared" si="2"/>
        <v>71.47</v>
      </c>
      <c r="M99" s="22">
        <v>8</v>
      </c>
      <c r="N99" s="14"/>
    </row>
    <row r="100" spans="1:14" ht="24.95" customHeight="1">
      <c r="A100" s="14">
        <v>98</v>
      </c>
      <c r="B100" s="14" t="s">
        <v>197</v>
      </c>
      <c r="C100" s="15" t="s">
        <v>659</v>
      </c>
      <c r="D100" s="16" t="s">
        <v>198</v>
      </c>
      <c r="E100" s="16" t="s">
        <v>188</v>
      </c>
      <c r="F100" s="17" t="s">
        <v>1093</v>
      </c>
      <c r="G100" s="16" t="s">
        <v>189</v>
      </c>
      <c r="H100" s="18">
        <v>135</v>
      </c>
      <c r="I100" s="14" t="s">
        <v>1372</v>
      </c>
      <c r="J100" s="21">
        <v>68.78</v>
      </c>
      <c r="K100" s="21"/>
      <c r="L100" s="5">
        <f t="shared" si="2"/>
        <v>68.14</v>
      </c>
      <c r="M100" s="22">
        <v>9</v>
      </c>
      <c r="N100" s="14"/>
    </row>
    <row r="101" spans="1:14" ht="24.95" customHeight="1">
      <c r="A101" s="14">
        <v>99</v>
      </c>
      <c r="B101" s="14" t="s">
        <v>208</v>
      </c>
      <c r="C101" s="15" t="s">
        <v>659</v>
      </c>
      <c r="D101" s="16" t="s">
        <v>209</v>
      </c>
      <c r="E101" s="16" t="s">
        <v>205</v>
      </c>
      <c r="F101" s="30" t="s">
        <v>134</v>
      </c>
      <c r="G101" s="16" t="s">
        <v>1166</v>
      </c>
      <c r="H101" s="18">
        <v>129</v>
      </c>
      <c r="I101" s="14" t="s">
        <v>1372</v>
      </c>
      <c r="J101" s="21">
        <v>85.12</v>
      </c>
      <c r="K101" s="21"/>
      <c r="L101" s="5">
        <f t="shared" si="2"/>
        <v>74.81</v>
      </c>
      <c r="M101" s="22">
        <v>1</v>
      </c>
      <c r="N101" s="14" t="s">
        <v>1359</v>
      </c>
    </row>
    <row r="102" spans="1:14" ht="24.95" customHeight="1">
      <c r="A102" s="14">
        <v>100</v>
      </c>
      <c r="B102" s="14" t="s">
        <v>206</v>
      </c>
      <c r="C102" s="15" t="s">
        <v>659</v>
      </c>
      <c r="D102" s="16" t="s">
        <v>207</v>
      </c>
      <c r="E102" s="16" t="s">
        <v>205</v>
      </c>
      <c r="F102" s="30" t="s">
        <v>134</v>
      </c>
      <c r="G102" s="16" t="s">
        <v>1166</v>
      </c>
      <c r="H102" s="18">
        <v>132.5</v>
      </c>
      <c r="I102" s="14" t="s">
        <v>1372</v>
      </c>
      <c r="J102" s="21">
        <v>81.92</v>
      </c>
      <c r="K102" s="21"/>
      <c r="L102" s="5">
        <f t="shared" si="2"/>
        <v>74.085000000000008</v>
      </c>
      <c r="M102" s="22">
        <v>2</v>
      </c>
      <c r="N102" s="14" t="s">
        <v>1359</v>
      </c>
    </row>
    <row r="103" spans="1:14" ht="24.95" customHeight="1">
      <c r="A103" s="14">
        <v>101</v>
      </c>
      <c r="B103" s="14" t="s">
        <v>210</v>
      </c>
      <c r="C103" s="15" t="s">
        <v>659</v>
      </c>
      <c r="D103" s="16" t="s">
        <v>211</v>
      </c>
      <c r="E103" s="16" t="s">
        <v>205</v>
      </c>
      <c r="F103" s="30" t="s">
        <v>134</v>
      </c>
      <c r="G103" s="16" t="s">
        <v>1166</v>
      </c>
      <c r="H103" s="18">
        <v>128.5</v>
      </c>
      <c r="I103" s="14" t="s">
        <v>1372</v>
      </c>
      <c r="J103" s="21">
        <v>79.8</v>
      </c>
      <c r="K103" s="21"/>
      <c r="L103" s="5">
        <f t="shared" si="2"/>
        <v>72.025000000000006</v>
      </c>
      <c r="M103" s="22">
        <v>3</v>
      </c>
      <c r="N103" s="14"/>
    </row>
    <row r="104" spans="1:14" ht="24.95" customHeight="1">
      <c r="A104" s="14">
        <v>102</v>
      </c>
      <c r="B104" s="14" t="s">
        <v>478</v>
      </c>
      <c r="C104" s="14" t="s">
        <v>659</v>
      </c>
      <c r="D104" s="16" t="s">
        <v>479</v>
      </c>
      <c r="E104" s="16" t="s">
        <v>205</v>
      </c>
      <c r="F104" s="30" t="s">
        <v>134</v>
      </c>
      <c r="G104" s="16" t="s">
        <v>1166</v>
      </c>
      <c r="H104" s="18">
        <v>127.5</v>
      </c>
      <c r="I104" s="14" t="s">
        <v>1373</v>
      </c>
      <c r="J104" s="21">
        <v>73.680000000000007</v>
      </c>
      <c r="K104" s="21"/>
      <c r="L104" s="5">
        <f t="shared" si="2"/>
        <v>68.715000000000003</v>
      </c>
      <c r="M104" s="22">
        <v>4</v>
      </c>
      <c r="N104" s="14"/>
    </row>
    <row r="105" spans="1:14" ht="24.95" customHeight="1">
      <c r="A105" s="14">
        <v>103</v>
      </c>
      <c r="B105" s="14" t="s">
        <v>212</v>
      </c>
      <c r="C105" s="15" t="s">
        <v>659</v>
      </c>
      <c r="D105" s="16" t="s">
        <v>213</v>
      </c>
      <c r="E105" s="16" t="s">
        <v>205</v>
      </c>
      <c r="F105" s="30" t="s">
        <v>134</v>
      </c>
      <c r="G105" s="16" t="s">
        <v>1166</v>
      </c>
      <c r="H105" s="18">
        <v>128</v>
      </c>
      <c r="I105" s="14" t="s">
        <v>1372</v>
      </c>
      <c r="J105" s="24"/>
      <c r="K105" s="20"/>
      <c r="L105" s="5"/>
      <c r="M105" s="20"/>
      <c r="N105" s="20" t="s">
        <v>1360</v>
      </c>
    </row>
    <row r="106" spans="1:14" ht="24.95" customHeight="1">
      <c r="A106" s="14">
        <v>104</v>
      </c>
      <c r="B106" s="14" t="s">
        <v>1163</v>
      </c>
      <c r="C106" s="15" t="s">
        <v>659</v>
      </c>
      <c r="D106" s="16" t="s">
        <v>1164</v>
      </c>
      <c r="E106" s="16" t="s">
        <v>1165</v>
      </c>
      <c r="F106" s="16" t="s">
        <v>1093</v>
      </c>
      <c r="G106" s="16" t="s">
        <v>1166</v>
      </c>
      <c r="H106" s="18">
        <v>146</v>
      </c>
      <c r="I106" s="14" t="s">
        <v>1374</v>
      </c>
      <c r="J106" s="21">
        <v>81.38</v>
      </c>
      <c r="K106" s="21"/>
      <c r="L106" s="5">
        <f t="shared" ref="L106:L146" si="3">H106*0.25+J106*0.5</f>
        <v>77.19</v>
      </c>
      <c r="M106" s="22">
        <v>1</v>
      </c>
      <c r="N106" s="14" t="s">
        <v>1375</v>
      </c>
    </row>
    <row r="107" spans="1:14" ht="24.95" customHeight="1">
      <c r="A107" s="14">
        <v>105</v>
      </c>
      <c r="B107" s="14" t="s">
        <v>1181</v>
      </c>
      <c r="C107" s="15" t="s">
        <v>659</v>
      </c>
      <c r="D107" s="16" t="s">
        <v>1182</v>
      </c>
      <c r="E107" s="16" t="s">
        <v>1165</v>
      </c>
      <c r="F107" s="16" t="s">
        <v>1093</v>
      </c>
      <c r="G107" s="16" t="s">
        <v>1166</v>
      </c>
      <c r="H107" s="18">
        <v>140</v>
      </c>
      <c r="I107" s="14" t="s">
        <v>1374</v>
      </c>
      <c r="J107" s="21">
        <v>83.46</v>
      </c>
      <c r="K107" s="21"/>
      <c r="L107" s="5">
        <f t="shared" si="3"/>
        <v>76.72999999999999</v>
      </c>
      <c r="M107" s="22">
        <v>2</v>
      </c>
      <c r="N107" s="14" t="s">
        <v>1359</v>
      </c>
    </row>
    <row r="108" spans="1:14" ht="24.95" customHeight="1">
      <c r="A108" s="14">
        <v>106</v>
      </c>
      <c r="B108" s="14" t="s">
        <v>1175</v>
      </c>
      <c r="C108" s="15" t="s">
        <v>659</v>
      </c>
      <c r="D108" s="16" t="s">
        <v>1176</v>
      </c>
      <c r="E108" s="16" t="s">
        <v>1165</v>
      </c>
      <c r="F108" s="16" t="s">
        <v>1093</v>
      </c>
      <c r="G108" s="16" t="s">
        <v>1166</v>
      </c>
      <c r="H108" s="18">
        <v>141.5</v>
      </c>
      <c r="I108" s="14" t="s">
        <v>1374</v>
      </c>
      <c r="J108" s="21">
        <v>81.86</v>
      </c>
      <c r="K108" s="21"/>
      <c r="L108" s="5">
        <f t="shared" si="3"/>
        <v>76.305000000000007</v>
      </c>
      <c r="M108" s="22">
        <v>3</v>
      </c>
      <c r="N108" s="14" t="s">
        <v>1359</v>
      </c>
    </row>
    <row r="109" spans="1:14" ht="24.95" customHeight="1">
      <c r="A109" s="14">
        <v>107</v>
      </c>
      <c r="B109" s="14" t="s">
        <v>1179</v>
      </c>
      <c r="C109" s="15" t="s">
        <v>659</v>
      </c>
      <c r="D109" s="16" t="s">
        <v>1180</v>
      </c>
      <c r="E109" s="16" t="s">
        <v>1165</v>
      </c>
      <c r="F109" s="16" t="s">
        <v>1093</v>
      </c>
      <c r="G109" s="16" t="s">
        <v>1166</v>
      </c>
      <c r="H109" s="18">
        <v>140.5</v>
      </c>
      <c r="I109" s="14" t="s">
        <v>1374</v>
      </c>
      <c r="J109" s="21">
        <v>81.900000000000006</v>
      </c>
      <c r="K109" s="21"/>
      <c r="L109" s="5">
        <f t="shared" si="3"/>
        <v>76.075000000000003</v>
      </c>
      <c r="M109" s="22">
        <v>4</v>
      </c>
      <c r="N109" s="14" t="s">
        <v>1359</v>
      </c>
    </row>
    <row r="110" spans="1:14" ht="24.95" customHeight="1">
      <c r="A110" s="14">
        <v>108</v>
      </c>
      <c r="B110" s="14" t="s">
        <v>1187</v>
      </c>
      <c r="C110" s="15" t="s">
        <v>680</v>
      </c>
      <c r="D110" s="16" t="s">
        <v>1188</v>
      </c>
      <c r="E110" s="16" t="s">
        <v>1165</v>
      </c>
      <c r="F110" s="16" t="s">
        <v>1093</v>
      </c>
      <c r="G110" s="16" t="s">
        <v>1166</v>
      </c>
      <c r="H110" s="18">
        <v>139</v>
      </c>
      <c r="I110" s="14" t="s">
        <v>1374</v>
      </c>
      <c r="J110" s="21">
        <v>82.42</v>
      </c>
      <c r="K110" s="21"/>
      <c r="L110" s="5">
        <f t="shared" si="3"/>
        <v>75.960000000000008</v>
      </c>
      <c r="M110" s="22">
        <v>5</v>
      </c>
      <c r="N110" s="14" t="s">
        <v>1359</v>
      </c>
    </row>
    <row r="111" spans="1:14" ht="24.95" customHeight="1">
      <c r="A111" s="14">
        <v>109</v>
      </c>
      <c r="B111" s="14" t="s">
        <v>1169</v>
      </c>
      <c r="C111" s="15" t="s">
        <v>659</v>
      </c>
      <c r="D111" s="16" t="s">
        <v>1170</v>
      </c>
      <c r="E111" s="16" t="s">
        <v>1165</v>
      </c>
      <c r="F111" s="16" t="s">
        <v>1093</v>
      </c>
      <c r="G111" s="16" t="s">
        <v>1166</v>
      </c>
      <c r="H111" s="18">
        <v>144</v>
      </c>
      <c r="I111" s="14" t="s">
        <v>1374</v>
      </c>
      <c r="J111" s="21">
        <v>78.959999999999994</v>
      </c>
      <c r="K111" s="21"/>
      <c r="L111" s="5">
        <f t="shared" si="3"/>
        <v>75.47999999999999</v>
      </c>
      <c r="M111" s="22">
        <v>6</v>
      </c>
      <c r="N111" s="14" t="s">
        <v>1359</v>
      </c>
    </row>
    <row r="112" spans="1:14" ht="24.95" customHeight="1">
      <c r="A112" s="14">
        <v>110</v>
      </c>
      <c r="B112" s="14" t="s">
        <v>1173</v>
      </c>
      <c r="C112" s="15" t="s">
        <v>659</v>
      </c>
      <c r="D112" s="16" t="s">
        <v>1174</v>
      </c>
      <c r="E112" s="16" t="s">
        <v>1165</v>
      </c>
      <c r="F112" s="16" t="s">
        <v>1093</v>
      </c>
      <c r="G112" s="16" t="s">
        <v>1166</v>
      </c>
      <c r="H112" s="18">
        <v>142</v>
      </c>
      <c r="I112" s="14" t="s">
        <v>1374</v>
      </c>
      <c r="J112" s="21">
        <v>79.760000000000005</v>
      </c>
      <c r="K112" s="21"/>
      <c r="L112" s="5">
        <f t="shared" si="3"/>
        <v>75.38</v>
      </c>
      <c r="M112" s="22">
        <v>7</v>
      </c>
      <c r="N112" s="14" t="s">
        <v>1359</v>
      </c>
    </row>
    <row r="113" spans="1:14" ht="24.95" customHeight="1">
      <c r="A113" s="14">
        <v>111</v>
      </c>
      <c r="B113" s="14" t="s">
        <v>1171</v>
      </c>
      <c r="C113" s="15" t="s">
        <v>659</v>
      </c>
      <c r="D113" s="16" t="s">
        <v>1172</v>
      </c>
      <c r="E113" s="16" t="s">
        <v>1165</v>
      </c>
      <c r="F113" s="16" t="s">
        <v>1093</v>
      </c>
      <c r="G113" s="16" t="s">
        <v>1166</v>
      </c>
      <c r="H113" s="18">
        <v>143.5</v>
      </c>
      <c r="I113" s="14" t="s">
        <v>1374</v>
      </c>
      <c r="J113" s="21">
        <v>78.84</v>
      </c>
      <c r="K113" s="21"/>
      <c r="L113" s="5">
        <f t="shared" si="3"/>
        <v>75.295000000000002</v>
      </c>
      <c r="M113" s="22">
        <v>8</v>
      </c>
      <c r="N113" s="14" t="s">
        <v>1359</v>
      </c>
    </row>
    <row r="114" spans="1:14" ht="24.95" customHeight="1">
      <c r="A114" s="14">
        <v>112</v>
      </c>
      <c r="B114" s="14" t="s">
        <v>1185</v>
      </c>
      <c r="C114" s="15" t="s">
        <v>659</v>
      </c>
      <c r="D114" s="16" t="s">
        <v>1186</v>
      </c>
      <c r="E114" s="16" t="s">
        <v>1165</v>
      </c>
      <c r="F114" s="16" t="s">
        <v>1093</v>
      </c>
      <c r="G114" s="16" t="s">
        <v>1166</v>
      </c>
      <c r="H114" s="18">
        <v>139.5</v>
      </c>
      <c r="I114" s="14" t="s">
        <v>1374</v>
      </c>
      <c r="J114" s="21">
        <v>80.760000000000005</v>
      </c>
      <c r="K114" s="21"/>
      <c r="L114" s="5">
        <f t="shared" si="3"/>
        <v>75.254999999999995</v>
      </c>
      <c r="M114" s="22">
        <v>9</v>
      </c>
      <c r="N114" s="14" t="s">
        <v>1359</v>
      </c>
    </row>
    <row r="115" spans="1:14" ht="24.95" customHeight="1">
      <c r="A115" s="14">
        <v>113</v>
      </c>
      <c r="B115" s="14" t="s">
        <v>1203</v>
      </c>
      <c r="C115" s="15" t="s">
        <v>659</v>
      </c>
      <c r="D115" s="16" t="s">
        <v>1204</v>
      </c>
      <c r="E115" s="16" t="s">
        <v>1165</v>
      </c>
      <c r="F115" s="16" t="s">
        <v>1093</v>
      </c>
      <c r="G115" s="16" t="s">
        <v>1166</v>
      </c>
      <c r="H115" s="18">
        <v>137</v>
      </c>
      <c r="I115" s="14" t="s">
        <v>1374</v>
      </c>
      <c r="J115" s="21">
        <v>81.92</v>
      </c>
      <c r="K115" s="21"/>
      <c r="L115" s="5">
        <f t="shared" si="3"/>
        <v>75.210000000000008</v>
      </c>
      <c r="M115" s="22">
        <v>10</v>
      </c>
      <c r="N115" s="14" t="s">
        <v>1359</v>
      </c>
    </row>
    <row r="116" spans="1:14" ht="24.95" customHeight="1">
      <c r="A116" s="14">
        <v>114</v>
      </c>
      <c r="B116" s="14" t="s">
        <v>1191</v>
      </c>
      <c r="C116" s="15" t="s">
        <v>659</v>
      </c>
      <c r="D116" s="16" t="s">
        <v>1192</v>
      </c>
      <c r="E116" s="16" t="s">
        <v>1165</v>
      </c>
      <c r="F116" s="16" t="s">
        <v>1093</v>
      </c>
      <c r="G116" s="16" t="s">
        <v>1166</v>
      </c>
      <c r="H116" s="18">
        <v>138.5</v>
      </c>
      <c r="I116" s="14" t="s">
        <v>1374</v>
      </c>
      <c r="J116" s="21">
        <v>81.08</v>
      </c>
      <c r="K116" s="21"/>
      <c r="L116" s="5">
        <f t="shared" si="3"/>
        <v>75.164999999999992</v>
      </c>
      <c r="M116" s="22">
        <v>11</v>
      </c>
      <c r="N116" s="14" t="s">
        <v>1359</v>
      </c>
    </row>
    <row r="117" spans="1:14" ht="24.95" customHeight="1">
      <c r="A117" s="14">
        <v>115</v>
      </c>
      <c r="B117" s="14" t="s">
        <v>1205</v>
      </c>
      <c r="C117" s="15" t="s">
        <v>659</v>
      </c>
      <c r="D117" s="16" t="s">
        <v>1206</v>
      </c>
      <c r="E117" s="16" t="s">
        <v>1165</v>
      </c>
      <c r="F117" s="16" t="s">
        <v>1093</v>
      </c>
      <c r="G117" s="16" t="s">
        <v>1166</v>
      </c>
      <c r="H117" s="18">
        <v>136.5</v>
      </c>
      <c r="I117" s="14" t="s">
        <v>1374</v>
      </c>
      <c r="J117" s="21">
        <v>81.62</v>
      </c>
      <c r="K117" s="21"/>
      <c r="L117" s="5">
        <f t="shared" si="3"/>
        <v>74.935000000000002</v>
      </c>
      <c r="M117" s="22">
        <v>12</v>
      </c>
      <c r="N117" s="14" t="s">
        <v>1359</v>
      </c>
    </row>
    <row r="118" spans="1:14" ht="24.95" customHeight="1">
      <c r="A118" s="14">
        <v>116</v>
      </c>
      <c r="B118" s="14" t="s">
        <v>1195</v>
      </c>
      <c r="C118" s="15" t="s">
        <v>659</v>
      </c>
      <c r="D118" s="16" t="s">
        <v>1196</v>
      </c>
      <c r="E118" s="16" t="s">
        <v>1165</v>
      </c>
      <c r="F118" s="16" t="s">
        <v>1093</v>
      </c>
      <c r="G118" s="16" t="s">
        <v>1166</v>
      </c>
      <c r="H118" s="18">
        <v>138</v>
      </c>
      <c r="I118" s="14" t="s">
        <v>1374</v>
      </c>
      <c r="J118" s="21">
        <v>80.400000000000006</v>
      </c>
      <c r="K118" s="21"/>
      <c r="L118" s="5">
        <f t="shared" si="3"/>
        <v>74.7</v>
      </c>
      <c r="M118" s="22">
        <v>13</v>
      </c>
      <c r="N118" s="14" t="s">
        <v>1359</v>
      </c>
    </row>
    <row r="119" spans="1:14" ht="24.95" customHeight="1">
      <c r="A119" s="14">
        <v>117</v>
      </c>
      <c r="B119" s="14" t="s">
        <v>1167</v>
      </c>
      <c r="C119" s="15" t="s">
        <v>659</v>
      </c>
      <c r="D119" s="16" t="s">
        <v>1168</v>
      </c>
      <c r="E119" s="16" t="s">
        <v>1165</v>
      </c>
      <c r="F119" s="16" t="s">
        <v>1093</v>
      </c>
      <c r="G119" s="16" t="s">
        <v>1166</v>
      </c>
      <c r="H119" s="18">
        <v>145</v>
      </c>
      <c r="I119" s="14" t="s">
        <v>1374</v>
      </c>
      <c r="J119" s="21">
        <v>76.88</v>
      </c>
      <c r="K119" s="21"/>
      <c r="L119" s="5">
        <f t="shared" si="3"/>
        <v>74.69</v>
      </c>
      <c r="M119" s="22">
        <v>14</v>
      </c>
      <c r="N119" s="14" t="s">
        <v>1359</v>
      </c>
    </row>
    <row r="120" spans="1:14" ht="24.95" customHeight="1">
      <c r="A120" s="14">
        <v>118</v>
      </c>
      <c r="B120" s="14" t="s">
        <v>1189</v>
      </c>
      <c r="C120" s="15" t="s">
        <v>659</v>
      </c>
      <c r="D120" s="16" t="s">
        <v>1190</v>
      </c>
      <c r="E120" s="16" t="s">
        <v>1165</v>
      </c>
      <c r="F120" s="16" t="s">
        <v>1093</v>
      </c>
      <c r="G120" s="16" t="s">
        <v>1166</v>
      </c>
      <c r="H120" s="18">
        <v>139</v>
      </c>
      <c r="I120" s="14" t="s">
        <v>1374</v>
      </c>
      <c r="J120" s="21">
        <v>79.44</v>
      </c>
      <c r="K120" s="21"/>
      <c r="L120" s="5">
        <f t="shared" si="3"/>
        <v>74.47</v>
      </c>
      <c r="M120" s="22">
        <v>15</v>
      </c>
      <c r="N120" s="14"/>
    </row>
    <row r="121" spans="1:14" ht="24.95" customHeight="1">
      <c r="A121" s="14">
        <v>119</v>
      </c>
      <c r="B121" s="14" t="s">
        <v>1207</v>
      </c>
      <c r="C121" s="15" t="s">
        <v>659</v>
      </c>
      <c r="D121" s="16" t="s">
        <v>1208</v>
      </c>
      <c r="E121" s="16" t="s">
        <v>1165</v>
      </c>
      <c r="F121" s="16" t="s">
        <v>1093</v>
      </c>
      <c r="G121" s="16" t="s">
        <v>1166</v>
      </c>
      <c r="H121" s="18">
        <v>136</v>
      </c>
      <c r="I121" s="14" t="s">
        <v>1374</v>
      </c>
      <c r="J121" s="21">
        <v>80.38</v>
      </c>
      <c r="K121" s="21"/>
      <c r="L121" s="5">
        <f t="shared" si="3"/>
        <v>74.19</v>
      </c>
      <c r="M121" s="22">
        <v>16</v>
      </c>
      <c r="N121" s="14"/>
    </row>
    <row r="122" spans="1:14" ht="24.95" customHeight="1">
      <c r="A122" s="14">
        <v>120</v>
      </c>
      <c r="B122" s="14" t="s">
        <v>1209</v>
      </c>
      <c r="C122" s="15" t="s">
        <v>659</v>
      </c>
      <c r="D122" s="16" t="s">
        <v>1210</v>
      </c>
      <c r="E122" s="16" t="s">
        <v>1165</v>
      </c>
      <c r="F122" s="16" t="s">
        <v>1093</v>
      </c>
      <c r="G122" s="16" t="s">
        <v>1166</v>
      </c>
      <c r="H122" s="18">
        <v>136</v>
      </c>
      <c r="I122" s="14" t="s">
        <v>1374</v>
      </c>
      <c r="J122" s="21">
        <v>79.86</v>
      </c>
      <c r="K122" s="21"/>
      <c r="L122" s="5">
        <f t="shared" si="3"/>
        <v>73.930000000000007</v>
      </c>
      <c r="M122" s="22">
        <v>17</v>
      </c>
      <c r="N122" s="14"/>
    </row>
    <row r="123" spans="1:14" ht="24.95" customHeight="1">
      <c r="A123" s="14">
        <v>121</v>
      </c>
      <c r="B123" s="14" t="s">
        <v>1197</v>
      </c>
      <c r="C123" s="15" t="s">
        <v>659</v>
      </c>
      <c r="D123" s="16" t="s">
        <v>1198</v>
      </c>
      <c r="E123" s="16" t="s">
        <v>1165</v>
      </c>
      <c r="F123" s="16" t="s">
        <v>1093</v>
      </c>
      <c r="G123" s="16" t="s">
        <v>1166</v>
      </c>
      <c r="H123" s="18">
        <v>137</v>
      </c>
      <c r="I123" s="14" t="s">
        <v>1374</v>
      </c>
      <c r="J123" s="21">
        <v>79.34</v>
      </c>
      <c r="K123" s="21"/>
      <c r="L123" s="5">
        <f t="shared" si="3"/>
        <v>73.92</v>
      </c>
      <c r="M123" s="22">
        <v>18</v>
      </c>
      <c r="N123" s="14"/>
    </row>
    <row r="124" spans="1:14" ht="24.95" customHeight="1">
      <c r="A124" s="14">
        <v>122</v>
      </c>
      <c r="B124" s="14" t="s">
        <v>1177</v>
      </c>
      <c r="C124" s="15" t="s">
        <v>659</v>
      </c>
      <c r="D124" s="16" t="s">
        <v>1178</v>
      </c>
      <c r="E124" s="16" t="s">
        <v>1165</v>
      </c>
      <c r="F124" s="16" t="s">
        <v>1093</v>
      </c>
      <c r="G124" s="16" t="s">
        <v>1166</v>
      </c>
      <c r="H124" s="18">
        <v>141.5</v>
      </c>
      <c r="I124" s="14" t="s">
        <v>1374</v>
      </c>
      <c r="J124" s="21">
        <v>76.040000000000006</v>
      </c>
      <c r="K124" s="21"/>
      <c r="L124" s="5">
        <f t="shared" si="3"/>
        <v>73.39500000000001</v>
      </c>
      <c r="M124" s="22">
        <v>19</v>
      </c>
      <c r="N124" s="14"/>
    </row>
    <row r="125" spans="1:14" ht="24.95" customHeight="1">
      <c r="A125" s="14">
        <v>123</v>
      </c>
      <c r="B125" s="14" t="s">
        <v>474</v>
      </c>
      <c r="C125" s="14" t="s">
        <v>659</v>
      </c>
      <c r="D125" s="16" t="s">
        <v>475</v>
      </c>
      <c r="E125" s="16" t="s">
        <v>1165</v>
      </c>
      <c r="F125" s="16" t="s">
        <v>1093</v>
      </c>
      <c r="G125" s="16" t="s">
        <v>1166</v>
      </c>
      <c r="H125" s="18">
        <v>134.5</v>
      </c>
      <c r="I125" s="14" t="s">
        <v>1374</v>
      </c>
      <c r="J125" s="21">
        <v>79.06</v>
      </c>
      <c r="K125" s="21"/>
      <c r="L125" s="5">
        <f t="shared" si="3"/>
        <v>73.155000000000001</v>
      </c>
      <c r="M125" s="22">
        <v>20</v>
      </c>
      <c r="N125" s="14"/>
    </row>
    <row r="126" spans="1:14" ht="24.95" customHeight="1">
      <c r="A126" s="14">
        <v>124</v>
      </c>
      <c r="B126" s="14" t="s">
        <v>1193</v>
      </c>
      <c r="C126" s="15" t="s">
        <v>659</v>
      </c>
      <c r="D126" s="16" t="s">
        <v>1194</v>
      </c>
      <c r="E126" s="16" t="s">
        <v>1165</v>
      </c>
      <c r="F126" s="16" t="s">
        <v>1093</v>
      </c>
      <c r="G126" s="16" t="s">
        <v>1166</v>
      </c>
      <c r="H126" s="18">
        <v>138.5</v>
      </c>
      <c r="I126" s="14" t="s">
        <v>1374</v>
      </c>
      <c r="J126" s="21">
        <v>74.98</v>
      </c>
      <c r="K126" s="21"/>
      <c r="L126" s="5">
        <f t="shared" si="3"/>
        <v>72.115000000000009</v>
      </c>
      <c r="M126" s="22">
        <v>21</v>
      </c>
      <c r="N126" s="14"/>
    </row>
    <row r="127" spans="1:14" ht="24.95" customHeight="1">
      <c r="A127" s="14">
        <v>125</v>
      </c>
      <c r="B127" s="14" t="s">
        <v>1213</v>
      </c>
      <c r="C127" s="15" t="s">
        <v>659</v>
      </c>
      <c r="D127" s="16" t="s">
        <v>1214</v>
      </c>
      <c r="E127" s="16" t="s">
        <v>1165</v>
      </c>
      <c r="F127" s="16" t="s">
        <v>1093</v>
      </c>
      <c r="G127" s="16" t="s">
        <v>1166</v>
      </c>
      <c r="H127" s="18">
        <v>135.5</v>
      </c>
      <c r="I127" s="14" t="s">
        <v>1374</v>
      </c>
      <c r="J127" s="21">
        <v>75.64</v>
      </c>
      <c r="K127" s="21"/>
      <c r="L127" s="5">
        <f t="shared" si="3"/>
        <v>71.694999999999993</v>
      </c>
      <c r="M127" s="22">
        <v>22</v>
      </c>
      <c r="N127" s="14"/>
    </row>
    <row r="128" spans="1:14" ht="24.95" customHeight="1">
      <c r="A128" s="14">
        <v>126</v>
      </c>
      <c r="B128" s="14" t="s">
        <v>1199</v>
      </c>
      <c r="C128" s="15" t="s">
        <v>659</v>
      </c>
      <c r="D128" s="16" t="s">
        <v>1200</v>
      </c>
      <c r="E128" s="16" t="s">
        <v>1165</v>
      </c>
      <c r="F128" s="16" t="s">
        <v>1093</v>
      </c>
      <c r="G128" s="16" t="s">
        <v>1166</v>
      </c>
      <c r="H128" s="18">
        <v>137</v>
      </c>
      <c r="I128" s="14" t="s">
        <v>1374</v>
      </c>
      <c r="J128" s="21">
        <v>72.959999999999994</v>
      </c>
      <c r="K128" s="21"/>
      <c r="L128" s="5">
        <f t="shared" si="3"/>
        <v>70.72999999999999</v>
      </c>
      <c r="M128" s="22">
        <v>23</v>
      </c>
      <c r="N128" s="14"/>
    </row>
    <row r="129" spans="1:14" ht="24.95" customHeight="1">
      <c r="A129" s="14">
        <v>127</v>
      </c>
      <c r="B129" s="14" t="s">
        <v>1211</v>
      </c>
      <c r="C129" s="15" t="s">
        <v>659</v>
      </c>
      <c r="D129" s="16" t="s">
        <v>1212</v>
      </c>
      <c r="E129" s="16" t="s">
        <v>1165</v>
      </c>
      <c r="F129" s="16" t="s">
        <v>1093</v>
      </c>
      <c r="G129" s="16" t="s">
        <v>1166</v>
      </c>
      <c r="H129" s="18">
        <v>136</v>
      </c>
      <c r="I129" s="14" t="s">
        <v>1374</v>
      </c>
      <c r="J129" s="21">
        <v>72.459999999999994</v>
      </c>
      <c r="K129" s="21"/>
      <c r="L129" s="5">
        <f t="shared" si="3"/>
        <v>70.22999999999999</v>
      </c>
      <c r="M129" s="22">
        <v>24</v>
      </c>
      <c r="N129" s="14"/>
    </row>
    <row r="130" spans="1:14" ht="24.95" customHeight="1">
      <c r="A130" s="14">
        <v>128</v>
      </c>
      <c r="B130" s="14" t="s">
        <v>1201</v>
      </c>
      <c r="C130" s="15" t="s">
        <v>659</v>
      </c>
      <c r="D130" s="16" t="s">
        <v>1202</v>
      </c>
      <c r="E130" s="16" t="s">
        <v>1165</v>
      </c>
      <c r="F130" s="16" t="s">
        <v>1093</v>
      </c>
      <c r="G130" s="16" t="s">
        <v>1166</v>
      </c>
      <c r="H130" s="18">
        <v>137</v>
      </c>
      <c r="I130" s="14" t="s">
        <v>1374</v>
      </c>
      <c r="J130" s="21">
        <v>71.12</v>
      </c>
      <c r="K130" s="21"/>
      <c r="L130" s="5">
        <f t="shared" si="3"/>
        <v>69.81</v>
      </c>
      <c r="M130" s="22">
        <v>25</v>
      </c>
      <c r="N130" s="14"/>
    </row>
    <row r="131" spans="1:14" ht="24.95" customHeight="1">
      <c r="A131" s="14">
        <v>129</v>
      </c>
      <c r="B131" s="14" t="s">
        <v>476</v>
      </c>
      <c r="C131" s="14" t="s">
        <v>659</v>
      </c>
      <c r="D131" s="16" t="s">
        <v>477</v>
      </c>
      <c r="E131" s="16" t="s">
        <v>1165</v>
      </c>
      <c r="F131" s="16" t="s">
        <v>1093</v>
      </c>
      <c r="G131" s="16" t="s">
        <v>1166</v>
      </c>
      <c r="H131" s="18">
        <v>134.5</v>
      </c>
      <c r="I131" s="14" t="s">
        <v>1374</v>
      </c>
      <c r="J131" s="21">
        <v>71.92</v>
      </c>
      <c r="K131" s="21"/>
      <c r="L131" s="5">
        <f t="shared" si="3"/>
        <v>69.585000000000008</v>
      </c>
      <c r="M131" s="22">
        <v>26</v>
      </c>
      <c r="N131" s="14"/>
    </row>
    <row r="132" spans="1:14" ht="24.95" customHeight="1">
      <c r="A132" s="14">
        <v>130</v>
      </c>
      <c r="B132" s="14" t="s">
        <v>472</v>
      </c>
      <c r="C132" s="14" t="s">
        <v>659</v>
      </c>
      <c r="D132" s="16" t="s">
        <v>473</v>
      </c>
      <c r="E132" s="16" t="s">
        <v>1165</v>
      </c>
      <c r="F132" s="16" t="s">
        <v>1093</v>
      </c>
      <c r="G132" s="16" t="s">
        <v>1166</v>
      </c>
      <c r="H132" s="18">
        <v>135</v>
      </c>
      <c r="I132" s="14" t="s">
        <v>1374</v>
      </c>
      <c r="J132" s="21">
        <v>70.5</v>
      </c>
      <c r="K132" s="21"/>
      <c r="L132" s="5">
        <f t="shared" si="3"/>
        <v>69</v>
      </c>
      <c r="M132" s="22">
        <v>27</v>
      </c>
      <c r="N132" s="14"/>
    </row>
    <row r="133" spans="1:14" ht="24.95" customHeight="1">
      <c r="A133" s="14">
        <v>131</v>
      </c>
      <c r="B133" s="14" t="s">
        <v>1183</v>
      </c>
      <c r="C133" s="15" t="s">
        <v>659</v>
      </c>
      <c r="D133" s="16" t="s">
        <v>1184</v>
      </c>
      <c r="E133" s="16" t="s">
        <v>1165</v>
      </c>
      <c r="F133" s="16" t="s">
        <v>1093</v>
      </c>
      <c r="G133" s="16" t="s">
        <v>1166</v>
      </c>
      <c r="H133" s="18">
        <v>139.5</v>
      </c>
      <c r="I133" s="14" t="s">
        <v>1374</v>
      </c>
      <c r="J133" s="21">
        <v>68.02</v>
      </c>
      <c r="K133" s="21"/>
      <c r="L133" s="5">
        <f t="shared" si="3"/>
        <v>68.884999999999991</v>
      </c>
      <c r="M133" s="22">
        <v>28</v>
      </c>
      <c r="N133" s="14"/>
    </row>
    <row r="134" spans="1:14" ht="24" customHeight="1">
      <c r="A134" s="14">
        <v>132</v>
      </c>
      <c r="B134" s="14" t="s">
        <v>1217</v>
      </c>
      <c r="C134" s="15" t="s">
        <v>659</v>
      </c>
      <c r="D134" s="16" t="s">
        <v>1218</v>
      </c>
      <c r="E134" s="16" t="s">
        <v>1215</v>
      </c>
      <c r="F134" s="16" t="s">
        <v>1093</v>
      </c>
      <c r="G134" s="16" t="s">
        <v>1216</v>
      </c>
      <c r="H134" s="18">
        <v>148.5</v>
      </c>
      <c r="I134" s="14" t="s">
        <v>1376</v>
      </c>
      <c r="J134" s="21">
        <v>81.22</v>
      </c>
      <c r="K134" s="21"/>
      <c r="L134" s="5">
        <f t="shared" si="3"/>
        <v>77.734999999999999</v>
      </c>
      <c r="M134" s="22">
        <v>1</v>
      </c>
      <c r="N134" s="14" t="s">
        <v>1359</v>
      </c>
    </row>
    <row r="135" spans="1:14" ht="24" customHeight="1">
      <c r="A135" s="14">
        <v>133</v>
      </c>
      <c r="B135" s="14" t="s">
        <v>1225</v>
      </c>
      <c r="C135" s="15" t="s">
        <v>659</v>
      </c>
      <c r="D135" s="16" t="s">
        <v>1226</v>
      </c>
      <c r="E135" s="16" t="s">
        <v>1215</v>
      </c>
      <c r="F135" s="16" t="s">
        <v>1093</v>
      </c>
      <c r="G135" s="16" t="s">
        <v>1216</v>
      </c>
      <c r="H135" s="18">
        <v>143.5</v>
      </c>
      <c r="I135" s="14" t="s">
        <v>1376</v>
      </c>
      <c r="J135" s="21">
        <v>82.74</v>
      </c>
      <c r="K135" s="21"/>
      <c r="L135" s="5">
        <f t="shared" si="3"/>
        <v>77.245000000000005</v>
      </c>
      <c r="M135" s="22">
        <v>2</v>
      </c>
      <c r="N135" s="14" t="s">
        <v>1359</v>
      </c>
    </row>
    <row r="136" spans="1:14" ht="24" customHeight="1">
      <c r="A136" s="14">
        <v>134</v>
      </c>
      <c r="B136" s="14" t="s">
        <v>1229</v>
      </c>
      <c r="C136" s="15" t="s">
        <v>659</v>
      </c>
      <c r="D136" s="16" t="s">
        <v>1230</v>
      </c>
      <c r="E136" s="16" t="s">
        <v>1215</v>
      </c>
      <c r="F136" s="16" t="s">
        <v>1093</v>
      </c>
      <c r="G136" s="16" t="s">
        <v>1216</v>
      </c>
      <c r="H136" s="18">
        <v>142.5</v>
      </c>
      <c r="I136" s="14" t="s">
        <v>1376</v>
      </c>
      <c r="J136" s="21">
        <v>81.44</v>
      </c>
      <c r="K136" s="21"/>
      <c r="L136" s="5">
        <f t="shared" si="3"/>
        <v>76.344999999999999</v>
      </c>
      <c r="M136" s="22">
        <v>3</v>
      </c>
      <c r="N136" s="14" t="s">
        <v>1359</v>
      </c>
    </row>
    <row r="137" spans="1:14" ht="24" customHeight="1">
      <c r="A137" s="14">
        <v>135</v>
      </c>
      <c r="B137" s="14" t="s">
        <v>1233</v>
      </c>
      <c r="C137" s="15" t="s">
        <v>659</v>
      </c>
      <c r="D137" s="16" t="s">
        <v>1234</v>
      </c>
      <c r="E137" s="16" t="s">
        <v>1215</v>
      </c>
      <c r="F137" s="16" t="s">
        <v>1093</v>
      </c>
      <c r="G137" s="16" t="s">
        <v>1216</v>
      </c>
      <c r="H137" s="18">
        <v>142</v>
      </c>
      <c r="I137" s="14" t="s">
        <v>1376</v>
      </c>
      <c r="J137" s="21">
        <v>81.44</v>
      </c>
      <c r="K137" s="21"/>
      <c r="L137" s="5">
        <f t="shared" si="3"/>
        <v>76.22</v>
      </c>
      <c r="M137" s="22">
        <v>4</v>
      </c>
      <c r="N137" s="14" t="s">
        <v>1359</v>
      </c>
    </row>
    <row r="138" spans="1:14" ht="24" customHeight="1">
      <c r="A138" s="14">
        <v>136</v>
      </c>
      <c r="B138" s="14" t="s">
        <v>1231</v>
      </c>
      <c r="C138" s="15" t="s">
        <v>659</v>
      </c>
      <c r="D138" s="16" t="s">
        <v>1232</v>
      </c>
      <c r="E138" s="16" t="s">
        <v>1215</v>
      </c>
      <c r="F138" s="16" t="s">
        <v>1093</v>
      </c>
      <c r="G138" s="16" t="s">
        <v>1216</v>
      </c>
      <c r="H138" s="18">
        <v>142</v>
      </c>
      <c r="I138" s="14" t="s">
        <v>1376</v>
      </c>
      <c r="J138" s="21">
        <v>80.959999999999994</v>
      </c>
      <c r="K138" s="21"/>
      <c r="L138" s="5">
        <f t="shared" si="3"/>
        <v>75.97999999999999</v>
      </c>
      <c r="M138" s="22">
        <v>5</v>
      </c>
      <c r="N138" s="14" t="s">
        <v>1359</v>
      </c>
    </row>
    <row r="139" spans="1:14" ht="24" customHeight="1">
      <c r="A139" s="14">
        <v>137</v>
      </c>
      <c r="B139" s="14" t="s">
        <v>1221</v>
      </c>
      <c r="C139" s="15" t="s">
        <v>659</v>
      </c>
      <c r="D139" s="16" t="s">
        <v>1222</v>
      </c>
      <c r="E139" s="16" t="s">
        <v>1215</v>
      </c>
      <c r="F139" s="16" t="s">
        <v>1093</v>
      </c>
      <c r="G139" s="16" t="s">
        <v>1216</v>
      </c>
      <c r="H139" s="18">
        <v>144</v>
      </c>
      <c r="I139" s="14" t="s">
        <v>1376</v>
      </c>
      <c r="J139" s="21">
        <v>78.900000000000006</v>
      </c>
      <c r="K139" s="21"/>
      <c r="L139" s="5">
        <f t="shared" si="3"/>
        <v>75.45</v>
      </c>
      <c r="M139" s="22">
        <v>6</v>
      </c>
      <c r="N139" s="14"/>
    </row>
    <row r="140" spans="1:14" ht="24" customHeight="1">
      <c r="A140" s="14">
        <v>138</v>
      </c>
      <c r="B140" s="14" t="s">
        <v>1223</v>
      </c>
      <c r="C140" s="15" t="s">
        <v>680</v>
      </c>
      <c r="D140" s="16" t="s">
        <v>1224</v>
      </c>
      <c r="E140" s="16" t="s">
        <v>1215</v>
      </c>
      <c r="F140" s="16" t="s">
        <v>1093</v>
      </c>
      <c r="G140" s="16" t="s">
        <v>1216</v>
      </c>
      <c r="H140" s="18">
        <v>144</v>
      </c>
      <c r="I140" s="14" t="s">
        <v>1376</v>
      </c>
      <c r="J140" s="21">
        <v>78.5</v>
      </c>
      <c r="K140" s="21"/>
      <c r="L140" s="5">
        <f t="shared" si="3"/>
        <v>75.25</v>
      </c>
      <c r="M140" s="22">
        <v>7</v>
      </c>
      <c r="N140" s="14"/>
    </row>
    <row r="141" spans="1:14" ht="24" customHeight="1">
      <c r="A141" s="14">
        <v>139</v>
      </c>
      <c r="B141" s="14" t="s">
        <v>480</v>
      </c>
      <c r="C141" s="14" t="s">
        <v>659</v>
      </c>
      <c r="D141" s="16" t="s">
        <v>481</v>
      </c>
      <c r="E141" s="16" t="s">
        <v>1215</v>
      </c>
      <c r="F141" s="16" t="s">
        <v>1093</v>
      </c>
      <c r="G141" s="16" t="s">
        <v>1216</v>
      </c>
      <c r="H141" s="18">
        <v>137.5</v>
      </c>
      <c r="I141" s="14" t="s">
        <v>1376</v>
      </c>
      <c r="J141" s="21">
        <v>81.06</v>
      </c>
      <c r="K141" s="21"/>
      <c r="L141" s="5">
        <f t="shared" si="3"/>
        <v>74.905000000000001</v>
      </c>
      <c r="M141" s="22">
        <v>8</v>
      </c>
      <c r="N141" s="14"/>
    </row>
    <row r="142" spans="1:14" ht="24" customHeight="1">
      <c r="A142" s="14">
        <v>140</v>
      </c>
      <c r="B142" s="14" t="s">
        <v>1227</v>
      </c>
      <c r="C142" s="15" t="s">
        <v>680</v>
      </c>
      <c r="D142" s="16" t="s">
        <v>1228</v>
      </c>
      <c r="E142" s="16" t="s">
        <v>1215</v>
      </c>
      <c r="F142" s="31" t="s">
        <v>1093</v>
      </c>
      <c r="G142" s="16" t="s">
        <v>1216</v>
      </c>
      <c r="H142" s="18">
        <v>143</v>
      </c>
      <c r="I142" s="14" t="s">
        <v>1376</v>
      </c>
      <c r="J142" s="21">
        <v>77.8</v>
      </c>
      <c r="K142" s="21"/>
      <c r="L142" s="5">
        <f t="shared" si="3"/>
        <v>74.650000000000006</v>
      </c>
      <c r="M142" s="22">
        <v>9</v>
      </c>
      <c r="N142" s="14"/>
    </row>
    <row r="143" spans="1:14" ht="24" customHeight="1">
      <c r="A143" s="14">
        <v>141</v>
      </c>
      <c r="B143" s="14" t="s">
        <v>1237</v>
      </c>
      <c r="C143" s="15" t="s">
        <v>659</v>
      </c>
      <c r="D143" s="16" t="s">
        <v>1238</v>
      </c>
      <c r="E143" s="16" t="s">
        <v>1215</v>
      </c>
      <c r="F143" s="16" t="s">
        <v>1093</v>
      </c>
      <c r="G143" s="16" t="s">
        <v>1216</v>
      </c>
      <c r="H143" s="18">
        <v>139</v>
      </c>
      <c r="I143" s="14" t="s">
        <v>1376</v>
      </c>
      <c r="J143" s="21">
        <v>79.66</v>
      </c>
      <c r="K143" s="21"/>
      <c r="L143" s="5">
        <f t="shared" si="3"/>
        <v>74.58</v>
      </c>
      <c r="M143" s="22">
        <v>10</v>
      </c>
      <c r="N143" s="14"/>
    </row>
    <row r="144" spans="1:14" ht="24" customHeight="1">
      <c r="A144" s="14">
        <v>142</v>
      </c>
      <c r="B144" s="14" t="s">
        <v>1219</v>
      </c>
      <c r="C144" s="15" t="s">
        <v>659</v>
      </c>
      <c r="D144" s="16" t="s">
        <v>1220</v>
      </c>
      <c r="E144" s="16" t="s">
        <v>1215</v>
      </c>
      <c r="F144" s="16" t="s">
        <v>1093</v>
      </c>
      <c r="G144" s="16" t="s">
        <v>1216</v>
      </c>
      <c r="H144" s="18">
        <v>147.5</v>
      </c>
      <c r="I144" s="14" t="s">
        <v>1376</v>
      </c>
      <c r="J144" s="21">
        <v>74.2</v>
      </c>
      <c r="K144" s="21"/>
      <c r="L144" s="5">
        <f t="shared" si="3"/>
        <v>73.974999999999994</v>
      </c>
      <c r="M144" s="22">
        <v>11</v>
      </c>
      <c r="N144" s="14"/>
    </row>
    <row r="145" spans="1:14" ht="24" customHeight="1">
      <c r="A145" s="14">
        <v>143</v>
      </c>
      <c r="B145" s="14" t="s">
        <v>482</v>
      </c>
      <c r="C145" s="14" t="s">
        <v>659</v>
      </c>
      <c r="D145" s="16" t="s">
        <v>483</v>
      </c>
      <c r="E145" s="16" t="s">
        <v>1215</v>
      </c>
      <c r="F145" s="16" t="s">
        <v>1093</v>
      </c>
      <c r="G145" s="16" t="s">
        <v>1216</v>
      </c>
      <c r="H145" s="18">
        <v>136.5</v>
      </c>
      <c r="I145" s="14" t="s">
        <v>1376</v>
      </c>
      <c r="J145" s="21">
        <v>79.28</v>
      </c>
      <c r="K145" s="21"/>
      <c r="L145" s="5">
        <f t="shared" si="3"/>
        <v>73.765000000000001</v>
      </c>
      <c r="M145" s="22">
        <v>12</v>
      </c>
      <c r="N145" s="14"/>
    </row>
    <row r="146" spans="1:14" ht="24" customHeight="1">
      <c r="A146" s="14">
        <v>144</v>
      </c>
      <c r="B146" s="33" t="s">
        <v>651</v>
      </c>
      <c r="C146" s="34" t="s">
        <v>1377</v>
      </c>
      <c r="D146" s="34" t="s">
        <v>652</v>
      </c>
      <c r="E146" s="34" t="s">
        <v>1215</v>
      </c>
      <c r="F146" s="34" t="s">
        <v>1093</v>
      </c>
      <c r="G146" s="34" t="s">
        <v>1216</v>
      </c>
      <c r="H146" s="35">
        <v>140</v>
      </c>
      <c r="I146" s="14" t="s">
        <v>1376</v>
      </c>
      <c r="J146" s="21">
        <v>77.38</v>
      </c>
      <c r="K146" s="21"/>
      <c r="L146" s="5">
        <f t="shared" si="3"/>
        <v>73.69</v>
      </c>
      <c r="M146" s="22">
        <v>13</v>
      </c>
      <c r="N146" s="14"/>
    </row>
    <row r="147" spans="1:14" ht="24" customHeight="1">
      <c r="A147" s="14">
        <v>145</v>
      </c>
      <c r="B147" s="14" t="s">
        <v>1235</v>
      </c>
      <c r="C147" s="15" t="s">
        <v>659</v>
      </c>
      <c r="D147" s="16" t="s">
        <v>1236</v>
      </c>
      <c r="E147" s="16" t="s">
        <v>1215</v>
      </c>
      <c r="F147" s="16" t="s">
        <v>1093</v>
      </c>
      <c r="G147" s="16" t="s">
        <v>1216</v>
      </c>
      <c r="H147" s="18">
        <v>140</v>
      </c>
      <c r="I147" s="14" t="s">
        <v>1376</v>
      </c>
      <c r="J147" s="24"/>
      <c r="K147" s="21"/>
      <c r="L147" s="5"/>
      <c r="M147" s="22"/>
      <c r="N147" s="74" t="s">
        <v>1360</v>
      </c>
    </row>
    <row r="148" spans="1:14" ht="24" customHeight="1">
      <c r="A148" s="14">
        <v>146</v>
      </c>
      <c r="B148" s="14" t="s">
        <v>214</v>
      </c>
      <c r="C148" s="15" t="s">
        <v>659</v>
      </c>
      <c r="D148" s="16" t="s">
        <v>215</v>
      </c>
      <c r="E148" s="16" t="s">
        <v>216</v>
      </c>
      <c r="F148" s="30" t="s">
        <v>134</v>
      </c>
      <c r="G148" s="16" t="s">
        <v>1216</v>
      </c>
      <c r="H148" s="18">
        <v>155</v>
      </c>
      <c r="I148" s="14" t="s">
        <v>1376</v>
      </c>
      <c r="J148" s="21">
        <v>80.02</v>
      </c>
      <c r="K148" s="21"/>
      <c r="L148" s="5">
        <f t="shared" ref="L148:L183" si="4">H148*0.25+J148*0.5</f>
        <v>78.759999999999991</v>
      </c>
      <c r="M148" s="22">
        <v>1</v>
      </c>
      <c r="N148" s="14" t="s">
        <v>1359</v>
      </c>
    </row>
    <row r="149" spans="1:14" ht="24" customHeight="1">
      <c r="A149" s="14">
        <v>147</v>
      </c>
      <c r="B149" s="14" t="s">
        <v>484</v>
      </c>
      <c r="C149" s="14" t="s">
        <v>680</v>
      </c>
      <c r="D149" s="16" t="s">
        <v>485</v>
      </c>
      <c r="E149" s="16" t="s">
        <v>216</v>
      </c>
      <c r="F149" s="30" t="s">
        <v>134</v>
      </c>
      <c r="G149" s="16" t="s">
        <v>1216</v>
      </c>
      <c r="H149" s="18">
        <v>105</v>
      </c>
      <c r="I149" s="14" t="s">
        <v>1378</v>
      </c>
      <c r="J149" s="21">
        <v>74.62</v>
      </c>
      <c r="K149" s="21"/>
      <c r="L149" s="5">
        <f t="shared" si="4"/>
        <v>63.56</v>
      </c>
      <c r="M149" s="22"/>
      <c r="N149" s="14"/>
    </row>
    <row r="150" spans="1:14" ht="24" customHeight="1">
      <c r="A150" s="14">
        <v>148</v>
      </c>
      <c r="B150" s="14" t="s">
        <v>1335</v>
      </c>
      <c r="C150" s="15" t="s">
        <v>659</v>
      </c>
      <c r="D150" s="16" t="s">
        <v>1336</v>
      </c>
      <c r="E150" s="16" t="s">
        <v>1333</v>
      </c>
      <c r="F150" s="16" t="s">
        <v>1093</v>
      </c>
      <c r="G150" s="16" t="s">
        <v>1334</v>
      </c>
      <c r="H150" s="18">
        <v>149</v>
      </c>
      <c r="I150" s="14" t="s">
        <v>1376</v>
      </c>
      <c r="J150" s="21">
        <v>82.02</v>
      </c>
      <c r="K150" s="21"/>
      <c r="L150" s="5">
        <f t="shared" si="4"/>
        <v>78.259999999999991</v>
      </c>
      <c r="M150" s="22">
        <v>1</v>
      </c>
      <c r="N150" s="14" t="s">
        <v>1359</v>
      </c>
    </row>
    <row r="151" spans="1:14" ht="24" customHeight="1">
      <c r="A151" s="14">
        <v>149</v>
      </c>
      <c r="B151" s="14" t="s">
        <v>1331</v>
      </c>
      <c r="C151" s="15" t="s">
        <v>659</v>
      </c>
      <c r="D151" s="16" t="s">
        <v>1332</v>
      </c>
      <c r="E151" s="16" t="s">
        <v>1333</v>
      </c>
      <c r="F151" s="16" t="s">
        <v>1093</v>
      </c>
      <c r="G151" s="16" t="s">
        <v>1334</v>
      </c>
      <c r="H151" s="18">
        <v>149</v>
      </c>
      <c r="I151" s="14" t="s">
        <v>1376</v>
      </c>
      <c r="J151" s="21">
        <v>81.44</v>
      </c>
      <c r="K151" s="21"/>
      <c r="L151" s="5">
        <f t="shared" si="4"/>
        <v>77.97</v>
      </c>
      <c r="M151" s="22">
        <v>2</v>
      </c>
      <c r="N151" s="14" t="s">
        <v>1359</v>
      </c>
    </row>
    <row r="152" spans="1:14" ht="24" customHeight="1">
      <c r="A152" s="14">
        <v>150</v>
      </c>
      <c r="B152" s="14" t="s">
        <v>1341</v>
      </c>
      <c r="C152" s="15" t="s">
        <v>659</v>
      </c>
      <c r="D152" s="16" t="s">
        <v>1342</v>
      </c>
      <c r="E152" s="16" t="s">
        <v>1333</v>
      </c>
      <c r="F152" s="16" t="s">
        <v>1093</v>
      </c>
      <c r="G152" s="16" t="s">
        <v>1334</v>
      </c>
      <c r="H152" s="18">
        <v>142.5</v>
      </c>
      <c r="I152" s="14" t="s">
        <v>1376</v>
      </c>
      <c r="J152" s="21">
        <v>82.94</v>
      </c>
      <c r="K152" s="21"/>
      <c r="L152" s="5">
        <f t="shared" si="4"/>
        <v>77.094999999999999</v>
      </c>
      <c r="M152" s="22">
        <v>3</v>
      </c>
      <c r="N152" s="14" t="s">
        <v>1359</v>
      </c>
    </row>
    <row r="153" spans="1:14" ht="24" customHeight="1">
      <c r="A153" s="14">
        <v>151</v>
      </c>
      <c r="B153" s="14" t="s">
        <v>1343</v>
      </c>
      <c r="C153" s="15" t="s">
        <v>659</v>
      </c>
      <c r="D153" s="16" t="s">
        <v>1344</v>
      </c>
      <c r="E153" s="16" t="s">
        <v>1333</v>
      </c>
      <c r="F153" s="16" t="s">
        <v>1093</v>
      </c>
      <c r="G153" s="16" t="s">
        <v>1334</v>
      </c>
      <c r="H153" s="18">
        <v>142</v>
      </c>
      <c r="I153" s="14" t="s">
        <v>1376</v>
      </c>
      <c r="J153" s="21">
        <v>82.06</v>
      </c>
      <c r="K153" s="21"/>
      <c r="L153" s="5">
        <f t="shared" si="4"/>
        <v>76.53</v>
      </c>
      <c r="M153" s="22">
        <v>4</v>
      </c>
      <c r="N153" s="14" t="s">
        <v>1359</v>
      </c>
    </row>
    <row r="154" spans="1:14" ht="24" customHeight="1">
      <c r="A154" s="14">
        <v>152</v>
      </c>
      <c r="B154" s="14" t="s">
        <v>1337</v>
      </c>
      <c r="C154" s="15" t="s">
        <v>680</v>
      </c>
      <c r="D154" s="16" t="s">
        <v>1338</v>
      </c>
      <c r="E154" s="16" t="s">
        <v>1333</v>
      </c>
      <c r="F154" s="16" t="s">
        <v>1093</v>
      </c>
      <c r="G154" s="16" t="s">
        <v>1334</v>
      </c>
      <c r="H154" s="18">
        <v>148.5</v>
      </c>
      <c r="I154" s="14" t="s">
        <v>1376</v>
      </c>
      <c r="J154" s="21">
        <v>78.14</v>
      </c>
      <c r="K154" s="21"/>
      <c r="L154" s="5">
        <f t="shared" si="4"/>
        <v>76.194999999999993</v>
      </c>
      <c r="M154" s="22">
        <v>5</v>
      </c>
      <c r="N154" s="14"/>
    </row>
    <row r="155" spans="1:14" ht="24" customHeight="1">
      <c r="A155" s="14">
        <v>153</v>
      </c>
      <c r="B155" s="14" t="s">
        <v>1339</v>
      </c>
      <c r="C155" s="15" t="s">
        <v>659</v>
      </c>
      <c r="D155" s="16" t="s">
        <v>1340</v>
      </c>
      <c r="E155" s="16" t="s">
        <v>1333</v>
      </c>
      <c r="F155" s="16" t="s">
        <v>1093</v>
      </c>
      <c r="G155" s="16" t="s">
        <v>1334</v>
      </c>
      <c r="H155" s="18">
        <v>145.5</v>
      </c>
      <c r="I155" s="14" t="s">
        <v>1376</v>
      </c>
      <c r="J155" s="21">
        <v>78.84</v>
      </c>
      <c r="K155" s="21"/>
      <c r="L155" s="5">
        <f t="shared" si="4"/>
        <v>75.795000000000002</v>
      </c>
      <c r="M155" s="22">
        <v>6</v>
      </c>
      <c r="N155" s="14"/>
    </row>
    <row r="156" spans="1:14" ht="24" customHeight="1">
      <c r="A156" s="14">
        <v>154</v>
      </c>
      <c r="B156" s="14" t="s">
        <v>1345</v>
      </c>
      <c r="C156" s="15" t="s">
        <v>659</v>
      </c>
      <c r="D156" s="16" t="s">
        <v>1346</v>
      </c>
      <c r="E156" s="16" t="s">
        <v>1333</v>
      </c>
      <c r="F156" s="16" t="s">
        <v>1093</v>
      </c>
      <c r="G156" s="16" t="s">
        <v>1334</v>
      </c>
      <c r="H156" s="18">
        <v>141</v>
      </c>
      <c r="I156" s="14" t="s">
        <v>1376</v>
      </c>
      <c r="J156" s="21">
        <v>80.92</v>
      </c>
      <c r="K156" s="21"/>
      <c r="L156" s="5">
        <f t="shared" si="4"/>
        <v>75.710000000000008</v>
      </c>
      <c r="M156" s="22">
        <v>7</v>
      </c>
      <c r="N156" s="14"/>
    </row>
    <row r="157" spans="1:14" ht="24" customHeight="1">
      <c r="A157" s="14">
        <v>155</v>
      </c>
      <c r="B157" s="14" t="s">
        <v>1349</v>
      </c>
      <c r="C157" s="15" t="s">
        <v>659</v>
      </c>
      <c r="D157" s="16" t="s">
        <v>1350</v>
      </c>
      <c r="E157" s="16" t="s">
        <v>1333</v>
      </c>
      <c r="F157" s="16" t="s">
        <v>1093</v>
      </c>
      <c r="G157" s="16" t="s">
        <v>1334</v>
      </c>
      <c r="H157" s="18">
        <v>137.5</v>
      </c>
      <c r="I157" s="14" t="s">
        <v>1376</v>
      </c>
      <c r="J157" s="21">
        <v>82.18</v>
      </c>
      <c r="K157" s="21"/>
      <c r="L157" s="5">
        <f t="shared" si="4"/>
        <v>75.465000000000003</v>
      </c>
      <c r="M157" s="22">
        <v>8</v>
      </c>
      <c r="N157" s="14"/>
    </row>
    <row r="158" spans="1:14" ht="24" customHeight="1">
      <c r="A158" s="14">
        <v>156</v>
      </c>
      <c r="B158" s="14" t="s">
        <v>1347</v>
      </c>
      <c r="C158" s="15" t="s">
        <v>659</v>
      </c>
      <c r="D158" s="16" t="s">
        <v>1348</v>
      </c>
      <c r="E158" s="16" t="s">
        <v>1333</v>
      </c>
      <c r="F158" s="16" t="s">
        <v>1093</v>
      </c>
      <c r="G158" s="16" t="s">
        <v>1334</v>
      </c>
      <c r="H158" s="18">
        <v>139</v>
      </c>
      <c r="I158" s="14" t="s">
        <v>1376</v>
      </c>
      <c r="J158" s="21">
        <v>80.94</v>
      </c>
      <c r="K158" s="21"/>
      <c r="L158" s="5">
        <f t="shared" si="4"/>
        <v>75.22</v>
      </c>
      <c r="M158" s="22">
        <v>9</v>
      </c>
      <c r="N158" s="14"/>
    </row>
    <row r="159" spans="1:14" ht="24" customHeight="1">
      <c r="A159" s="14">
        <v>157</v>
      </c>
      <c r="B159" s="14" t="s">
        <v>1351</v>
      </c>
      <c r="C159" s="15" t="s">
        <v>659</v>
      </c>
      <c r="D159" s="16" t="s">
        <v>1352</v>
      </c>
      <c r="E159" s="16" t="s">
        <v>1333</v>
      </c>
      <c r="F159" s="16" t="s">
        <v>1093</v>
      </c>
      <c r="G159" s="16" t="s">
        <v>1334</v>
      </c>
      <c r="H159" s="18">
        <v>136.5</v>
      </c>
      <c r="I159" s="14" t="s">
        <v>1376</v>
      </c>
      <c r="J159" s="21">
        <v>80.540000000000006</v>
      </c>
      <c r="K159" s="21"/>
      <c r="L159" s="5">
        <f t="shared" si="4"/>
        <v>74.39500000000001</v>
      </c>
      <c r="M159" s="22">
        <v>10</v>
      </c>
      <c r="N159" s="14"/>
    </row>
    <row r="160" spans="1:14" ht="24" customHeight="1">
      <c r="A160" s="14">
        <v>158</v>
      </c>
      <c r="B160" s="14" t="s">
        <v>233</v>
      </c>
      <c r="C160" s="15" t="s">
        <v>659</v>
      </c>
      <c r="D160" s="16" t="s">
        <v>234</v>
      </c>
      <c r="E160" s="16" t="s">
        <v>232</v>
      </c>
      <c r="F160" s="30" t="s">
        <v>134</v>
      </c>
      <c r="G160" s="16" t="s">
        <v>1334</v>
      </c>
      <c r="H160" s="18">
        <v>129</v>
      </c>
      <c r="I160" s="14" t="s">
        <v>1376</v>
      </c>
      <c r="J160" s="21">
        <v>80.98</v>
      </c>
      <c r="K160" s="21"/>
      <c r="L160" s="5">
        <f t="shared" si="4"/>
        <v>72.740000000000009</v>
      </c>
      <c r="M160" s="22">
        <v>1</v>
      </c>
      <c r="N160" s="14" t="s">
        <v>1359</v>
      </c>
    </row>
    <row r="161" spans="1:14" ht="24" customHeight="1">
      <c r="A161" s="14">
        <v>159</v>
      </c>
      <c r="B161" s="14" t="s">
        <v>497</v>
      </c>
      <c r="C161" s="14" t="s">
        <v>659</v>
      </c>
      <c r="D161" s="16" t="s">
        <v>498</v>
      </c>
      <c r="E161" s="16" t="s">
        <v>232</v>
      </c>
      <c r="F161" s="30" t="s">
        <v>134</v>
      </c>
      <c r="G161" s="16" t="s">
        <v>1334</v>
      </c>
      <c r="H161" s="18">
        <v>120</v>
      </c>
      <c r="I161" s="14" t="s">
        <v>1378</v>
      </c>
      <c r="J161" s="21">
        <v>80.14</v>
      </c>
      <c r="K161" s="21"/>
      <c r="L161" s="5">
        <f t="shared" si="4"/>
        <v>70.069999999999993</v>
      </c>
      <c r="M161" s="22">
        <v>2</v>
      </c>
      <c r="N161" s="14"/>
    </row>
    <row r="162" spans="1:14" ht="27">
      <c r="A162" s="14">
        <v>160</v>
      </c>
      <c r="B162" s="14" t="s">
        <v>499</v>
      </c>
      <c r="C162" s="14" t="s">
        <v>659</v>
      </c>
      <c r="D162" s="16" t="s">
        <v>500</v>
      </c>
      <c r="E162" s="16" t="s">
        <v>232</v>
      </c>
      <c r="F162" s="30" t="s">
        <v>134</v>
      </c>
      <c r="G162" s="16" t="s">
        <v>1334</v>
      </c>
      <c r="H162" s="18">
        <v>114.5</v>
      </c>
      <c r="I162" s="14" t="s">
        <v>1378</v>
      </c>
      <c r="J162" s="21">
        <v>82.46</v>
      </c>
      <c r="K162" s="21"/>
      <c r="L162" s="5">
        <f t="shared" si="4"/>
        <v>69.85499999999999</v>
      </c>
      <c r="M162" s="22">
        <v>3</v>
      </c>
      <c r="N162" s="14"/>
    </row>
    <row r="163" spans="1:14" ht="24.95" customHeight="1">
      <c r="A163" s="14">
        <v>161</v>
      </c>
      <c r="B163" s="14" t="s">
        <v>1239</v>
      </c>
      <c r="C163" s="15" t="s">
        <v>659</v>
      </c>
      <c r="D163" s="16" t="s">
        <v>1240</v>
      </c>
      <c r="E163" s="16" t="s">
        <v>1241</v>
      </c>
      <c r="F163" s="16" t="s">
        <v>1093</v>
      </c>
      <c r="G163" s="16" t="s">
        <v>1242</v>
      </c>
      <c r="H163" s="18">
        <v>149.5</v>
      </c>
      <c r="I163" s="14" t="s">
        <v>1379</v>
      </c>
      <c r="J163" s="21">
        <v>85.56</v>
      </c>
      <c r="K163" s="21"/>
      <c r="L163" s="5">
        <f t="shared" si="4"/>
        <v>80.155000000000001</v>
      </c>
      <c r="M163" s="22">
        <v>1</v>
      </c>
      <c r="N163" s="14" t="s">
        <v>1359</v>
      </c>
    </row>
    <row r="164" spans="1:14" ht="24.95" customHeight="1">
      <c r="A164" s="14">
        <v>162</v>
      </c>
      <c r="B164" s="14" t="s">
        <v>1243</v>
      </c>
      <c r="C164" s="15" t="s">
        <v>659</v>
      </c>
      <c r="D164" s="16" t="s">
        <v>1244</v>
      </c>
      <c r="E164" s="16" t="s">
        <v>1241</v>
      </c>
      <c r="F164" s="16" t="s">
        <v>1093</v>
      </c>
      <c r="G164" s="16" t="s">
        <v>1242</v>
      </c>
      <c r="H164" s="18">
        <v>146.5</v>
      </c>
      <c r="I164" s="14" t="s">
        <v>1379</v>
      </c>
      <c r="J164" s="21">
        <v>82.24</v>
      </c>
      <c r="K164" s="21"/>
      <c r="L164" s="5">
        <f t="shared" si="4"/>
        <v>77.745000000000005</v>
      </c>
      <c r="M164" s="22">
        <v>2</v>
      </c>
      <c r="N164" s="14" t="s">
        <v>1359</v>
      </c>
    </row>
    <row r="165" spans="1:14" ht="24.95" customHeight="1">
      <c r="A165" s="14">
        <v>163</v>
      </c>
      <c r="B165" s="14" t="s">
        <v>1245</v>
      </c>
      <c r="C165" s="15" t="s">
        <v>659</v>
      </c>
      <c r="D165" s="16" t="s">
        <v>1246</v>
      </c>
      <c r="E165" s="16" t="s">
        <v>1241</v>
      </c>
      <c r="F165" s="16" t="s">
        <v>1093</v>
      </c>
      <c r="G165" s="16" t="s">
        <v>1242</v>
      </c>
      <c r="H165" s="18">
        <v>146</v>
      </c>
      <c r="I165" s="14" t="s">
        <v>1379</v>
      </c>
      <c r="J165" s="21">
        <v>82.3</v>
      </c>
      <c r="K165" s="21"/>
      <c r="L165" s="5">
        <f t="shared" si="4"/>
        <v>77.650000000000006</v>
      </c>
      <c r="M165" s="22">
        <v>3</v>
      </c>
      <c r="N165" s="14" t="s">
        <v>1359</v>
      </c>
    </row>
    <row r="166" spans="1:14" ht="24.95" customHeight="1">
      <c r="A166" s="14">
        <v>164</v>
      </c>
      <c r="B166" s="14" t="s">
        <v>1247</v>
      </c>
      <c r="C166" s="15" t="s">
        <v>659</v>
      </c>
      <c r="D166" s="16" t="s">
        <v>1248</v>
      </c>
      <c r="E166" s="16" t="s">
        <v>1241</v>
      </c>
      <c r="F166" s="16" t="s">
        <v>1093</v>
      </c>
      <c r="G166" s="16" t="s">
        <v>1242</v>
      </c>
      <c r="H166" s="18">
        <v>144.5</v>
      </c>
      <c r="I166" s="14" t="s">
        <v>1379</v>
      </c>
      <c r="J166" s="21">
        <v>80.94</v>
      </c>
      <c r="K166" s="21"/>
      <c r="L166" s="5">
        <f t="shared" si="4"/>
        <v>76.594999999999999</v>
      </c>
      <c r="M166" s="22">
        <v>4</v>
      </c>
      <c r="N166" s="14"/>
    </row>
    <row r="167" spans="1:14" ht="24.95" customHeight="1">
      <c r="A167" s="14">
        <v>165</v>
      </c>
      <c r="B167" s="14" t="s">
        <v>1251</v>
      </c>
      <c r="C167" s="15" t="s">
        <v>680</v>
      </c>
      <c r="D167" s="16" t="s">
        <v>1252</v>
      </c>
      <c r="E167" s="16" t="s">
        <v>1241</v>
      </c>
      <c r="F167" s="16" t="s">
        <v>1093</v>
      </c>
      <c r="G167" s="16" t="s">
        <v>1242</v>
      </c>
      <c r="H167" s="18">
        <v>141</v>
      </c>
      <c r="I167" s="14" t="s">
        <v>1379</v>
      </c>
      <c r="J167" s="21">
        <v>80.34</v>
      </c>
      <c r="K167" s="21"/>
      <c r="L167" s="5">
        <f t="shared" si="4"/>
        <v>75.42</v>
      </c>
      <c r="M167" s="22">
        <v>5</v>
      </c>
      <c r="N167" s="14"/>
    </row>
    <row r="168" spans="1:14" ht="24.95" customHeight="1">
      <c r="A168" s="14">
        <v>166</v>
      </c>
      <c r="B168" s="14" t="s">
        <v>1253</v>
      </c>
      <c r="C168" s="15" t="s">
        <v>659</v>
      </c>
      <c r="D168" s="16" t="s">
        <v>1254</v>
      </c>
      <c r="E168" s="16" t="s">
        <v>1241</v>
      </c>
      <c r="F168" s="16" t="s">
        <v>1093</v>
      </c>
      <c r="G168" s="16" t="s">
        <v>1242</v>
      </c>
      <c r="H168" s="18">
        <v>141</v>
      </c>
      <c r="I168" s="14" t="s">
        <v>1379</v>
      </c>
      <c r="J168" s="21">
        <v>78.86</v>
      </c>
      <c r="K168" s="21"/>
      <c r="L168" s="5">
        <f t="shared" si="4"/>
        <v>74.680000000000007</v>
      </c>
      <c r="M168" s="22">
        <v>6</v>
      </c>
      <c r="N168" s="14"/>
    </row>
    <row r="169" spans="1:14" ht="24.95" customHeight="1">
      <c r="A169" s="14">
        <v>167</v>
      </c>
      <c r="B169" s="14" t="s">
        <v>1249</v>
      </c>
      <c r="C169" s="15" t="s">
        <v>659</v>
      </c>
      <c r="D169" s="16" t="s">
        <v>1250</v>
      </c>
      <c r="E169" s="16" t="s">
        <v>1241</v>
      </c>
      <c r="F169" s="16" t="s">
        <v>1093</v>
      </c>
      <c r="G169" s="16" t="s">
        <v>1242</v>
      </c>
      <c r="H169" s="18">
        <v>144</v>
      </c>
      <c r="I169" s="14" t="s">
        <v>1379</v>
      </c>
      <c r="J169" s="21">
        <v>76.599999999999994</v>
      </c>
      <c r="K169" s="21"/>
      <c r="L169" s="5">
        <f t="shared" si="4"/>
        <v>74.3</v>
      </c>
      <c r="M169" s="22">
        <v>7</v>
      </c>
      <c r="N169" s="14"/>
    </row>
    <row r="170" spans="1:14" ht="24.95" customHeight="1">
      <c r="A170" s="14">
        <v>168</v>
      </c>
      <c r="B170" s="14" t="s">
        <v>217</v>
      </c>
      <c r="C170" s="15" t="s">
        <v>659</v>
      </c>
      <c r="D170" s="16" t="s">
        <v>218</v>
      </c>
      <c r="E170" s="16" t="s">
        <v>219</v>
      </c>
      <c r="F170" s="30" t="s">
        <v>134</v>
      </c>
      <c r="G170" s="16" t="s">
        <v>1242</v>
      </c>
      <c r="H170" s="18">
        <v>146</v>
      </c>
      <c r="I170" s="14" t="s">
        <v>1379</v>
      </c>
      <c r="J170" s="21">
        <v>82.24</v>
      </c>
      <c r="K170" s="21"/>
      <c r="L170" s="5">
        <f t="shared" si="4"/>
        <v>77.62</v>
      </c>
      <c r="M170" s="22">
        <v>1</v>
      </c>
      <c r="N170" s="14" t="s">
        <v>1359</v>
      </c>
    </row>
    <row r="171" spans="1:14" ht="24.95" customHeight="1">
      <c r="A171" s="14">
        <v>169</v>
      </c>
      <c r="B171" s="14" t="s">
        <v>220</v>
      </c>
      <c r="C171" s="15" t="s">
        <v>659</v>
      </c>
      <c r="D171" s="16" t="s">
        <v>221</v>
      </c>
      <c r="E171" s="16" t="s">
        <v>219</v>
      </c>
      <c r="F171" s="30" t="s">
        <v>134</v>
      </c>
      <c r="G171" s="16" t="s">
        <v>1242</v>
      </c>
      <c r="H171" s="18">
        <v>129.5</v>
      </c>
      <c r="I171" s="14" t="s">
        <v>1379</v>
      </c>
      <c r="J171" s="21">
        <v>81.08</v>
      </c>
      <c r="K171" s="21"/>
      <c r="L171" s="5">
        <f t="shared" si="4"/>
        <v>72.914999999999992</v>
      </c>
      <c r="M171" s="22">
        <v>2</v>
      </c>
      <c r="N171" s="14"/>
    </row>
    <row r="172" spans="1:14" ht="24.95" customHeight="1">
      <c r="A172" s="14">
        <v>170</v>
      </c>
      <c r="B172" s="14" t="s">
        <v>222</v>
      </c>
      <c r="C172" s="15" t="s">
        <v>680</v>
      </c>
      <c r="D172" s="16" t="s">
        <v>223</v>
      </c>
      <c r="E172" s="16" t="s">
        <v>219</v>
      </c>
      <c r="F172" s="30" t="s">
        <v>134</v>
      </c>
      <c r="G172" s="16" t="s">
        <v>1242</v>
      </c>
      <c r="H172" s="18">
        <v>126</v>
      </c>
      <c r="I172" s="14" t="s">
        <v>1379</v>
      </c>
      <c r="J172" s="21">
        <v>78.16</v>
      </c>
      <c r="K172" s="21"/>
      <c r="L172" s="5">
        <f t="shared" si="4"/>
        <v>70.58</v>
      </c>
      <c r="M172" s="22">
        <v>3</v>
      </c>
      <c r="N172" s="14"/>
    </row>
    <row r="173" spans="1:14" ht="24.95" customHeight="1">
      <c r="A173" s="14">
        <v>171</v>
      </c>
      <c r="B173" s="14" t="s">
        <v>1297</v>
      </c>
      <c r="C173" s="15" t="s">
        <v>659</v>
      </c>
      <c r="D173" s="16" t="s">
        <v>1298</v>
      </c>
      <c r="E173" s="16" t="s">
        <v>1299</v>
      </c>
      <c r="F173" s="16" t="s">
        <v>1093</v>
      </c>
      <c r="G173" s="16" t="s">
        <v>1300</v>
      </c>
      <c r="H173" s="18">
        <v>152.5</v>
      </c>
      <c r="I173" s="14" t="s">
        <v>1379</v>
      </c>
      <c r="J173" s="21">
        <v>85.6</v>
      </c>
      <c r="K173" s="21"/>
      <c r="L173" s="5">
        <f t="shared" si="4"/>
        <v>80.924999999999997</v>
      </c>
      <c r="M173" s="22">
        <v>1</v>
      </c>
      <c r="N173" s="14" t="s">
        <v>1359</v>
      </c>
    </row>
    <row r="174" spans="1:14" ht="24.95" customHeight="1">
      <c r="A174" s="14">
        <v>172</v>
      </c>
      <c r="B174" s="14" t="s">
        <v>1301</v>
      </c>
      <c r="C174" s="15" t="s">
        <v>659</v>
      </c>
      <c r="D174" s="16" t="s">
        <v>1302</v>
      </c>
      <c r="E174" s="16" t="s">
        <v>1299</v>
      </c>
      <c r="F174" s="16" t="s">
        <v>1093</v>
      </c>
      <c r="G174" s="16" t="s">
        <v>1300</v>
      </c>
      <c r="H174" s="18">
        <v>143.5</v>
      </c>
      <c r="I174" s="14" t="s">
        <v>1379</v>
      </c>
      <c r="J174" s="21">
        <v>82.6</v>
      </c>
      <c r="K174" s="21"/>
      <c r="L174" s="5">
        <f t="shared" si="4"/>
        <v>77.174999999999997</v>
      </c>
      <c r="M174" s="22">
        <v>2</v>
      </c>
      <c r="N174" s="14" t="s">
        <v>1359</v>
      </c>
    </row>
    <row r="175" spans="1:14" ht="24.95" customHeight="1">
      <c r="A175" s="14">
        <v>173</v>
      </c>
      <c r="B175" s="14" t="s">
        <v>1309</v>
      </c>
      <c r="C175" s="15" t="s">
        <v>659</v>
      </c>
      <c r="D175" s="16" t="s">
        <v>1310</v>
      </c>
      <c r="E175" s="16" t="s">
        <v>1299</v>
      </c>
      <c r="F175" s="16" t="s">
        <v>1093</v>
      </c>
      <c r="G175" s="16" t="s">
        <v>1300</v>
      </c>
      <c r="H175" s="18">
        <v>138</v>
      </c>
      <c r="I175" s="14" t="s">
        <v>1379</v>
      </c>
      <c r="J175" s="21">
        <v>83.04</v>
      </c>
      <c r="K175" s="21"/>
      <c r="L175" s="5">
        <f t="shared" si="4"/>
        <v>76.02000000000001</v>
      </c>
      <c r="M175" s="22">
        <v>3</v>
      </c>
      <c r="N175" s="14" t="s">
        <v>1359</v>
      </c>
    </row>
    <row r="176" spans="1:14" ht="24.95" customHeight="1">
      <c r="A176" s="14">
        <v>174</v>
      </c>
      <c r="B176" s="14" t="s">
        <v>1303</v>
      </c>
      <c r="C176" s="15" t="s">
        <v>659</v>
      </c>
      <c r="D176" s="16" t="s">
        <v>1304</v>
      </c>
      <c r="E176" s="16" t="s">
        <v>1299</v>
      </c>
      <c r="F176" s="16" t="s">
        <v>1093</v>
      </c>
      <c r="G176" s="16" t="s">
        <v>1300</v>
      </c>
      <c r="H176" s="18">
        <v>142.5</v>
      </c>
      <c r="I176" s="14" t="s">
        <v>1379</v>
      </c>
      <c r="J176" s="21">
        <v>79.34</v>
      </c>
      <c r="K176" s="21"/>
      <c r="L176" s="5">
        <f t="shared" si="4"/>
        <v>75.295000000000002</v>
      </c>
      <c r="M176" s="22">
        <v>4</v>
      </c>
      <c r="N176" s="14" t="s">
        <v>1359</v>
      </c>
    </row>
    <row r="177" spans="1:14" ht="24.95" customHeight="1">
      <c r="A177" s="14">
        <v>175</v>
      </c>
      <c r="B177" s="14" t="s">
        <v>1317</v>
      </c>
      <c r="C177" s="15" t="s">
        <v>659</v>
      </c>
      <c r="D177" s="16" t="s">
        <v>1318</v>
      </c>
      <c r="E177" s="16" t="s">
        <v>1299</v>
      </c>
      <c r="F177" s="16" t="s">
        <v>1093</v>
      </c>
      <c r="G177" s="16" t="s">
        <v>1300</v>
      </c>
      <c r="H177" s="18">
        <v>132</v>
      </c>
      <c r="I177" s="14" t="s">
        <v>1379</v>
      </c>
      <c r="J177" s="21">
        <v>83.7</v>
      </c>
      <c r="K177" s="21"/>
      <c r="L177" s="5">
        <f t="shared" si="4"/>
        <v>74.849999999999994</v>
      </c>
      <c r="M177" s="22">
        <v>5</v>
      </c>
      <c r="N177" s="14"/>
    </row>
    <row r="178" spans="1:14" ht="24.95" customHeight="1">
      <c r="A178" s="14">
        <v>176</v>
      </c>
      <c r="B178" s="14" t="s">
        <v>1307</v>
      </c>
      <c r="C178" s="15" t="s">
        <v>659</v>
      </c>
      <c r="D178" s="16" t="s">
        <v>1308</v>
      </c>
      <c r="E178" s="16" t="s">
        <v>1299</v>
      </c>
      <c r="F178" s="16" t="s">
        <v>1093</v>
      </c>
      <c r="G178" s="16" t="s">
        <v>1300</v>
      </c>
      <c r="H178" s="18">
        <v>139</v>
      </c>
      <c r="I178" s="14" t="s">
        <v>1379</v>
      </c>
      <c r="J178" s="21">
        <v>79.459999999999994</v>
      </c>
      <c r="K178" s="21"/>
      <c r="L178" s="5">
        <f t="shared" si="4"/>
        <v>74.47999999999999</v>
      </c>
      <c r="M178" s="22">
        <v>6</v>
      </c>
      <c r="N178" s="14"/>
    </row>
    <row r="179" spans="1:14" ht="24.95" customHeight="1">
      <c r="A179" s="14">
        <v>177</v>
      </c>
      <c r="B179" s="14" t="s">
        <v>1311</v>
      </c>
      <c r="C179" s="15" t="s">
        <v>659</v>
      </c>
      <c r="D179" s="16" t="s">
        <v>1312</v>
      </c>
      <c r="E179" s="16" t="s">
        <v>1299</v>
      </c>
      <c r="F179" s="16" t="s">
        <v>1093</v>
      </c>
      <c r="G179" s="16" t="s">
        <v>1300</v>
      </c>
      <c r="H179" s="18">
        <v>135.5</v>
      </c>
      <c r="I179" s="14" t="s">
        <v>1379</v>
      </c>
      <c r="J179" s="21">
        <v>80.58</v>
      </c>
      <c r="K179" s="21"/>
      <c r="L179" s="5">
        <f t="shared" si="4"/>
        <v>74.164999999999992</v>
      </c>
      <c r="M179" s="22">
        <v>7</v>
      </c>
      <c r="N179" s="14"/>
    </row>
    <row r="180" spans="1:14" ht="24.95" customHeight="1">
      <c r="A180" s="14">
        <v>178</v>
      </c>
      <c r="B180" s="14" t="s">
        <v>1315</v>
      </c>
      <c r="C180" s="15" t="s">
        <v>680</v>
      </c>
      <c r="D180" s="16" t="s">
        <v>1316</v>
      </c>
      <c r="E180" s="16" t="s">
        <v>1299</v>
      </c>
      <c r="F180" s="16" t="s">
        <v>1093</v>
      </c>
      <c r="G180" s="16" t="s">
        <v>1300</v>
      </c>
      <c r="H180" s="18">
        <v>132.5</v>
      </c>
      <c r="I180" s="14" t="s">
        <v>1379</v>
      </c>
      <c r="J180" s="21">
        <v>80.94</v>
      </c>
      <c r="K180" s="21"/>
      <c r="L180" s="5">
        <f t="shared" si="4"/>
        <v>73.594999999999999</v>
      </c>
      <c r="M180" s="22">
        <v>8</v>
      </c>
      <c r="N180" s="14"/>
    </row>
    <row r="181" spans="1:14" ht="24.95" customHeight="1">
      <c r="A181" s="14">
        <v>179</v>
      </c>
      <c r="B181" s="14" t="s">
        <v>1313</v>
      </c>
      <c r="C181" s="15" t="s">
        <v>659</v>
      </c>
      <c r="D181" s="16" t="s">
        <v>1314</v>
      </c>
      <c r="E181" s="16" t="s">
        <v>1299</v>
      </c>
      <c r="F181" s="16" t="s">
        <v>1093</v>
      </c>
      <c r="G181" s="16" t="s">
        <v>1300</v>
      </c>
      <c r="H181" s="18">
        <v>134</v>
      </c>
      <c r="I181" s="14" t="s">
        <v>1379</v>
      </c>
      <c r="J181" s="21">
        <v>79.739999999999995</v>
      </c>
      <c r="K181" s="21"/>
      <c r="L181" s="5">
        <f t="shared" si="4"/>
        <v>73.37</v>
      </c>
      <c r="M181" s="22">
        <v>9</v>
      </c>
      <c r="N181" s="14"/>
    </row>
    <row r="182" spans="1:14" ht="24.95" customHeight="1">
      <c r="A182" s="14">
        <v>180</v>
      </c>
      <c r="B182" s="14" t="s">
        <v>1305</v>
      </c>
      <c r="C182" s="15" t="s">
        <v>659</v>
      </c>
      <c r="D182" s="16" t="s">
        <v>1306</v>
      </c>
      <c r="E182" s="16" t="s">
        <v>1299</v>
      </c>
      <c r="F182" s="16" t="s">
        <v>1093</v>
      </c>
      <c r="G182" s="16" t="s">
        <v>1300</v>
      </c>
      <c r="H182" s="18">
        <v>140.5</v>
      </c>
      <c r="I182" s="14" t="s">
        <v>1379</v>
      </c>
      <c r="J182" s="21">
        <v>74.8</v>
      </c>
      <c r="K182" s="21"/>
      <c r="L182" s="5">
        <f t="shared" si="4"/>
        <v>72.525000000000006</v>
      </c>
      <c r="M182" s="22">
        <v>10</v>
      </c>
      <c r="N182" s="14"/>
    </row>
    <row r="183" spans="1:14" ht="24.95" customHeight="1">
      <c r="A183" s="14">
        <v>181</v>
      </c>
      <c r="B183" s="14" t="s">
        <v>1319</v>
      </c>
      <c r="C183" s="15" t="s">
        <v>659</v>
      </c>
      <c r="D183" s="16" t="s">
        <v>1320</v>
      </c>
      <c r="E183" s="16" t="s">
        <v>1299</v>
      </c>
      <c r="F183" s="16" t="s">
        <v>1093</v>
      </c>
      <c r="G183" s="16" t="s">
        <v>1300</v>
      </c>
      <c r="H183" s="18">
        <v>132</v>
      </c>
      <c r="I183" s="14" t="s">
        <v>1379</v>
      </c>
      <c r="J183" s="21">
        <v>76.08</v>
      </c>
      <c r="K183" s="21"/>
      <c r="L183" s="5">
        <f t="shared" si="4"/>
        <v>71.039999999999992</v>
      </c>
      <c r="M183" s="22">
        <v>11</v>
      </c>
      <c r="N183" s="14"/>
    </row>
    <row r="184" spans="1:14" ht="24.95" customHeight="1">
      <c r="A184" s="14">
        <v>182</v>
      </c>
      <c r="B184" s="14" t="s">
        <v>230</v>
      </c>
      <c r="C184" s="15" t="s">
        <v>659</v>
      </c>
      <c r="D184" s="16" t="s">
        <v>231</v>
      </c>
      <c r="E184" s="16" t="s">
        <v>229</v>
      </c>
      <c r="F184" s="30" t="s">
        <v>134</v>
      </c>
      <c r="G184" s="16" t="s">
        <v>1300</v>
      </c>
      <c r="H184" s="18">
        <v>109</v>
      </c>
      <c r="I184" s="14" t="s">
        <v>1379</v>
      </c>
      <c r="J184" s="24"/>
      <c r="K184" s="20"/>
      <c r="L184" s="5"/>
      <c r="M184" s="20"/>
      <c r="N184" s="20" t="s">
        <v>1360</v>
      </c>
    </row>
    <row r="185" spans="1:14" ht="24.95" customHeight="1">
      <c r="A185" s="14">
        <v>183</v>
      </c>
      <c r="B185" s="14" t="s">
        <v>974</v>
      </c>
      <c r="C185" s="15" t="s">
        <v>659</v>
      </c>
      <c r="D185" s="16" t="s">
        <v>975</v>
      </c>
      <c r="E185" s="16" t="s">
        <v>976</v>
      </c>
      <c r="F185" s="16" t="s">
        <v>661</v>
      </c>
      <c r="G185" s="16" t="s">
        <v>977</v>
      </c>
      <c r="H185" s="18">
        <v>138.5</v>
      </c>
      <c r="I185" s="14" t="s">
        <v>1369</v>
      </c>
      <c r="J185" s="21">
        <v>77.12</v>
      </c>
      <c r="K185" s="21"/>
      <c r="L185" s="5">
        <f t="shared" ref="L185:L197" si="5">H185*0.25+J185*0.5</f>
        <v>73.185000000000002</v>
      </c>
      <c r="M185" s="22">
        <v>1</v>
      </c>
      <c r="N185" s="14" t="s">
        <v>1359</v>
      </c>
    </row>
    <row r="186" spans="1:14" ht="24.95" customHeight="1">
      <c r="A186" s="14">
        <v>184</v>
      </c>
      <c r="B186" s="14" t="s">
        <v>978</v>
      </c>
      <c r="C186" s="15" t="s">
        <v>659</v>
      </c>
      <c r="D186" s="16" t="s">
        <v>979</v>
      </c>
      <c r="E186" s="16" t="s">
        <v>976</v>
      </c>
      <c r="F186" s="16" t="s">
        <v>661</v>
      </c>
      <c r="G186" s="16" t="s">
        <v>977</v>
      </c>
      <c r="H186" s="18">
        <v>133</v>
      </c>
      <c r="I186" s="14" t="s">
        <v>1369</v>
      </c>
      <c r="J186" s="21">
        <v>77.680000000000007</v>
      </c>
      <c r="K186" s="21"/>
      <c r="L186" s="5">
        <f t="shared" si="5"/>
        <v>72.09</v>
      </c>
      <c r="M186" s="22">
        <v>2</v>
      </c>
      <c r="N186" s="14" t="s">
        <v>1359</v>
      </c>
    </row>
    <row r="187" spans="1:14" ht="24.95" customHeight="1">
      <c r="A187" s="14">
        <v>185</v>
      </c>
      <c r="B187" s="14" t="s">
        <v>988</v>
      </c>
      <c r="C187" s="15" t="s">
        <v>659</v>
      </c>
      <c r="D187" s="16" t="s">
        <v>989</v>
      </c>
      <c r="E187" s="16" t="s">
        <v>976</v>
      </c>
      <c r="F187" s="16" t="s">
        <v>661</v>
      </c>
      <c r="G187" s="16" t="s">
        <v>977</v>
      </c>
      <c r="H187" s="18">
        <v>128</v>
      </c>
      <c r="I187" s="14" t="s">
        <v>1369</v>
      </c>
      <c r="J187" s="21">
        <v>77.58</v>
      </c>
      <c r="K187" s="21"/>
      <c r="L187" s="5">
        <f t="shared" si="5"/>
        <v>70.789999999999992</v>
      </c>
      <c r="M187" s="22">
        <v>3</v>
      </c>
      <c r="N187" s="14" t="s">
        <v>1359</v>
      </c>
    </row>
    <row r="188" spans="1:14" ht="24.95" customHeight="1">
      <c r="A188" s="14">
        <v>186</v>
      </c>
      <c r="B188" s="14" t="s">
        <v>982</v>
      </c>
      <c r="C188" s="15" t="s">
        <v>659</v>
      </c>
      <c r="D188" s="16" t="s">
        <v>983</v>
      </c>
      <c r="E188" s="16" t="s">
        <v>976</v>
      </c>
      <c r="F188" s="16" t="s">
        <v>661</v>
      </c>
      <c r="G188" s="16" t="s">
        <v>977</v>
      </c>
      <c r="H188" s="18">
        <v>130.5</v>
      </c>
      <c r="I188" s="14" t="s">
        <v>1369</v>
      </c>
      <c r="J188" s="21">
        <v>76.16</v>
      </c>
      <c r="K188" s="21"/>
      <c r="L188" s="5">
        <f t="shared" si="5"/>
        <v>70.704999999999998</v>
      </c>
      <c r="M188" s="22">
        <v>4</v>
      </c>
      <c r="N188" s="14" t="s">
        <v>1359</v>
      </c>
    </row>
    <row r="189" spans="1:14" ht="24.95" customHeight="1">
      <c r="A189" s="14">
        <v>187</v>
      </c>
      <c r="B189" s="14" t="s">
        <v>990</v>
      </c>
      <c r="C189" s="15" t="s">
        <v>680</v>
      </c>
      <c r="D189" s="16" t="s">
        <v>991</v>
      </c>
      <c r="E189" s="16" t="s">
        <v>976</v>
      </c>
      <c r="F189" s="16" t="s">
        <v>661</v>
      </c>
      <c r="G189" s="16" t="s">
        <v>977</v>
      </c>
      <c r="H189" s="18">
        <v>127</v>
      </c>
      <c r="I189" s="14" t="s">
        <v>1369</v>
      </c>
      <c r="J189" s="21">
        <v>77.540000000000006</v>
      </c>
      <c r="K189" s="21"/>
      <c r="L189" s="5">
        <f t="shared" si="5"/>
        <v>70.52000000000001</v>
      </c>
      <c r="M189" s="22">
        <v>5</v>
      </c>
      <c r="N189" s="14" t="s">
        <v>1359</v>
      </c>
    </row>
    <row r="190" spans="1:14" ht="24.95" customHeight="1">
      <c r="A190" s="14">
        <v>188</v>
      </c>
      <c r="B190" s="14" t="s">
        <v>986</v>
      </c>
      <c r="C190" s="15" t="s">
        <v>659</v>
      </c>
      <c r="D190" s="16" t="s">
        <v>987</v>
      </c>
      <c r="E190" s="16" t="s">
        <v>976</v>
      </c>
      <c r="F190" s="16" t="s">
        <v>661</v>
      </c>
      <c r="G190" s="16" t="s">
        <v>977</v>
      </c>
      <c r="H190" s="18">
        <v>130</v>
      </c>
      <c r="I190" s="14" t="s">
        <v>1369</v>
      </c>
      <c r="J190" s="21">
        <v>75.84</v>
      </c>
      <c r="K190" s="21"/>
      <c r="L190" s="5">
        <f t="shared" si="5"/>
        <v>70.42</v>
      </c>
      <c r="M190" s="22">
        <v>6</v>
      </c>
      <c r="N190" s="14"/>
    </row>
    <row r="191" spans="1:14" ht="24.95" customHeight="1">
      <c r="A191" s="14">
        <v>189</v>
      </c>
      <c r="B191" s="14" t="s">
        <v>992</v>
      </c>
      <c r="C191" s="15" t="s">
        <v>659</v>
      </c>
      <c r="D191" s="16" t="s">
        <v>993</v>
      </c>
      <c r="E191" s="16" t="s">
        <v>976</v>
      </c>
      <c r="F191" s="16" t="s">
        <v>661</v>
      </c>
      <c r="G191" s="16" t="s">
        <v>977</v>
      </c>
      <c r="H191" s="18">
        <v>124</v>
      </c>
      <c r="I191" s="14" t="s">
        <v>1369</v>
      </c>
      <c r="J191" s="21">
        <v>78.28</v>
      </c>
      <c r="K191" s="21"/>
      <c r="L191" s="5">
        <f t="shared" si="5"/>
        <v>70.14</v>
      </c>
      <c r="M191" s="22">
        <v>7</v>
      </c>
      <c r="N191" s="14"/>
    </row>
    <row r="192" spans="1:14" ht="24.95" customHeight="1">
      <c r="A192" s="14">
        <v>190</v>
      </c>
      <c r="B192" s="14" t="s">
        <v>984</v>
      </c>
      <c r="C192" s="15" t="s">
        <v>659</v>
      </c>
      <c r="D192" s="16" t="s">
        <v>985</v>
      </c>
      <c r="E192" s="16" t="s">
        <v>976</v>
      </c>
      <c r="F192" s="16" t="s">
        <v>661</v>
      </c>
      <c r="G192" s="16" t="s">
        <v>977</v>
      </c>
      <c r="H192" s="18">
        <v>130.5</v>
      </c>
      <c r="I192" s="14" t="s">
        <v>1369</v>
      </c>
      <c r="J192" s="21">
        <v>73.400000000000006</v>
      </c>
      <c r="K192" s="21"/>
      <c r="L192" s="5">
        <f t="shared" si="5"/>
        <v>69.325000000000003</v>
      </c>
      <c r="M192" s="22">
        <v>8</v>
      </c>
      <c r="N192" s="14"/>
    </row>
    <row r="193" spans="1:14" ht="24.95" customHeight="1">
      <c r="A193" s="14">
        <v>191</v>
      </c>
      <c r="B193" s="14" t="s">
        <v>980</v>
      </c>
      <c r="C193" s="15" t="s">
        <v>659</v>
      </c>
      <c r="D193" s="16" t="s">
        <v>981</v>
      </c>
      <c r="E193" s="16" t="s">
        <v>976</v>
      </c>
      <c r="F193" s="16" t="s">
        <v>661</v>
      </c>
      <c r="G193" s="16" t="s">
        <v>977</v>
      </c>
      <c r="H193" s="18">
        <v>130.5</v>
      </c>
      <c r="I193" s="14" t="s">
        <v>1369</v>
      </c>
      <c r="J193" s="21">
        <v>73.22</v>
      </c>
      <c r="K193" s="21"/>
      <c r="L193" s="5">
        <f t="shared" si="5"/>
        <v>69.234999999999999</v>
      </c>
      <c r="M193" s="22">
        <v>9</v>
      </c>
      <c r="N193" s="14"/>
    </row>
    <row r="194" spans="1:14" ht="24.95" customHeight="1">
      <c r="A194" s="14">
        <v>192</v>
      </c>
      <c r="B194" s="14" t="s">
        <v>998</v>
      </c>
      <c r="C194" s="15" t="s">
        <v>659</v>
      </c>
      <c r="D194" s="16" t="s">
        <v>999</v>
      </c>
      <c r="E194" s="16" t="s">
        <v>976</v>
      </c>
      <c r="F194" s="16" t="s">
        <v>661</v>
      </c>
      <c r="G194" s="16" t="s">
        <v>977</v>
      </c>
      <c r="H194" s="18">
        <v>119</v>
      </c>
      <c r="I194" s="14" t="s">
        <v>1369</v>
      </c>
      <c r="J194" s="21">
        <v>76.040000000000006</v>
      </c>
      <c r="K194" s="21"/>
      <c r="L194" s="5">
        <f t="shared" si="5"/>
        <v>67.77000000000001</v>
      </c>
      <c r="M194" s="22">
        <v>10</v>
      </c>
      <c r="N194" s="14"/>
    </row>
    <row r="195" spans="1:14" ht="24.95" customHeight="1">
      <c r="A195" s="14">
        <v>193</v>
      </c>
      <c r="B195" s="14" t="s">
        <v>996</v>
      </c>
      <c r="C195" s="15" t="s">
        <v>659</v>
      </c>
      <c r="D195" s="16" t="s">
        <v>997</v>
      </c>
      <c r="E195" s="16" t="s">
        <v>976</v>
      </c>
      <c r="F195" s="16" t="s">
        <v>661</v>
      </c>
      <c r="G195" s="16" t="s">
        <v>977</v>
      </c>
      <c r="H195" s="18">
        <v>122.5</v>
      </c>
      <c r="I195" s="14" t="s">
        <v>1369</v>
      </c>
      <c r="J195" s="21">
        <v>72.02</v>
      </c>
      <c r="K195" s="21"/>
      <c r="L195" s="5">
        <f t="shared" si="5"/>
        <v>66.634999999999991</v>
      </c>
      <c r="M195" s="22">
        <v>11</v>
      </c>
      <c r="N195" s="14"/>
    </row>
    <row r="196" spans="1:14" ht="24.95" customHeight="1">
      <c r="A196" s="14">
        <v>194</v>
      </c>
      <c r="B196" s="14" t="s">
        <v>444</v>
      </c>
      <c r="C196" s="14" t="s">
        <v>680</v>
      </c>
      <c r="D196" s="16" t="s">
        <v>445</v>
      </c>
      <c r="E196" s="16" t="s">
        <v>976</v>
      </c>
      <c r="F196" s="16" t="s">
        <v>661</v>
      </c>
      <c r="G196" s="16" t="s">
        <v>977</v>
      </c>
      <c r="H196" s="18">
        <v>114.5</v>
      </c>
      <c r="I196" s="14" t="s">
        <v>1369</v>
      </c>
      <c r="J196" s="21">
        <v>75.180000000000007</v>
      </c>
      <c r="K196" s="21"/>
      <c r="L196" s="5">
        <f t="shared" si="5"/>
        <v>66.215000000000003</v>
      </c>
      <c r="M196" s="22">
        <v>12</v>
      </c>
      <c r="N196" s="14"/>
    </row>
    <row r="197" spans="1:14" ht="24.95" customHeight="1">
      <c r="A197" s="14">
        <v>195</v>
      </c>
      <c r="B197" s="14" t="s">
        <v>1000</v>
      </c>
      <c r="C197" s="15" t="s">
        <v>659</v>
      </c>
      <c r="D197" s="16" t="s">
        <v>1001</v>
      </c>
      <c r="E197" s="16" t="s">
        <v>976</v>
      </c>
      <c r="F197" s="16" t="s">
        <v>661</v>
      </c>
      <c r="G197" s="16" t="s">
        <v>977</v>
      </c>
      <c r="H197" s="18">
        <v>116.5</v>
      </c>
      <c r="I197" s="14" t="s">
        <v>1369</v>
      </c>
      <c r="J197" s="21">
        <v>73.44</v>
      </c>
      <c r="K197" s="21"/>
      <c r="L197" s="5">
        <f t="shared" si="5"/>
        <v>65.844999999999999</v>
      </c>
      <c r="M197" s="22">
        <v>13</v>
      </c>
      <c r="N197" s="14"/>
    </row>
    <row r="198" spans="1:14" ht="24.95" customHeight="1">
      <c r="A198" s="14">
        <v>196</v>
      </c>
      <c r="B198" s="14" t="s">
        <v>994</v>
      </c>
      <c r="C198" s="14" t="s">
        <v>680</v>
      </c>
      <c r="D198" s="16" t="s">
        <v>995</v>
      </c>
      <c r="E198" s="16" t="s">
        <v>976</v>
      </c>
      <c r="F198" s="16" t="s">
        <v>661</v>
      </c>
      <c r="G198" s="16" t="s">
        <v>977</v>
      </c>
      <c r="H198" s="18">
        <v>123.5</v>
      </c>
      <c r="I198" s="14" t="s">
        <v>1369</v>
      </c>
      <c r="J198" s="24"/>
      <c r="K198" s="20"/>
      <c r="L198" s="5"/>
      <c r="M198" s="20"/>
      <c r="N198" s="20" t="s">
        <v>1360</v>
      </c>
    </row>
    <row r="199" spans="1:14" ht="24.95" customHeight="1">
      <c r="A199" s="14">
        <v>197</v>
      </c>
      <c r="B199" s="14" t="s">
        <v>1353</v>
      </c>
      <c r="C199" s="15" t="s">
        <v>659</v>
      </c>
      <c r="D199" s="16" t="s">
        <v>1354</v>
      </c>
      <c r="E199" s="16" t="s">
        <v>1355</v>
      </c>
      <c r="F199" s="16" t="s">
        <v>1093</v>
      </c>
      <c r="G199" s="16" t="s">
        <v>1356</v>
      </c>
      <c r="H199" s="18">
        <v>147.5</v>
      </c>
      <c r="I199" s="14" t="s">
        <v>1369</v>
      </c>
      <c r="J199" s="21">
        <v>77.959999999999994</v>
      </c>
      <c r="K199" s="21"/>
      <c r="L199" s="5">
        <f t="shared" ref="L199:L224" si="6">H199*0.25+J199*0.5</f>
        <v>75.85499999999999</v>
      </c>
      <c r="M199" s="22">
        <v>1</v>
      </c>
      <c r="N199" s="14" t="s">
        <v>1359</v>
      </c>
    </row>
    <row r="200" spans="1:14" ht="24.95" customHeight="1">
      <c r="A200" s="14">
        <v>198</v>
      </c>
      <c r="B200" s="14" t="s">
        <v>1357</v>
      </c>
      <c r="C200" s="15" t="s">
        <v>659</v>
      </c>
      <c r="D200" s="16" t="s">
        <v>0</v>
      </c>
      <c r="E200" s="16" t="s">
        <v>1355</v>
      </c>
      <c r="F200" s="16" t="s">
        <v>1093</v>
      </c>
      <c r="G200" s="16" t="s">
        <v>1356</v>
      </c>
      <c r="H200" s="18">
        <v>131.5</v>
      </c>
      <c r="I200" s="14" t="s">
        <v>1369</v>
      </c>
      <c r="J200" s="21">
        <v>76.28</v>
      </c>
      <c r="K200" s="21"/>
      <c r="L200" s="5">
        <f t="shared" si="6"/>
        <v>71.015000000000001</v>
      </c>
      <c r="M200" s="22">
        <v>2</v>
      </c>
      <c r="N200" s="14" t="s">
        <v>1359</v>
      </c>
    </row>
    <row r="201" spans="1:14" ht="24.95" customHeight="1">
      <c r="A201" s="14">
        <v>199</v>
      </c>
      <c r="B201" s="14" t="s">
        <v>1</v>
      </c>
      <c r="C201" s="15" t="s">
        <v>659</v>
      </c>
      <c r="D201" s="16" t="s">
        <v>2</v>
      </c>
      <c r="E201" s="16" t="s">
        <v>1355</v>
      </c>
      <c r="F201" s="16" t="s">
        <v>1093</v>
      </c>
      <c r="G201" s="16" t="s">
        <v>1356</v>
      </c>
      <c r="H201" s="18">
        <v>121</v>
      </c>
      <c r="I201" s="14" t="s">
        <v>1369</v>
      </c>
      <c r="J201" s="21">
        <v>73.98</v>
      </c>
      <c r="K201" s="21"/>
      <c r="L201" s="5">
        <f t="shared" si="6"/>
        <v>67.240000000000009</v>
      </c>
      <c r="M201" s="22">
        <v>3</v>
      </c>
      <c r="N201" s="14"/>
    </row>
    <row r="202" spans="1:14" ht="24.95" customHeight="1">
      <c r="A202" s="14">
        <v>200</v>
      </c>
      <c r="B202" s="14" t="s">
        <v>3</v>
      </c>
      <c r="C202" s="15" t="s">
        <v>659</v>
      </c>
      <c r="D202" s="16" t="s">
        <v>4</v>
      </c>
      <c r="E202" s="16" t="s">
        <v>1355</v>
      </c>
      <c r="F202" s="16" t="s">
        <v>1093</v>
      </c>
      <c r="G202" s="16" t="s">
        <v>1356</v>
      </c>
      <c r="H202" s="18">
        <v>111.5</v>
      </c>
      <c r="I202" s="14" t="s">
        <v>1369</v>
      </c>
      <c r="J202" s="21">
        <v>75.06</v>
      </c>
      <c r="K202" s="21"/>
      <c r="L202" s="5">
        <f t="shared" si="6"/>
        <v>65.405000000000001</v>
      </c>
      <c r="M202" s="22">
        <v>4</v>
      </c>
      <c r="N202" s="14"/>
    </row>
    <row r="203" spans="1:14" ht="24.95" customHeight="1">
      <c r="A203" s="14">
        <v>201</v>
      </c>
      <c r="B203" s="14" t="s">
        <v>268</v>
      </c>
      <c r="C203" s="15" t="s">
        <v>659</v>
      </c>
      <c r="D203" s="16" t="s">
        <v>269</v>
      </c>
      <c r="E203" s="16" t="s">
        <v>270</v>
      </c>
      <c r="F203" s="16" t="s">
        <v>238</v>
      </c>
      <c r="G203" s="16" t="s">
        <v>271</v>
      </c>
      <c r="H203" s="18">
        <v>133.5</v>
      </c>
      <c r="I203" s="14" t="s">
        <v>1369</v>
      </c>
      <c r="J203" s="21">
        <v>76.88</v>
      </c>
      <c r="K203" s="21"/>
      <c r="L203" s="5">
        <f t="shared" si="6"/>
        <v>71.814999999999998</v>
      </c>
      <c r="M203" s="22">
        <v>1</v>
      </c>
      <c r="N203" s="14" t="s">
        <v>1359</v>
      </c>
    </row>
    <row r="204" spans="1:14" ht="24.95" customHeight="1">
      <c r="A204" s="14">
        <v>202</v>
      </c>
      <c r="B204" s="14" t="s">
        <v>272</v>
      </c>
      <c r="C204" s="15" t="s">
        <v>659</v>
      </c>
      <c r="D204" s="16" t="s">
        <v>273</v>
      </c>
      <c r="E204" s="16" t="s">
        <v>270</v>
      </c>
      <c r="F204" s="16" t="s">
        <v>238</v>
      </c>
      <c r="G204" s="16" t="s">
        <v>271</v>
      </c>
      <c r="H204" s="18">
        <v>130.5</v>
      </c>
      <c r="I204" s="14" t="s">
        <v>1369</v>
      </c>
      <c r="J204" s="21">
        <v>75.62</v>
      </c>
      <c r="K204" s="21"/>
      <c r="L204" s="5">
        <f t="shared" si="6"/>
        <v>70.435000000000002</v>
      </c>
      <c r="M204" s="22">
        <v>2</v>
      </c>
      <c r="N204" s="14"/>
    </row>
    <row r="205" spans="1:14" ht="24.95" customHeight="1">
      <c r="A205" s="14">
        <v>203</v>
      </c>
      <c r="B205" s="14" t="s">
        <v>501</v>
      </c>
      <c r="C205" s="14" t="s">
        <v>659</v>
      </c>
      <c r="D205" s="16" t="s">
        <v>502</v>
      </c>
      <c r="E205" s="16" t="s">
        <v>270</v>
      </c>
      <c r="F205" s="16" t="s">
        <v>238</v>
      </c>
      <c r="G205" s="16" t="s">
        <v>271</v>
      </c>
      <c r="H205" s="18">
        <v>120.5</v>
      </c>
      <c r="I205" s="14" t="s">
        <v>1380</v>
      </c>
      <c r="J205" s="21">
        <v>75.180000000000007</v>
      </c>
      <c r="K205" s="21"/>
      <c r="L205" s="5">
        <f t="shared" si="6"/>
        <v>67.715000000000003</v>
      </c>
      <c r="M205" s="22">
        <v>3</v>
      </c>
      <c r="N205" s="14"/>
    </row>
    <row r="206" spans="1:14" ht="24.95" customHeight="1">
      <c r="A206" s="14">
        <v>204</v>
      </c>
      <c r="B206" s="14" t="s">
        <v>932</v>
      </c>
      <c r="C206" s="15" t="s">
        <v>659</v>
      </c>
      <c r="D206" s="16" t="s">
        <v>933</v>
      </c>
      <c r="E206" s="16" t="s">
        <v>934</v>
      </c>
      <c r="F206" s="17" t="s">
        <v>661</v>
      </c>
      <c r="G206" s="16" t="s">
        <v>935</v>
      </c>
      <c r="H206" s="18">
        <v>165</v>
      </c>
      <c r="I206" s="14" t="s">
        <v>1370</v>
      </c>
      <c r="J206" s="21">
        <v>83.84</v>
      </c>
      <c r="K206" s="21"/>
      <c r="L206" s="5">
        <f t="shared" si="6"/>
        <v>83.17</v>
      </c>
      <c r="M206" s="22">
        <v>1</v>
      </c>
      <c r="N206" s="14" t="s">
        <v>1359</v>
      </c>
    </row>
    <row r="207" spans="1:14" ht="24.95" customHeight="1">
      <c r="A207" s="14">
        <v>205</v>
      </c>
      <c r="B207" s="14" t="s">
        <v>938</v>
      </c>
      <c r="C207" s="15" t="s">
        <v>659</v>
      </c>
      <c r="D207" s="16" t="s">
        <v>939</v>
      </c>
      <c r="E207" s="16" t="s">
        <v>934</v>
      </c>
      <c r="F207" s="17" t="s">
        <v>661</v>
      </c>
      <c r="G207" s="16" t="s">
        <v>935</v>
      </c>
      <c r="H207" s="18">
        <v>127.5</v>
      </c>
      <c r="I207" s="14" t="s">
        <v>1370</v>
      </c>
      <c r="J207" s="21">
        <v>86.72</v>
      </c>
      <c r="K207" s="21"/>
      <c r="L207" s="5">
        <f t="shared" si="6"/>
        <v>75.234999999999999</v>
      </c>
      <c r="M207" s="22">
        <v>2</v>
      </c>
      <c r="N207" s="14" t="s">
        <v>1359</v>
      </c>
    </row>
    <row r="208" spans="1:14" ht="24.95" customHeight="1">
      <c r="A208" s="14">
        <v>206</v>
      </c>
      <c r="B208" s="14" t="s">
        <v>936</v>
      </c>
      <c r="C208" s="15" t="s">
        <v>659</v>
      </c>
      <c r="D208" s="16" t="s">
        <v>937</v>
      </c>
      <c r="E208" s="16" t="s">
        <v>934</v>
      </c>
      <c r="F208" s="17" t="s">
        <v>661</v>
      </c>
      <c r="G208" s="16" t="s">
        <v>935</v>
      </c>
      <c r="H208" s="18">
        <v>135</v>
      </c>
      <c r="I208" s="14" t="s">
        <v>1370</v>
      </c>
      <c r="J208" s="21">
        <v>75.5</v>
      </c>
      <c r="K208" s="21"/>
      <c r="L208" s="5">
        <f t="shared" si="6"/>
        <v>71.5</v>
      </c>
      <c r="M208" s="22">
        <v>3</v>
      </c>
      <c r="N208" s="14" t="s">
        <v>1359</v>
      </c>
    </row>
    <row r="209" spans="1:14" ht="24.95" customHeight="1">
      <c r="A209" s="14">
        <v>207</v>
      </c>
      <c r="B209" s="14" t="s">
        <v>942</v>
      </c>
      <c r="C209" s="15" t="s">
        <v>659</v>
      </c>
      <c r="D209" s="16" t="s">
        <v>943</v>
      </c>
      <c r="E209" s="16" t="s">
        <v>934</v>
      </c>
      <c r="F209" s="17" t="s">
        <v>661</v>
      </c>
      <c r="G209" s="16" t="s">
        <v>935</v>
      </c>
      <c r="H209" s="18">
        <v>113.5</v>
      </c>
      <c r="I209" s="14" t="s">
        <v>1370</v>
      </c>
      <c r="J209" s="21">
        <v>80.38</v>
      </c>
      <c r="K209" s="21"/>
      <c r="L209" s="5">
        <f t="shared" si="6"/>
        <v>68.564999999999998</v>
      </c>
      <c r="M209" s="22">
        <v>4</v>
      </c>
      <c r="N209" s="14" t="s">
        <v>1359</v>
      </c>
    </row>
    <row r="210" spans="1:14" ht="24.95" customHeight="1">
      <c r="A210" s="14">
        <v>208</v>
      </c>
      <c r="B210" s="14" t="s">
        <v>946</v>
      </c>
      <c r="C210" s="15" t="s">
        <v>659</v>
      </c>
      <c r="D210" s="16" t="s">
        <v>947</v>
      </c>
      <c r="E210" s="16" t="s">
        <v>934</v>
      </c>
      <c r="F210" s="17" t="s">
        <v>661</v>
      </c>
      <c r="G210" s="16" t="s">
        <v>935</v>
      </c>
      <c r="H210" s="18">
        <v>110.5</v>
      </c>
      <c r="I210" s="14" t="s">
        <v>1370</v>
      </c>
      <c r="J210" s="21">
        <v>81.22</v>
      </c>
      <c r="K210" s="21"/>
      <c r="L210" s="5">
        <f t="shared" si="6"/>
        <v>68.234999999999999</v>
      </c>
      <c r="M210" s="22">
        <v>5</v>
      </c>
      <c r="N210" s="14" t="s">
        <v>1359</v>
      </c>
    </row>
    <row r="211" spans="1:14" ht="24.95" customHeight="1">
      <c r="A211" s="14">
        <v>209</v>
      </c>
      <c r="B211" s="14" t="s">
        <v>958</v>
      </c>
      <c r="C211" s="15" t="s">
        <v>659</v>
      </c>
      <c r="D211" s="16" t="s">
        <v>959</v>
      </c>
      <c r="E211" s="16" t="s">
        <v>934</v>
      </c>
      <c r="F211" s="17" t="s">
        <v>661</v>
      </c>
      <c r="G211" s="16" t="s">
        <v>935</v>
      </c>
      <c r="H211" s="18">
        <v>101.5</v>
      </c>
      <c r="I211" s="14" t="s">
        <v>1370</v>
      </c>
      <c r="J211" s="21">
        <v>84.24</v>
      </c>
      <c r="K211" s="21"/>
      <c r="L211" s="5">
        <f t="shared" si="6"/>
        <v>67.495000000000005</v>
      </c>
      <c r="M211" s="22">
        <v>6</v>
      </c>
      <c r="N211" s="14" t="s">
        <v>1359</v>
      </c>
    </row>
    <row r="212" spans="1:14" ht="24.95" customHeight="1">
      <c r="A212" s="14">
        <v>210</v>
      </c>
      <c r="B212" s="14" t="s">
        <v>960</v>
      </c>
      <c r="C212" s="15" t="s">
        <v>659</v>
      </c>
      <c r="D212" s="16" t="s">
        <v>961</v>
      </c>
      <c r="E212" s="16" t="s">
        <v>934</v>
      </c>
      <c r="F212" s="17" t="s">
        <v>661</v>
      </c>
      <c r="G212" s="16" t="s">
        <v>935</v>
      </c>
      <c r="H212" s="18">
        <v>96.5</v>
      </c>
      <c r="I212" s="14" t="s">
        <v>1370</v>
      </c>
      <c r="J212" s="21">
        <v>82.16</v>
      </c>
      <c r="K212" s="21"/>
      <c r="L212" s="5">
        <f t="shared" si="6"/>
        <v>65.204999999999998</v>
      </c>
      <c r="M212" s="22">
        <v>7</v>
      </c>
      <c r="N212" s="14" t="s">
        <v>1359</v>
      </c>
    </row>
    <row r="213" spans="1:14" ht="24.95" customHeight="1">
      <c r="A213" s="14">
        <v>211</v>
      </c>
      <c r="B213" s="14" t="s">
        <v>952</v>
      </c>
      <c r="C213" s="15" t="s">
        <v>659</v>
      </c>
      <c r="D213" s="16" t="s">
        <v>953</v>
      </c>
      <c r="E213" s="16" t="s">
        <v>934</v>
      </c>
      <c r="F213" s="17" t="s">
        <v>661</v>
      </c>
      <c r="G213" s="16" t="s">
        <v>935</v>
      </c>
      <c r="H213" s="18">
        <v>105</v>
      </c>
      <c r="I213" s="14" t="s">
        <v>1370</v>
      </c>
      <c r="J213" s="21">
        <v>77.739999999999995</v>
      </c>
      <c r="K213" s="21"/>
      <c r="L213" s="5">
        <f t="shared" si="6"/>
        <v>65.12</v>
      </c>
      <c r="M213" s="22">
        <v>8</v>
      </c>
      <c r="N213" s="14" t="s">
        <v>1359</v>
      </c>
    </row>
    <row r="214" spans="1:14" ht="24.95" customHeight="1">
      <c r="A214" s="14">
        <v>212</v>
      </c>
      <c r="B214" s="14" t="s">
        <v>940</v>
      </c>
      <c r="C214" s="15" t="s">
        <v>659</v>
      </c>
      <c r="D214" s="16" t="s">
        <v>941</v>
      </c>
      <c r="E214" s="16" t="s">
        <v>934</v>
      </c>
      <c r="F214" s="17" t="s">
        <v>661</v>
      </c>
      <c r="G214" s="16" t="s">
        <v>935</v>
      </c>
      <c r="H214" s="18">
        <v>115</v>
      </c>
      <c r="I214" s="14" t="s">
        <v>1370</v>
      </c>
      <c r="J214" s="21">
        <v>72.72</v>
      </c>
      <c r="K214" s="21"/>
      <c r="L214" s="5">
        <f t="shared" si="6"/>
        <v>65.11</v>
      </c>
      <c r="M214" s="22">
        <v>9</v>
      </c>
      <c r="N214" s="14" t="s">
        <v>1359</v>
      </c>
    </row>
    <row r="215" spans="1:14" ht="24.95" customHeight="1">
      <c r="A215" s="14">
        <v>213</v>
      </c>
      <c r="B215" s="14" t="s">
        <v>956</v>
      </c>
      <c r="C215" s="15" t="s">
        <v>659</v>
      </c>
      <c r="D215" s="16" t="s">
        <v>957</v>
      </c>
      <c r="E215" s="16" t="s">
        <v>934</v>
      </c>
      <c r="F215" s="17" t="s">
        <v>661</v>
      </c>
      <c r="G215" s="16" t="s">
        <v>935</v>
      </c>
      <c r="H215" s="18">
        <v>103.5</v>
      </c>
      <c r="I215" s="14" t="s">
        <v>1370</v>
      </c>
      <c r="J215" s="21">
        <v>78.08</v>
      </c>
      <c r="K215" s="21"/>
      <c r="L215" s="5">
        <f t="shared" si="6"/>
        <v>64.914999999999992</v>
      </c>
      <c r="M215" s="22">
        <v>10</v>
      </c>
      <c r="N215" s="14" t="s">
        <v>1359</v>
      </c>
    </row>
    <row r="216" spans="1:14" ht="24.95" customHeight="1">
      <c r="A216" s="14">
        <v>214</v>
      </c>
      <c r="B216" s="14" t="s">
        <v>966</v>
      </c>
      <c r="C216" s="15" t="s">
        <v>680</v>
      </c>
      <c r="D216" s="16" t="s">
        <v>967</v>
      </c>
      <c r="E216" s="16" t="s">
        <v>934</v>
      </c>
      <c r="F216" s="17" t="s">
        <v>661</v>
      </c>
      <c r="G216" s="16" t="s">
        <v>935</v>
      </c>
      <c r="H216" s="18">
        <v>95.5</v>
      </c>
      <c r="I216" s="14" t="s">
        <v>1370</v>
      </c>
      <c r="J216" s="21">
        <v>79.459999999999994</v>
      </c>
      <c r="K216" s="21"/>
      <c r="L216" s="5">
        <f t="shared" si="6"/>
        <v>63.604999999999997</v>
      </c>
      <c r="M216" s="22">
        <v>11</v>
      </c>
      <c r="N216" s="14"/>
    </row>
    <row r="217" spans="1:14" ht="24.95" customHeight="1">
      <c r="A217" s="14">
        <v>215</v>
      </c>
      <c r="B217" s="14" t="s">
        <v>950</v>
      </c>
      <c r="C217" s="15" t="s">
        <v>659</v>
      </c>
      <c r="D217" s="16" t="s">
        <v>951</v>
      </c>
      <c r="E217" s="16" t="s">
        <v>934</v>
      </c>
      <c r="F217" s="17" t="s">
        <v>661</v>
      </c>
      <c r="G217" s="16" t="s">
        <v>935</v>
      </c>
      <c r="H217" s="18">
        <v>105.5</v>
      </c>
      <c r="I217" s="14" t="s">
        <v>1370</v>
      </c>
      <c r="J217" s="21">
        <v>73.760000000000005</v>
      </c>
      <c r="K217" s="21"/>
      <c r="L217" s="5">
        <f t="shared" si="6"/>
        <v>63.255000000000003</v>
      </c>
      <c r="M217" s="22">
        <v>12</v>
      </c>
      <c r="N217" s="14"/>
    </row>
    <row r="218" spans="1:14" ht="24.95" customHeight="1">
      <c r="A218" s="14">
        <v>216</v>
      </c>
      <c r="B218" s="14" t="s">
        <v>944</v>
      </c>
      <c r="C218" s="15" t="s">
        <v>659</v>
      </c>
      <c r="D218" s="16" t="s">
        <v>945</v>
      </c>
      <c r="E218" s="16" t="s">
        <v>934</v>
      </c>
      <c r="F218" s="17" t="s">
        <v>661</v>
      </c>
      <c r="G218" s="16" t="s">
        <v>935</v>
      </c>
      <c r="H218" s="18">
        <v>113</v>
      </c>
      <c r="I218" s="14" t="s">
        <v>1370</v>
      </c>
      <c r="J218" s="21">
        <v>66.98</v>
      </c>
      <c r="K218" s="21"/>
      <c r="L218" s="5">
        <f t="shared" si="6"/>
        <v>61.74</v>
      </c>
      <c r="M218" s="22">
        <v>13</v>
      </c>
      <c r="N218" s="14"/>
    </row>
    <row r="219" spans="1:14" ht="24.95" customHeight="1">
      <c r="A219" s="14">
        <v>217</v>
      </c>
      <c r="B219" s="14" t="s">
        <v>968</v>
      </c>
      <c r="C219" s="15" t="s">
        <v>680</v>
      </c>
      <c r="D219" s="16" t="s">
        <v>969</v>
      </c>
      <c r="E219" s="16" t="s">
        <v>934</v>
      </c>
      <c r="F219" s="17" t="s">
        <v>661</v>
      </c>
      <c r="G219" s="16" t="s">
        <v>935</v>
      </c>
      <c r="H219" s="18">
        <v>94</v>
      </c>
      <c r="I219" s="14" t="s">
        <v>1370</v>
      </c>
      <c r="J219" s="21">
        <v>75.98</v>
      </c>
      <c r="K219" s="21"/>
      <c r="L219" s="5">
        <f t="shared" si="6"/>
        <v>61.49</v>
      </c>
      <c r="M219" s="22">
        <v>14</v>
      </c>
      <c r="N219" s="14"/>
    </row>
    <row r="220" spans="1:14" ht="24.95" customHeight="1">
      <c r="A220" s="14">
        <v>218</v>
      </c>
      <c r="B220" s="14" t="s">
        <v>962</v>
      </c>
      <c r="C220" s="15" t="s">
        <v>680</v>
      </c>
      <c r="D220" s="16" t="s">
        <v>963</v>
      </c>
      <c r="E220" s="16" t="s">
        <v>934</v>
      </c>
      <c r="F220" s="17" t="s">
        <v>661</v>
      </c>
      <c r="G220" s="16" t="s">
        <v>935</v>
      </c>
      <c r="H220" s="18">
        <v>96.5</v>
      </c>
      <c r="I220" s="14" t="s">
        <v>1370</v>
      </c>
      <c r="J220" s="21">
        <v>74.58</v>
      </c>
      <c r="K220" s="21"/>
      <c r="L220" s="5">
        <f t="shared" si="6"/>
        <v>61.414999999999999</v>
      </c>
      <c r="M220" s="22">
        <v>15</v>
      </c>
      <c r="N220" s="14"/>
    </row>
    <row r="221" spans="1:14" ht="24.95" customHeight="1">
      <c r="A221" s="14">
        <v>219</v>
      </c>
      <c r="B221" s="14" t="s">
        <v>948</v>
      </c>
      <c r="C221" s="15" t="s">
        <v>680</v>
      </c>
      <c r="D221" s="16" t="s">
        <v>949</v>
      </c>
      <c r="E221" s="16" t="s">
        <v>934</v>
      </c>
      <c r="F221" s="17" t="s">
        <v>661</v>
      </c>
      <c r="G221" s="16" t="s">
        <v>935</v>
      </c>
      <c r="H221" s="18">
        <v>108.5</v>
      </c>
      <c r="I221" s="14" t="s">
        <v>1370</v>
      </c>
      <c r="J221" s="21">
        <v>67.959999999999994</v>
      </c>
      <c r="K221" s="21"/>
      <c r="L221" s="5">
        <f t="shared" si="6"/>
        <v>61.104999999999997</v>
      </c>
      <c r="M221" s="22">
        <v>16</v>
      </c>
      <c r="N221" s="14"/>
    </row>
    <row r="222" spans="1:14" ht="24.95" customHeight="1">
      <c r="A222" s="14">
        <v>220</v>
      </c>
      <c r="B222" s="14" t="s">
        <v>954</v>
      </c>
      <c r="C222" s="15" t="s">
        <v>659</v>
      </c>
      <c r="D222" s="16" t="s">
        <v>955</v>
      </c>
      <c r="E222" s="16" t="s">
        <v>934</v>
      </c>
      <c r="F222" s="17" t="s">
        <v>661</v>
      </c>
      <c r="G222" s="16" t="s">
        <v>935</v>
      </c>
      <c r="H222" s="18">
        <v>104.5</v>
      </c>
      <c r="I222" s="14" t="s">
        <v>1370</v>
      </c>
      <c r="J222" s="21">
        <v>67.319999999999993</v>
      </c>
      <c r="K222" s="21"/>
      <c r="L222" s="5">
        <f t="shared" si="6"/>
        <v>59.784999999999997</v>
      </c>
      <c r="M222" s="22">
        <v>17</v>
      </c>
      <c r="N222" s="14"/>
    </row>
    <row r="223" spans="1:14" ht="24.95" customHeight="1">
      <c r="A223" s="14">
        <v>221</v>
      </c>
      <c r="B223" s="14" t="s">
        <v>424</v>
      </c>
      <c r="C223" s="14" t="s">
        <v>659</v>
      </c>
      <c r="D223" s="16" t="s">
        <v>425</v>
      </c>
      <c r="E223" s="16" t="s">
        <v>934</v>
      </c>
      <c r="F223" s="17" t="s">
        <v>661</v>
      </c>
      <c r="G223" s="16" t="s">
        <v>935</v>
      </c>
      <c r="H223" s="18">
        <v>86</v>
      </c>
      <c r="I223" s="14" t="s">
        <v>1370</v>
      </c>
      <c r="J223" s="21">
        <v>69.12</v>
      </c>
      <c r="K223" s="21"/>
      <c r="L223" s="5">
        <f t="shared" si="6"/>
        <v>56.06</v>
      </c>
      <c r="M223" s="22">
        <v>18</v>
      </c>
      <c r="N223" s="14"/>
    </row>
    <row r="224" spans="1:14" ht="24.95" customHeight="1">
      <c r="A224" s="14">
        <v>222</v>
      </c>
      <c r="B224" s="14" t="s">
        <v>964</v>
      </c>
      <c r="C224" s="15" t="s">
        <v>659</v>
      </c>
      <c r="D224" s="16" t="s">
        <v>965</v>
      </c>
      <c r="E224" s="16" t="s">
        <v>934</v>
      </c>
      <c r="F224" s="17" t="s">
        <v>661</v>
      </c>
      <c r="G224" s="16" t="s">
        <v>935</v>
      </c>
      <c r="H224" s="18">
        <v>96</v>
      </c>
      <c r="I224" s="14" t="s">
        <v>1370</v>
      </c>
      <c r="J224" s="21">
        <v>57.96</v>
      </c>
      <c r="K224" s="21"/>
      <c r="L224" s="5">
        <f t="shared" si="6"/>
        <v>52.980000000000004</v>
      </c>
      <c r="M224" s="22">
        <v>19</v>
      </c>
      <c r="N224" s="14"/>
    </row>
    <row r="225" spans="1:14" ht="24.95" customHeight="1">
      <c r="A225" s="14">
        <v>223</v>
      </c>
      <c r="B225" s="14" t="s">
        <v>970</v>
      </c>
      <c r="C225" s="15" t="s">
        <v>659</v>
      </c>
      <c r="D225" s="16" t="s">
        <v>971</v>
      </c>
      <c r="E225" s="16" t="s">
        <v>934</v>
      </c>
      <c r="F225" s="17" t="s">
        <v>661</v>
      </c>
      <c r="G225" s="16" t="s">
        <v>935</v>
      </c>
      <c r="H225" s="18">
        <v>92</v>
      </c>
      <c r="I225" s="14" t="s">
        <v>1370</v>
      </c>
      <c r="J225" s="32"/>
      <c r="K225" s="20"/>
      <c r="L225" s="4"/>
      <c r="M225" s="20"/>
      <c r="N225" s="20" t="s">
        <v>1360</v>
      </c>
    </row>
    <row r="226" spans="1:14" ht="24.95" customHeight="1">
      <c r="A226" s="14">
        <v>224</v>
      </c>
      <c r="B226" s="14" t="s">
        <v>972</v>
      </c>
      <c r="C226" s="15" t="s">
        <v>659</v>
      </c>
      <c r="D226" s="16" t="s">
        <v>973</v>
      </c>
      <c r="E226" s="16" t="s">
        <v>934</v>
      </c>
      <c r="F226" s="17" t="s">
        <v>661</v>
      </c>
      <c r="G226" s="16" t="s">
        <v>935</v>
      </c>
      <c r="H226" s="18">
        <v>90.5</v>
      </c>
      <c r="I226" s="14" t="s">
        <v>1370</v>
      </c>
      <c r="J226" s="32"/>
      <c r="K226" s="20"/>
      <c r="L226" s="4"/>
      <c r="M226" s="20"/>
      <c r="N226" s="20" t="s">
        <v>1360</v>
      </c>
    </row>
    <row r="227" spans="1:14" ht="24.95" customHeight="1">
      <c r="A227" s="14">
        <v>225</v>
      </c>
      <c r="B227" s="14" t="s">
        <v>1097</v>
      </c>
      <c r="C227" s="15" t="s">
        <v>659</v>
      </c>
      <c r="D227" s="16" t="s">
        <v>1098</v>
      </c>
      <c r="E227" s="16" t="s">
        <v>1092</v>
      </c>
      <c r="F227" s="16" t="s">
        <v>1093</v>
      </c>
      <c r="G227" s="16" t="s">
        <v>1094</v>
      </c>
      <c r="H227" s="18">
        <v>152</v>
      </c>
      <c r="I227" s="14" t="s">
        <v>1371</v>
      </c>
      <c r="J227" s="21">
        <v>83.24</v>
      </c>
      <c r="K227" s="21"/>
      <c r="L227" s="5">
        <f t="shared" ref="L227:L256" si="7">H227*0.25+J227*0.5</f>
        <v>79.62</v>
      </c>
      <c r="M227" s="22">
        <v>1</v>
      </c>
      <c r="N227" s="14" t="s">
        <v>1359</v>
      </c>
    </row>
    <row r="228" spans="1:14" ht="24.95" customHeight="1">
      <c r="A228" s="14">
        <v>226</v>
      </c>
      <c r="B228" s="14" t="s">
        <v>1113</v>
      </c>
      <c r="C228" s="15" t="s">
        <v>659</v>
      </c>
      <c r="D228" s="16" t="s">
        <v>1114</v>
      </c>
      <c r="E228" s="16" t="s">
        <v>1092</v>
      </c>
      <c r="F228" s="16" t="s">
        <v>1093</v>
      </c>
      <c r="G228" s="16" t="s">
        <v>1094</v>
      </c>
      <c r="H228" s="18">
        <v>146.5</v>
      </c>
      <c r="I228" s="14" t="s">
        <v>1371</v>
      </c>
      <c r="J228" s="21">
        <v>83.68</v>
      </c>
      <c r="K228" s="21"/>
      <c r="L228" s="5">
        <f t="shared" si="7"/>
        <v>78.465000000000003</v>
      </c>
      <c r="M228" s="22">
        <v>2</v>
      </c>
      <c r="N228" s="14" t="s">
        <v>1359</v>
      </c>
    </row>
    <row r="229" spans="1:14" ht="24.95" customHeight="1">
      <c r="A229" s="14">
        <v>227</v>
      </c>
      <c r="B229" s="14" t="s">
        <v>1107</v>
      </c>
      <c r="C229" s="15" t="s">
        <v>659</v>
      </c>
      <c r="D229" s="16" t="s">
        <v>1108</v>
      </c>
      <c r="E229" s="16" t="s">
        <v>1092</v>
      </c>
      <c r="F229" s="16" t="s">
        <v>1093</v>
      </c>
      <c r="G229" s="16" t="s">
        <v>1094</v>
      </c>
      <c r="H229" s="18">
        <v>149.5</v>
      </c>
      <c r="I229" s="14" t="s">
        <v>1371</v>
      </c>
      <c r="J229" s="21">
        <v>81.88</v>
      </c>
      <c r="K229" s="21"/>
      <c r="L229" s="5">
        <f t="shared" si="7"/>
        <v>78.314999999999998</v>
      </c>
      <c r="M229" s="22">
        <v>3</v>
      </c>
      <c r="N229" s="14" t="s">
        <v>1359</v>
      </c>
    </row>
    <row r="230" spans="1:14" ht="24.95" customHeight="1">
      <c r="A230" s="14">
        <v>228</v>
      </c>
      <c r="B230" s="14" t="s">
        <v>1109</v>
      </c>
      <c r="C230" s="15" t="s">
        <v>659</v>
      </c>
      <c r="D230" s="16" t="s">
        <v>1110</v>
      </c>
      <c r="E230" s="16" t="s">
        <v>1092</v>
      </c>
      <c r="F230" s="16" t="s">
        <v>1093</v>
      </c>
      <c r="G230" s="16" t="s">
        <v>1094</v>
      </c>
      <c r="H230" s="18">
        <v>147</v>
      </c>
      <c r="I230" s="14" t="s">
        <v>1371</v>
      </c>
      <c r="J230" s="21">
        <v>82.82</v>
      </c>
      <c r="K230" s="21"/>
      <c r="L230" s="5">
        <f t="shared" si="7"/>
        <v>78.16</v>
      </c>
      <c r="M230" s="22">
        <v>4</v>
      </c>
      <c r="N230" s="14" t="s">
        <v>1359</v>
      </c>
    </row>
    <row r="231" spans="1:14" ht="24.95" customHeight="1">
      <c r="A231" s="14">
        <v>229</v>
      </c>
      <c r="B231" s="14" t="s">
        <v>1119</v>
      </c>
      <c r="C231" s="15" t="s">
        <v>659</v>
      </c>
      <c r="D231" s="16" t="s">
        <v>1120</v>
      </c>
      <c r="E231" s="16" t="s">
        <v>1092</v>
      </c>
      <c r="F231" s="16" t="s">
        <v>1093</v>
      </c>
      <c r="G231" s="16" t="s">
        <v>1094</v>
      </c>
      <c r="H231" s="18">
        <v>145</v>
      </c>
      <c r="I231" s="14" t="s">
        <v>1371</v>
      </c>
      <c r="J231" s="21">
        <v>83.64</v>
      </c>
      <c r="K231" s="21"/>
      <c r="L231" s="5">
        <f t="shared" si="7"/>
        <v>78.069999999999993</v>
      </c>
      <c r="M231" s="22">
        <v>5</v>
      </c>
      <c r="N231" s="14" t="s">
        <v>1359</v>
      </c>
    </row>
    <row r="232" spans="1:14" ht="24.95" customHeight="1">
      <c r="A232" s="14">
        <v>230</v>
      </c>
      <c r="B232" s="14" t="s">
        <v>1090</v>
      </c>
      <c r="C232" s="15" t="s">
        <v>659</v>
      </c>
      <c r="D232" s="16" t="s">
        <v>1091</v>
      </c>
      <c r="E232" s="16" t="s">
        <v>1092</v>
      </c>
      <c r="F232" s="16" t="s">
        <v>1093</v>
      </c>
      <c r="G232" s="16" t="s">
        <v>1094</v>
      </c>
      <c r="H232" s="18">
        <v>157.5</v>
      </c>
      <c r="I232" s="14" t="s">
        <v>1371</v>
      </c>
      <c r="J232" s="21">
        <v>76.94</v>
      </c>
      <c r="K232" s="21"/>
      <c r="L232" s="5">
        <f t="shared" si="7"/>
        <v>77.844999999999999</v>
      </c>
      <c r="M232" s="22">
        <v>6</v>
      </c>
      <c r="N232" s="14" t="s">
        <v>1359</v>
      </c>
    </row>
    <row r="233" spans="1:14" ht="24.95" customHeight="1">
      <c r="A233" s="14">
        <v>231</v>
      </c>
      <c r="B233" s="14" t="s">
        <v>1117</v>
      </c>
      <c r="C233" s="15" t="s">
        <v>659</v>
      </c>
      <c r="D233" s="16" t="s">
        <v>1118</v>
      </c>
      <c r="E233" s="16" t="s">
        <v>1092</v>
      </c>
      <c r="F233" s="16" t="s">
        <v>1093</v>
      </c>
      <c r="G233" s="16" t="s">
        <v>1094</v>
      </c>
      <c r="H233" s="18">
        <v>146</v>
      </c>
      <c r="I233" s="14" t="s">
        <v>1371</v>
      </c>
      <c r="J233" s="21">
        <v>81.64</v>
      </c>
      <c r="K233" s="21"/>
      <c r="L233" s="5">
        <f t="shared" si="7"/>
        <v>77.319999999999993</v>
      </c>
      <c r="M233" s="22">
        <v>7</v>
      </c>
      <c r="N233" s="14" t="s">
        <v>1359</v>
      </c>
    </row>
    <row r="234" spans="1:14" ht="24.95" customHeight="1">
      <c r="A234" s="14">
        <v>232</v>
      </c>
      <c r="B234" s="14" t="s">
        <v>1099</v>
      </c>
      <c r="C234" s="15" t="s">
        <v>659</v>
      </c>
      <c r="D234" s="16" t="s">
        <v>1100</v>
      </c>
      <c r="E234" s="16" t="s">
        <v>1092</v>
      </c>
      <c r="F234" s="16" t="s">
        <v>1093</v>
      </c>
      <c r="G234" s="16" t="s">
        <v>1094</v>
      </c>
      <c r="H234" s="18">
        <v>152</v>
      </c>
      <c r="I234" s="14" t="s">
        <v>1371</v>
      </c>
      <c r="J234" s="21">
        <v>78.52</v>
      </c>
      <c r="K234" s="21"/>
      <c r="L234" s="5">
        <f t="shared" si="7"/>
        <v>77.259999999999991</v>
      </c>
      <c r="M234" s="22">
        <v>8</v>
      </c>
      <c r="N234" s="14" t="s">
        <v>1359</v>
      </c>
    </row>
    <row r="235" spans="1:14" ht="24.95" customHeight="1">
      <c r="A235" s="14">
        <v>233</v>
      </c>
      <c r="B235" s="14" t="s">
        <v>1111</v>
      </c>
      <c r="C235" s="15" t="s">
        <v>659</v>
      </c>
      <c r="D235" s="16" t="s">
        <v>1112</v>
      </c>
      <c r="E235" s="16" t="s">
        <v>1092</v>
      </c>
      <c r="F235" s="16" t="s">
        <v>1093</v>
      </c>
      <c r="G235" s="16" t="s">
        <v>1094</v>
      </c>
      <c r="H235" s="18">
        <v>146.5</v>
      </c>
      <c r="I235" s="14" t="s">
        <v>1371</v>
      </c>
      <c r="J235" s="21">
        <v>80.760000000000005</v>
      </c>
      <c r="K235" s="21"/>
      <c r="L235" s="5">
        <f t="shared" si="7"/>
        <v>77.004999999999995</v>
      </c>
      <c r="M235" s="22">
        <v>9</v>
      </c>
      <c r="N235" s="14" t="s">
        <v>1359</v>
      </c>
    </row>
    <row r="236" spans="1:14" ht="24.95" customHeight="1">
      <c r="A236" s="14">
        <v>234</v>
      </c>
      <c r="B236" s="14" t="s">
        <v>1103</v>
      </c>
      <c r="C236" s="15" t="s">
        <v>659</v>
      </c>
      <c r="D236" s="16" t="s">
        <v>1104</v>
      </c>
      <c r="E236" s="16" t="s">
        <v>1092</v>
      </c>
      <c r="F236" s="16" t="s">
        <v>1093</v>
      </c>
      <c r="G236" s="16" t="s">
        <v>1094</v>
      </c>
      <c r="H236" s="18">
        <v>151</v>
      </c>
      <c r="I236" s="14" t="s">
        <v>1371</v>
      </c>
      <c r="J236" s="21">
        <v>78.180000000000007</v>
      </c>
      <c r="K236" s="21"/>
      <c r="L236" s="5">
        <f t="shared" si="7"/>
        <v>76.84</v>
      </c>
      <c r="M236" s="22">
        <v>10</v>
      </c>
      <c r="N236" s="14" t="s">
        <v>1359</v>
      </c>
    </row>
    <row r="237" spans="1:14" ht="24.95" customHeight="1">
      <c r="A237" s="14">
        <v>235</v>
      </c>
      <c r="B237" s="14" t="s">
        <v>1095</v>
      </c>
      <c r="C237" s="15" t="s">
        <v>659</v>
      </c>
      <c r="D237" s="16" t="s">
        <v>1096</v>
      </c>
      <c r="E237" s="16" t="s">
        <v>1092</v>
      </c>
      <c r="F237" s="16" t="s">
        <v>1093</v>
      </c>
      <c r="G237" s="16" t="s">
        <v>1094</v>
      </c>
      <c r="H237" s="18">
        <v>153.5</v>
      </c>
      <c r="I237" s="14" t="s">
        <v>1371</v>
      </c>
      <c r="J237" s="21">
        <v>76.760000000000005</v>
      </c>
      <c r="K237" s="21"/>
      <c r="L237" s="5">
        <f t="shared" si="7"/>
        <v>76.754999999999995</v>
      </c>
      <c r="M237" s="22">
        <v>11</v>
      </c>
      <c r="N237" s="14" t="s">
        <v>1359</v>
      </c>
    </row>
    <row r="238" spans="1:14" ht="24.95" customHeight="1">
      <c r="A238" s="14">
        <v>236</v>
      </c>
      <c r="B238" s="14" t="s">
        <v>1121</v>
      </c>
      <c r="C238" s="15" t="s">
        <v>680</v>
      </c>
      <c r="D238" s="16" t="s">
        <v>1122</v>
      </c>
      <c r="E238" s="16" t="s">
        <v>1092</v>
      </c>
      <c r="F238" s="16" t="s">
        <v>1093</v>
      </c>
      <c r="G238" s="16" t="s">
        <v>1094</v>
      </c>
      <c r="H238" s="18">
        <v>145</v>
      </c>
      <c r="I238" s="14" t="s">
        <v>1371</v>
      </c>
      <c r="J238" s="21">
        <v>80.22</v>
      </c>
      <c r="K238" s="21"/>
      <c r="L238" s="5">
        <f t="shared" si="7"/>
        <v>76.36</v>
      </c>
      <c r="M238" s="22">
        <v>12</v>
      </c>
      <c r="N238" s="14"/>
    </row>
    <row r="239" spans="1:14" ht="24.95" customHeight="1">
      <c r="A239" s="14">
        <v>237</v>
      </c>
      <c r="B239" s="14" t="s">
        <v>1125</v>
      </c>
      <c r="C239" s="15" t="s">
        <v>659</v>
      </c>
      <c r="D239" s="16" t="s">
        <v>1126</v>
      </c>
      <c r="E239" s="16" t="s">
        <v>1092</v>
      </c>
      <c r="F239" s="16" t="s">
        <v>1093</v>
      </c>
      <c r="G239" s="16" t="s">
        <v>1094</v>
      </c>
      <c r="H239" s="18">
        <v>143</v>
      </c>
      <c r="I239" s="14" t="s">
        <v>1371</v>
      </c>
      <c r="J239" s="21">
        <v>79.819999999999993</v>
      </c>
      <c r="K239" s="21"/>
      <c r="L239" s="5">
        <f t="shared" si="7"/>
        <v>75.66</v>
      </c>
      <c r="M239" s="22">
        <v>13</v>
      </c>
      <c r="N239" s="14"/>
    </row>
    <row r="240" spans="1:14" ht="24.95" customHeight="1">
      <c r="A240" s="14">
        <v>238</v>
      </c>
      <c r="B240" s="14" t="s">
        <v>1101</v>
      </c>
      <c r="C240" s="15" t="s">
        <v>659</v>
      </c>
      <c r="D240" s="16" t="s">
        <v>1102</v>
      </c>
      <c r="E240" s="16" t="s">
        <v>1092</v>
      </c>
      <c r="F240" s="16" t="s">
        <v>1093</v>
      </c>
      <c r="G240" s="16" t="s">
        <v>1094</v>
      </c>
      <c r="H240" s="18">
        <v>151</v>
      </c>
      <c r="I240" s="14" t="s">
        <v>1371</v>
      </c>
      <c r="J240" s="21">
        <v>75.64</v>
      </c>
      <c r="K240" s="21"/>
      <c r="L240" s="5">
        <f t="shared" si="7"/>
        <v>75.569999999999993</v>
      </c>
      <c r="M240" s="22">
        <v>14</v>
      </c>
      <c r="N240" s="14"/>
    </row>
    <row r="241" spans="1:14" ht="24.95" customHeight="1">
      <c r="A241" s="14">
        <v>239</v>
      </c>
      <c r="B241" s="14" t="s">
        <v>1105</v>
      </c>
      <c r="C241" s="15" t="s">
        <v>659</v>
      </c>
      <c r="D241" s="16" t="s">
        <v>1106</v>
      </c>
      <c r="E241" s="16" t="s">
        <v>1092</v>
      </c>
      <c r="F241" s="16" t="s">
        <v>1093</v>
      </c>
      <c r="G241" s="16" t="s">
        <v>1094</v>
      </c>
      <c r="H241" s="18">
        <v>150</v>
      </c>
      <c r="I241" s="14" t="s">
        <v>1371</v>
      </c>
      <c r="J241" s="21">
        <v>74.319999999999993</v>
      </c>
      <c r="K241" s="21"/>
      <c r="L241" s="5">
        <f t="shared" si="7"/>
        <v>74.66</v>
      </c>
      <c r="M241" s="22">
        <v>15</v>
      </c>
      <c r="N241" s="14"/>
    </row>
    <row r="242" spans="1:14" ht="24.95" customHeight="1">
      <c r="A242" s="14">
        <v>240</v>
      </c>
      <c r="B242" s="14" t="s">
        <v>455</v>
      </c>
      <c r="C242" s="14" t="s">
        <v>659</v>
      </c>
      <c r="D242" s="16" t="s">
        <v>456</v>
      </c>
      <c r="E242" s="16" t="s">
        <v>1092</v>
      </c>
      <c r="F242" s="16" t="s">
        <v>1093</v>
      </c>
      <c r="G242" s="16" t="s">
        <v>1094</v>
      </c>
      <c r="H242" s="18">
        <v>139</v>
      </c>
      <c r="I242" s="14" t="s">
        <v>1371</v>
      </c>
      <c r="J242" s="21">
        <v>78.92</v>
      </c>
      <c r="K242" s="21"/>
      <c r="L242" s="77">
        <f t="shared" si="7"/>
        <v>74.210000000000008</v>
      </c>
      <c r="M242" s="22">
        <v>16</v>
      </c>
      <c r="N242" s="14"/>
    </row>
    <row r="243" spans="1:14" ht="24.95" customHeight="1">
      <c r="A243" s="14">
        <v>241</v>
      </c>
      <c r="B243" s="14" t="s">
        <v>1123</v>
      </c>
      <c r="C243" s="15" t="s">
        <v>659</v>
      </c>
      <c r="D243" s="16" t="s">
        <v>1124</v>
      </c>
      <c r="E243" s="16" t="s">
        <v>1092</v>
      </c>
      <c r="F243" s="16" t="s">
        <v>1093</v>
      </c>
      <c r="G243" s="16" t="s">
        <v>1094</v>
      </c>
      <c r="H243" s="18">
        <v>144.5</v>
      </c>
      <c r="I243" s="14" t="s">
        <v>1371</v>
      </c>
      <c r="J243" s="21">
        <v>76.16</v>
      </c>
      <c r="K243" s="21"/>
      <c r="L243" s="77">
        <f t="shared" si="7"/>
        <v>74.204999999999998</v>
      </c>
      <c r="M243" s="22">
        <v>17</v>
      </c>
      <c r="N243" s="14"/>
    </row>
    <row r="244" spans="1:14" ht="24.95" customHeight="1">
      <c r="A244" s="14">
        <v>242</v>
      </c>
      <c r="B244" s="14" t="s">
        <v>1129</v>
      </c>
      <c r="C244" s="15" t="s">
        <v>659</v>
      </c>
      <c r="D244" s="16" t="s">
        <v>1130</v>
      </c>
      <c r="E244" s="16" t="s">
        <v>1092</v>
      </c>
      <c r="F244" s="16" t="s">
        <v>1093</v>
      </c>
      <c r="G244" s="16" t="s">
        <v>1094</v>
      </c>
      <c r="H244" s="18">
        <v>141</v>
      </c>
      <c r="I244" s="14" t="s">
        <v>1371</v>
      </c>
      <c r="J244" s="21">
        <v>77.12</v>
      </c>
      <c r="K244" s="21"/>
      <c r="L244" s="5">
        <f t="shared" si="7"/>
        <v>73.81</v>
      </c>
      <c r="M244" s="22">
        <v>18</v>
      </c>
      <c r="N244" s="14"/>
    </row>
    <row r="245" spans="1:14" ht="24.95" customHeight="1">
      <c r="A245" s="14">
        <v>243</v>
      </c>
      <c r="B245" s="14" t="s">
        <v>450</v>
      </c>
      <c r="C245" s="14" t="s">
        <v>659</v>
      </c>
      <c r="D245" s="16" t="s">
        <v>454</v>
      </c>
      <c r="E245" s="16" t="s">
        <v>1092</v>
      </c>
      <c r="F245" s="16" t="s">
        <v>1093</v>
      </c>
      <c r="G245" s="16" t="s">
        <v>1094</v>
      </c>
      <c r="H245" s="18">
        <v>139</v>
      </c>
      <c r="I245" s="14" t="s">
        <v>1371</v>
      </c>
      <c r="J245" s="21">
        <v>77.599999999999994</v>
      </c>
      <c r="K245" s="21"/>
      <c r="L245" s="5">
        <f t="shared" si="7"/>
        <v>73.55</v>
      </c>
      <c r="M245" s="22">
        <v>19</v>
      </c>
      <c r="N245" s="14"/>
    </row>
    <row r="246" spans="1:14" ht="24.95" customHeight="1">
      <c r="A246" s="14">
        <v>244</v>
      </c>
      <c r="B246" s="14" t="s">
        <v>446</v>
      </c>
      <c r="C246" s="14" t="s">
        <v>659</v>
      </c>
      <c r="D246" s="16" t="s">
        <v>447</v>
      </c>
      <c r="E246" s="16" t="s">
        <v>1092</v>
      </c>
      <c r="F246" s="16" t="s">
        <v>1093</v>
      </c>
      <c r="G246" s="16" t="s">
        <v>1094</v>
      </c>
      <c r="H246" s="18">
        <v>140</v>
      </c>
      <c r="I246" s="14" t="s">
        <v>1371</v>
      </c>
      <c r="J246" s="21">
        <v>76.72</v>
      </c>
      <c r="K246" s="21"/>
      <c r="L246" s="5">
        <f t="shared" si="7"/>
        <v>73.36</v>
      </c>
      <c r="M246" s="22">
        <v>20</v>
      </c>
      <c r="N246" s="14"/>
    </row>
    <row r="247" spans="1:14" ht="24.95" customHeight="1">
      <c r="A247" s="14">
        <v>245</v>
      </c>
      <c r="B247" s="14" t="s">
        <v>1127</v>
      </c>
      <c r="C247" s="15" t="s">
        <v>659</v>
      </c>
      <c r="D247" s="16" t="s">
        <v>1128</v>
      </c>
      <c r="E247" s="16" t="s">
        <v>1092</v>
      </c>
      <c r="F247" s="16" t="s">
        <v>1093</v>
      </c>
      <c r="G247" s="16" t="s">
        <v>1094</v>
      </c>
      <c r="H247" s="18">
        <v>141</v>
      </c>
      <c r="I247" s="14" t="s">
        <v>1371</v>
      </c>
      <c r="J247" s="21">
        <v>76</v>
      </c>
      <c r="K247" s="21"/>
      <c r="L247" s="5">
        <f t="shared" si="7"/>
        <v>73.25</v>
      </c>
      <c r="M247" s="22">
        <v>21</v>
      </c>
      <c r="N247" s="14"/>
    </row>
    <row r="248" spans="1:14" ht="24.95" customHeight="1">
      <c r="A248" s="14">
        <v>246</v>
      </c>
      <c r="B248" s="14" t="s">
        <v>1115</v>
      </c>
      <c r="C248" s="15" t="s">
        <v>659</v>
      </c>
      <c r="D248" s="16" t="s">
        <v>1116</v>
      </c>
      <c r="E248" s="16" t="s">
        <v>1092</v>
      </c>
      <c r="F248" s="16" t="s">
        <v>1093</v>
      </c>
      <c r="G248" s="16" t="s">
        <v>1094</v>
      </c>
      <c r="H248" s="18">
        <v>146.5</v>
      </c>
      <c r="I248" s="14" t="s">
        <v>1371</v>
      </c>
      <c r="J248" s="32"/>
      <c r="K248" s="20"/>
      <c r="L248" s="5"/>
      <c r="M248" s="20"/>
      <c r="N248" s="20" t="s">
        <v>1360</v>
      </c>
    </row>
    <row r="249" spans="1:14" ht="24.95" customHeight="1">
      <c r="A249" s="14">
        <v>247</v>
      </c>
      <c r="B249" s="14" t="s">
        <v>448</v>
      </c>
      <c r="C249" s="14" t="s">
        <v>659</v>
      </c>
      <c r="D249" s="16" t="s">
        <v>449</v>
      </c>
      <c r="E249" s="16" t="s">
        <v>1092</v>
      </c>
      <c r="F249" s="16" t="s">
        <v>1093</v>
      </c>
      <c r="G249" s="16" t="s">
        <v>1094</v>
      </c>
      <c r="H249" s="18">
        <v>139.5</v>
      </c>
      <c r="I249" s="14" t="s">
        <v>1371</v>
      </c>
      <c r="J249" s="32"/>
      <c r="K249" s="20"/>
      <c r="L249" s="5"/>
      <c r="M249" s="20"/>
      <c r="N249" s="20" t="s">
        <v>1360</v>
      </c>
    </row>
    <row r="250" spans="1:14" ht="24.95" customHeight="1">
      <c r="A250" s="14">
        <v>248</v>
      </c>
      <c r="B250" s="14" t="s">
        <v>121</v>
      </c>
      <c r="C250" s="15" t="s">
        <v>659</v>
      </c>
      <c r="D250" s="16" t="s">
        <v>122</v>
      </c>
      <c r="E250" s="16" t="s">
        <v>119</v>
      </c>
      <c r="F250" s="16" t="s">
        <v>1093</v>
      </c>
      <c r="G250" s="16" t="s">
        <v>120</v>
      </c>
      <c r="H250" s="18">
        <v>149</v>
      </c>
      <c r="I250" s="14" t="s">
        <v>1358</v>
      </c>
      <c r="J250" s="21">
        <v>81.180000000000007</v>
      </c>
      <c r="K250" s="21"/>
      <c r="L250" s="5">
        <f t="shared" si="7"/>
        <v>77.84</v>
      </c>
      <c r="M250" s="22">
        <v>1</v>
      </c>
      <c r="N250" s="14" t="s">
        <v>1359</v>
      </c>
    </row>
    <row r="251" spans="1:14" ht="24.95" customHeight="1">
      <c r="A251" s="14">
        <v>249</v>
      </c>
      <c r="B251" s="14" t="s">
        <v>117</v>
      </c>
      <c r="C251" s="15" t="s">
        <v>659</v>
      </c>
      <c r="D251" s="16" t="s">
        <v>118</v>
      </c>
      <c r="E251" s="16" t="s">
        <v>119</v>
      </c>
      <c r="F251" s="16" t="s">
        <v>1093</v>
      </c>
      <c r="G251" s="16" t="s">
        <v>120</v>
      </c>
      <c r="H251" s="18">
        <v>150.5</v>
      </c>
      <c r="I251" s="14" t="s">
        <v>1358</v>
      </c>
      <c r="J251" s="21">
        <v>80.16</v>
      </c>
      <c r="K251" s="21"/>
      <c r="L251" s="5">
        <f t="shared" si="7"/>
        <v>77.704999999999998</v>
      </c>
      <c r="M251" s="22">
        <v>2</v>
      </c>
      <c r="N251" s="14" t="s">
        <v>1359</v>
      </c>
    </row>
    <row r="252" spans="1:14" ht="24.95" customHeight="1">
      <c r="A252" s="14">
        <v>250</v>
      </c>
      <c r="B252" s="14" t="s">
        <v>125</v>
      </c>
      <c r="C252" s="15" t="s">
        <v>659</v>
      </c>
      <c r="D252" s="16" t="s">
        <v>126</v>
      </c>
      <c r="E252" s="16" t="s">
        <v>119</v>
      </c>
      <c r="F252" s="16" t="s">
        <v>1093</v>
      </c>
      <c r="G252" s="16" t="s">
        <v>120</v>
      </c>
      <c r="H252" s="18">
        <v>138.5</v>
      </c>
      <c r="I252" s="14" t="s">
        <v>1358</v>
      </c>
      <c r="J252" s="21">
        <v>80.2</v>
      </c>
      <c r="K252" s="21"/>
      <c r="L252" s="5">
        <f t="shared" si="7"/>
        <v>74.724999999999994</v>
      </c>
      <c r="M252" s="22">
        <v>3</v>
      </c>
      <c r="N252" s="14" t="s">
        <v>1359</v>
      </c>
    </row>
    <row r="253" spans="1:14" ht="24.95" customHeight="1">
      <c r="A253" s="14">
        <v>251</v>
      </c>
      <c r="B253" s="14" t="s">
        <v>123</v>
      </c>
      <c r="C253" s="15" t="s">
        <v>659</v>
      </c>
      <c r="D253" s="16" t="s">
        <v>124</v>
      </c>
      <c r="E253" s="16" t="s">
        <v>119</v>
      </c>
      <c r="F253" s="16" t="s">
        <v>1093</v>
      </c>
      <c r="G253" s="16" t="s">
        <v>120</v>
      </c>
      <c r="H253" s="18">
        <v>139.5</v>
      </c>
      <c r="I253" s="14" t="s">
        <v>1358</v>
      </c>
      <c r="J253" s="21">
        <v>78.36</v>
      </c>
      <c r="K253" s="21"/>
      <c r="L253" s="5">
        <f t="shared" si="7"/>
        <v>74.055000000000007</v>
      </c>
      <c r="M253" s="22">
        <v>4</v>
      </c>
      <c r="N253" s="14"/>
    </row>
    <row r="254" spans="1:14" ht="24.95" customHeight="1">
      <c r="A254" s="14">
        <v>252</v>
      </c>
      <c r="B254" s="14" t="s">
        <v>129</v>
      </c>
      <c r="C254" s="15" t="s">
        <v>659</v>
      </c>
      <c r="D254" s="16" t="s">
        <v>130</v>
      </c>
      <c r="E254" s="16" t="s">
        <v>119</v>
      </c>
      <c r="F254" s="16" t="s">
        <v>1093</v>
      </c>
      <c r="G254" s="16" t="s">
        <v>120</v>
      </c>
      <c r="H254" s="18">
        <v>138</v>
      </c>
      <c r="I254" s="14" t="s">
        <v>1358</v>
      </c>
      <c r="J254" s="21">
        <v>76.34</v>
      </c>
      <c r="K254" s="21"/>
      <c r="L254" s="5">
        <f t="shared" si="7"/>
        <v>72.67</v>
      </c>
      <c r="M254" s="22">
        <v>5</v>
      </c>
      <c r="N254" s="14"/>
    </row>
    <row r="255" spans="1:14" ht="24.95" customHeight="1">
      <c r="A255" s="14">
        <v>253</v>
      </c>
      <c r="B255" s="14" t="s">
        <v>127</v>
      </c>
      <c r="C255" s="15" t="s">
        <v>659</v>
      </c>
      <c r="D255" s="16" t="s">
        <v>128</v>
      </c>
      <c r="E255" s="16" t="s">
        <v>119</v>
      </c>
      <c r="F255" s="16" t="s">
        <v>1093</v>
      </c>
      <c r="G255" s="16" t="s">
        <v>120</v>
      </c>
      <c r="H255" s="18">
        <v>138</v>
      </c>
      <c r="I255" s="14" t="s">
        <v>1358</v>
      </c>
      <c r="J255" s="21">
        <v>76.260000000000005</v>
      </c>
      <c r="K255" s="21"/>
      <c r="L255" s="5">
        <f t="shared" si="7"/>
        <v>72.63</v>
      </c>
      <c r="M255" s="22">
        <v>6</v>
      </c>
      <c r="N255" s="14"/>
    </row>
    <row r="256" spans="1:14" ht="24.95" customHeight="1">
      <c r="A256" s="14">
        <v>254</v>
      </c>
      <c r="B256" s="14" t="s">
        <v>459</v>
      </c>
      <c r="C256" s="14" t="s">
        <v>659</v>
      </c>
      <c r="D256" s="16" t="s">
        <v>460</v>
      </c>
      <c r="E256" s="16" t="s">
        <v>119</v>
      </c>
      <c r="F256" s="16" t="s">
        <v>1093</v>
      </c>
      <c r="G256" s="16" t="s">
        <v>120</v>
      </c>
      <c r="H256" s="18">
        <v>126.5</v>
      </c>
      <c r="I256" s="14" t="s">
        <v>1358</v>
      </c>
      <c r="J256" s="21">
        <v>79.88</v>
      </c>
      <c r="K256" s="21"/>
      <c r="L256" s="5">
        <f t="shared" si="7"/>
        <v>71.564999999999998</v>
      </c>
      <c r="M256" s="22">
        <v>7</v>
      </c>
      <c r="N256" s="14"/>
    </row>
    <row r="257" spans="1:14" ht="24.95" customHeight="1">
      <c r="A257" s="14">
        <v>255</v>
      </c>
      <c r="B257" s="14" t="s">
        <v>457</v>
      </c>
      <c r="C257" s="14" t="s">
        <v>680</v>
      </c>
      <c r="D257" s="16" t="s">
        <v>458</v>
      </c>
      <c r="E257" s="16" t="s">
        <v>119</v>
      </c>
      <c r="F257" s="16" t="s">
        <v>1093</v>
      </c>
      <c r="G257" s="16" t="s">
        <v>120</v>
      </c>
      <c r="H257" s="18">
        <v>127</v>
      </c>
      <c r="I257" s="14" t="s">
        <v>1358</v>
      </c>
      <c r="J257" s="24"/>
      <c r="K257" s="20"/>
      <c r="L257" s="5"/>
      <c r="M257" s="20"/>
      <c r="N257" s="20" t="s">
        <v>1360</v>
      </c>
    </row>
    <row r="258" spans="1:14" ht="24.95" customHeight="1">
      <c r="A258" s="14">
        <v>256</v>
      </c>
      <c r="B258" s="14" t="s">
        <v>131</v>
      </c>
      <c r="C258" s="15" t="s">
        <v>659</v>
      </c>
      <c r="D258" s="16" t="s">
        <v>132</v>
      </c>
      <c r="E258" s="16" t="s">
        <v>133</v>
      </c>
      <c r="F258" s="30" t="s">
        <v>134</v>
      </c>
      <c r="G258" s="16" t="s">
        <v>1094</v>
      </c>
      <c r="H258" s="18">
        <v>128</v>
      </c>
      <c r="I258" s="14" t="s">
        <v>1358</v>
      </c>
      <c r="J258" s="21">
        <v>81.52</v>
      </c>
      <c r="K258" s="21"/>
      <c r="L258" s="5">
        <f t="shared" ref="L258:L289" si="8">H258*0.25+J258*0.5</f>
        <v>72.759999999999991</v>
      </c>
      <c r="M258" s="22">
        <v>1</v>
      </c>
      <c r="N258" s="14" t="s">
        <v>1359</v>
      </c>
    </row>
    <row r="259" spans="1:14" ht="24.95" customHeight="1">
      <c r="A259" s="14">
        <v>257</v>
      </c>
      <c r="B259" s="14" t="s">
        <v>141</v>
      </c>
      <c r="C259" s="15" t="s">
        <v>659</v>
      </c>
      <c r="D259" s="16" t="s">
        <v>142</v>
      </c>
      <c r="E259" s="16" t="s">
        <v>133</v>
      </c>
      <c r="F259" s="30" t="s">
        <v>134</v>
      </c>
      <c r="G259" s="16" t="s">
        <v>1094</v>
      </c>
      <c r="H259" s="18">
        <v>122.5</v>
      </c>
      <c r="I259" s="14" t="s">
        <v>1358</v>
      </c>
      <c r="J259" s="21">
        <v>80.42</v>
      </c>
      <c r="K259" s="21"/>
      <c r="L259" s="5">
        <f t="shared" si="8"/>
        <v>70.835000000000008</v>
      </c>
      <c r="M259" s="22">
        <v>2</v>
      </c>
      <c r="N259" s="14" t="s">
        <v>1359</v>
      </c>
    </row>
    <row r="260" spans="1:14" ht="24.95" customHeight="1">
      <c r="A260" s="14">
        <v>258</v>
      </c>
      <c r="B260" s="14" t="s">
        <v>143</v>
      </c>
      <c r="C260" s="15" t="s">
        <v>659</v>
      </c>
      <c r="D260" s="16" t="s">
        <v>144</v>
      </c>
      <c r="E260" s="16" t="s">
        <v>133</v>
      </c>
      <c r="F260" s="30" t="s">
        <v>134</v>
      </c>
      <c r="G260" s="16" t="s">
        <v>1094</v>
      </c>
      <c r="H260" s="18">
        <v>117.5</v>
      </c>
      <c r="I260" s="14" t="s">
        <v>1358</v>
      </c>
      <c r="J260" s="21">
        <v>81.599999999999994</v>
      </c>
      <c r="K260" s="21"/>
      <c r="L260" s="5">
        <f t="shared" si="8"/>
        <v>70.174999999999997</v>
      </c>
      <c r="M260" s="22">
        <v>3</v>
      </c>
      <c r="N260" s="14" t="s">
        <v>1359</v>
      </c>
    </row>
    <row r="261" spans="1:14" ht="24.95" customHeight="1">
      <c r="A261" s="14">
        <v>259</v>
      </c>
      <c r="B261" s="14" t="s">
        <v>135</v>
      </c>
      <c r="C261" s="15" t="s">
        <v>659</v>
      </c>
      <c r="D261" s="16" t="s">
        <v>136</v>
      </c>
      <c r="E261" s="16" t="s">
        <v>133</v>
      </c>
      <c r="F261" s="30" t="s">
        <v>134</v>
      </c>
      <c r="G261" s="16" t="s">
        <v>1094</v>
      </c>
      <c r="H261" s="18">
        <v>127</v>
      </c>
      <c r="I261" s="14" t="s">
        <v>1358</v>
      </c>
      <c r="J261" s="21">
        <v>75.52</v>
      </c>
      <c r="K261" s="21"/>
      <c r="L261" s="5">
        <f t="shared" si="8"/>
        <v>69.509999999999991</v>
      </c>
      <c r="M261" s="22">
        <v>4</v>
      </c>
      <c r="N261" s="14" t="s">
        <v>1359</v>
      </c>
    </row>
    <row r="262" spans="1:14" ht="24.95" customHeight="1">
      <c r="A262" s="14">
        <v>260</v>
      </c>
      <c r="B262" s="14" t="s">
        <v>137</v>
      </c>
      <c r="C262" s="15" t="s">
        <v>680</v>
      </c>
      <c r="D262" s="16" t="s">
        <v>138</v>
      </c>
      <c r="E262" s="16" t="s">
        <v>133</v>
      </c>
      <c r="F262" s="30" t="s">
        <v>134</v>
      </c>
      <c r="G262" s="16" t="s">
        <v>1094</v>
      </c>
      <c r="H262" s="18">
        <v>125</v>
      </c>
      <c r="I262" s="14" t="s">
        <v>1358</v>
      </c>
      <c r="J262" s="21">
        <v>75.16</v>
      </c>
      <c r="K262" s="21"/>
      <c r="L262" s="5">
        <f t="shared" si="8"/>
        <v>68.83</v>
      </c>
      <c r="M262" s="22">
        <v>5</v>
      </c>
      <c r="N262" s="14"/>
    </row>
    <row r="263" spans="1:14" ht="24.95" customHeight="1">
      <c r="A263" s="14">
        <v>261</v>
      </c>
      <c r="B263" s="14" t="s">
        <v>153</v>
      </c>
      <c r="C263" s="15" t="s">
        <v>659</v>
      </c>
      <c r="D263" s="16" t="s">
        <v>154</v>
      </c>
      <c r="E263" s="16" t="s">
        <v>133</v>
      </c>
      <c r="F263" s="30" t="s">
        <v>134</v>
      </c>
      <c r="G263" s="16" t="s">
        <v>1094</v>
      </c>
      <c r="H263" s="18">
        <v>109.5</v>
      </c>
      <c r="I263" s="14" t="s">
        <v>1358</v>
      </c>
      <c r="J263" s="21">
        <v>81.72</v>
      </c>
      <c r="K263" s="21"/>
      <c r="L263" s="5">
        <f t="shared" si="8"/>
        <v>68.234999999999999</v>
      </c>
      <c r="M263" s="22">
        <v>6</v>
      </c>
      <c r="N263" s="14"/>
    </row>
    <row r="264" spans="1:14" ht="24.95" customHeight="1">
      <c r="A264" s="14">
        <v>262</v>
      </c>
      <c r="B264" s="14" t="s">
        <v>139</v>
      </c>
      <c r="C264" s="15" t="s">
        <v>659</v>
      </c>
      <c r="D264" s="16" t="s">
        <v>140</v>
      </c>
      <c r="E264" s="16" t="s">
        <v>133</v>
      </c>
      <c r="F264" s="30" t="s">
        <v>134</v>
      </c>
      <c r="G264" s="16" t="s">
        <v>1094</v>
      </c>
      <c r="H264" s="18">
        <v>123</v>
      </c>
      <c r="I264" s="14" t="s">
        <v>1358</v>
      </c>
      <c r="J264" s="21">
        <v>74</v>
      </c>
      <c r="K264" s="21"/>
      <c r="L264" s="5">
        <f t="shared" si="8"/>
        <v>67.75</v>
      </c>
      <c r="M264" s="22">
        <v>7</v>
      </c>
      <c r="N264" s="14"/>
    </row>
    <row r="265" spans="1:14" ht="24.95" customHeight="1">
      <c r="A265" s="14">
        <v>263</v>
      </c>
      <c r="B265" s="14" t="s">
        <v>151</v>
      </c>
      <c r="C265" s="15" t="s">
        <v>680</v>
      </c>
      <c r="D265" s="16" t="s">
        <v>152</v>
      </c>
      <c r="E265" s="16" t="s">
        <v>133</v>
      </c>
      <c r="F265" s="30" t="s">
        <v>134</v>
      </c>
      <c r="G265" s="16" t="s">
        <v>1094</v>
      </c>
      <c r="H265" s="18">
        <v>111</v>
      </c>
      <c r="I265" s="14" t="s">
        <v>1358</v>
      </c>
      <c r="J265" s="21">
        <v>78.02</v>
      </c>
      <c r="K265" s="21"/>
      <c r="L265" s="5">
        <f t="shared" si="8"/>
        <v>66.759999999999991</v>
      </c>
      <c r="M265" s="22">
        <v>8</v>
      </c>
      <c r="N265" s="14"/>
    </row>
    <row r="266" spans="1:14" ht="24.95" customHeight="1">
      <c r="A266" s="14">
        <v>264</v>
      </c>
      <c r="B266" s="14" t="s">
        <v>145</v>
      </c>
      <c r="C266" s="15" t="s">
        <v>659</v>
      </c>
      <c r="D266" s="16" t="s">
        <v>146</v>
      </c>
      <c r="E266" s="16" t="s">
        <v>133</v>
      </c>
      <c r="F266" s="30" t="s">
        <v>134</v>
      </c>
      <c r="G266" s="16" t="s">
        <v>1094</v>
      </c>
      <c r="H266" s="18">
        <v>114</v>
      </c>
      <c r="I266" s="14" t="s">
        <v>1358</v>
      </c>
      <c r="J266" s="21">
        <v>72.819999999999993</v>
      </c>
      <c r="K266" s="21"/>
      <c r="L266" s="5">
        <f t="shared" si="8"/>
        <v>64.91</v>
      </c>
      <c r="M266" s="22">
        <v>9</v>
      </c>
      <c r="N266" s="14"/>
    </row>
    <row r="267" spans="1:14" ht="24.95" customHeight="1">
      <c r="A267" s="14">
        <v>265</v>
      </c>
      <c r="B267" s="14" t="s">
        <v>149</v>
      </c>
      <c r="C267" s="15" t="s">
        <v>659</v>
      </c>
      <c r="D267" s="16" t="s">
        <v>150</v>
      </c>
      <c r="E267" s="16" t="s">
        <v>133</v>
      </c>
      <c r="F267" s="30" t="s">
        <v>134</v>
      </c>
      <c r="G267" s="16" t="s">
        <v>1094</v>
      </c>
      <c r="H267" s="18">
        <v>112.5</v>
      </c>
      <c r="I267" s="14" t="s">
        <v>1358</v>
      </c>
      <c r="J267" s="21">
        <v>73.400000000000006</v>
      </c>
      <c r="K267" s="21"/>
      <c r="L267" s="5">
        <f t="shared" si="8"/>
        <v>64.825000000000003</v>
      </c>
      <c r="M267" s="22">
        <v>10</v>
      </c>
      <c r="N267" s="14"/>
    </row>
    <row r="268" spans="1:14" ht="24.95" customHeight="1">
      <c r="A268" s="14">
        <v>266</v>
      </c>
      <c r="B268" s="14" t="s">
        <v>147</v>
      </c>
      <c r="C268" s="15" t="s">
        <v>659</v>
      </c>
      <c r="D268" s="16" t="s">
        <v>148</v>
      </c>
      <c r="E268" s="16" t="s">
        <v>133</v>
      </c>
      <c r="F268" s="30" t="s">
        <v>134</v>
      </c>
      <c r="G268" s="16" t="s">
        <v>1094</v>
      </c>
      <c r="H268" s="18">
        <v>114</v>
      </c>
      <c r="I268" s="14" t="s">
        <v>1358</v>
      </c>
      <c r="J268" s="21">
        <v>71.92</v>
      </c>
      <c r="K268" s="21"/>
      <c r="L268" s="5">
        <f t="shared" si="8"/>
        <v>64.460000000000008</v>
      </c>
      <c r="M268" s="22">
        <v>11</v>
      </c>
      <c r="N268" s="14"/>
    </row>
    <row r="269" spans="1:14" ht="24.95" customHeight="1">
      <c r="A269" s="14">
        <v>267</v>
      </c>
      <c r="B269" s="14" t="s">
        <v>461</v>
      </c>
      <c r="C269" s="14" t="s">
        <v>659</v>
      </c>
      <c r="D269" s="16" t="s">
        <v>462</v>
      </c>
      <c r="E269" s="14" t="s">
        <v>133</v>
      </c>
      <c r="F269" s="36" t="s">
        <v>134</v>
      </c>
      <c r="G269" s="16" t="s">
        <v>1094</v>
      </c>
      <c r="H269" s="18">
        <v>109</v>
      </c>
      <c r="I269" s="14" t="s">
        <v>1381</v>
      </c>
      <c r="J269" s="21">
        <v>70.680000000000007</v>
      </c>
      <c r="K269" s="21"/>
      <c r="L269" s="5">
        <f t="shared" si="8"/>
        <v>62.59</v>
      </c>
      <c r="M269" s="22">
        <v>12</v>
      </c>
      <c r="N269" s="14"/>
    </row>
    <row r="270" spans="1:14" ht="24.95" customHeight="1">
      <c r="A270" s="14">
        <v>268</v>
      </c>
      <c r="B270" s="14" t="s">
        <v>463</v>
      </c>
      <c r="C270" s="14" t="s">
        <v>659</v>
      </c>
      <c r="D270" s="16" t="s">
        <v>464</v>
      </c>
      <c r="E270" s="14" t="s">
        <v>133</v>
      </c>
      <c r="F270" s="36" t="s">
        <v>134</v>
      </c>
      <c r="G270" s="16" t="s">
        <v>1094</v>
      </c>
      <c r="H270" s="18">
        <v>109</v>
      </c>
      <c r="I270" s="14" t="s">
        <v>1381</v>
      </c>
      <c r="J270" s="21">
        <v>68.42</v>
      </c>
      <c r="K270" s="21"/>
      <c r="L270" s="5">
        <f t="shared" si="8"/>
        <v>61.46</v>
      </c>
      <c r="M270" s="22">
        <v>13</v>
      </c>
      <c r="N270" s="14"/>
    </row>
    <row r="271" spans="1:14" ht="24.95" customHeight="1">
      <c r="A271" s="14">
        <v>269</v>
      </c>
      <c r="B271" s="14" t="s">
        <v>235</v>
      </c>
      <c r="C271" s="15" t="s">
        <v>659</v>
      </c>
      <c r="D271" s="16" t="s">
        <v>236</v>
      </c>
      <c r="E271" s="16" t="s">
        <v>237</v>
      </c>
      <c r="F271" s="16" t="s">
        <v>238</v>
      </c>
      <c r="G271" s="16" t="s">
        <v>239</v>
      </c>
      <c r="H271" s="18">
        <v>137</v>
      </c>
      <c r="I271" s="14" t="s">
        <v>1358</v>
      </c>
      <c r="J271" s="21">
        <v>81.040000000000006</v>
      </c>
      <c r="K271" s="21"/>
      <c r="L271" s="5">
        <f t="shared" si="8"/>
        <v>74.77000000000001</v>
      </c>
      <c r="M271" s="22">
        <v>1</v>
      </c>
      <c r="N271" s="14" t="s">
        <v>1359</v>
      </c>
    </row>
    <row r="272" spans="1:14" ht="24.95" customHeight="1">
      <c r="A272" s="14">
        <v>270</v>
      </c>
      <c r="B272" s="14" t="s">
        <v>240</v>
      </c>
      <c r="C272" s="15" t="s">
        <v>659</v>
      </c>
      <c r="D272" s="16" t="s">
        <v>241</v>
      </c>
      <c r="E272" s="16" t="s">
        <v>237</v>
      </c>
      <c r="F272" s="16" t="s">
        <v>238</v>
      </c>
      <c r="G272" s="16" t="s">
        <v>239</v>
      </c>
      <c r="H272" s="18">
        <v>131.5</v>
      </c>
      <c r="I272" s="14" t="s">
        <v>1358</v>
      </c>
      <c r="J272" s="21">
        <v>81.86</v>
      </c>
      <c r="K272" s="21"/>
      <c r="L272" s="5">
        <f t="shared" si="8"/>
        <v>73.805000000000007</v>
      </c>
      <c r="M272" s="22">
        <v>2</v>
      </c>
      <c r="N272" s="14"/>
    </row>
    <row r="273" spans="1:14" ht="24.95" customHeight="1">
      <c r="A273" s="14">
        <v>271</v>
      </c>
      <c r="B273" s="14" t="s">
        <v>242</v>
      </c>
      <c r="C273" s="15" t="s">
        <v>659</v>
      </c>
      <c r="D273" s="16" t="s">
        <v>243</v>
      </c>
      <c r="E273" s="16" t="s">
        <v>237</v>
      </c>
      <c r="F273" s="16" t="s">
        <v>238</v>
      </c>
      <c r="G273" s="16" t="s">
        <v>239</v>
      </c>
      <c r="H273" s="18">
        <v>127.5</v>
      </c>
      <c r="I273" s="14" t="s">
        <v>1358</v>
      </c>
      <c r="J273" s="21">
        <v>73.099999999999994</v>
      </c>
      <c r="K273" s="21"/>
      <c r="L273" s="5">
        <f t="shared" si="8"/>
        <v>68.424999999999997</v>
      </c>
      <c r="M273" s="22">
        <v>3</v>
      </c>
      <c r="N273" s="14"/>
    </row>
    <row r="274" spans="1:14" ht="24.95" customHeight="1">
      <c r="A274" s="14">
        <v>272</v>
      </c>
      <c r="B274" s="14" t="s">
        <v>1135</v>
      </c>
      <c r="C274" s="15" t="s">
        <v>659</v>
      </c>
      <c r="D274" s="16" t="s">
        <v>1136</v>
      </c>
      <c r="E274" s="16" t="s">
        <v>1133</v>
      </c>
      <c r="F274" s="16" t="s">
        <v>1093</v>
      </c>
      <c r="G274" s="16" t="s">
        <v>1134</v>
      </c>
      <c r="H274" s="18">
        <v>124</v>
      </c>
      <c r="I274" s="14" t="s">
        <v>1372</v>
      </c>
      <c r="J274" s="21">
        <v>76.22</v>
      </c>
      <c r="K274" s="21"/>
      <c r="L274" s="5">
        <f t="shared" si="8"/>
        <v>69.11</v>
      </c>
      <c r="M274" s="22">
        <v>1</v>
      </c>
      <c r="N274" s="14" t="s">
        <v>1359</v>
      </c>
    </row>
    <row r="275" spans="1:14" ht="24.95" customHeight="1">
      <c r="A275" s="14">
        <v>273</v>
      </c>
      <c r="B275" s="14" t="s">
        <v>1131</v>
      </c>
      <c r="C275" s="15" t="s">
        <v>659</v>
      </c>
      <c r="D275" s="16" t="s">
        <v>1132</v>
      </c>
      <c r="E275" s="16" t="s">
        <v>1133</v>
      </c>
      <c r="F275" s="16" t="s">
        <v>1093</v>
      </c>
      <c r="G275" s="16" t="s">
        <v>1134</v>
      </c>
      <c r="H275" s="18">
        <v>124.5</v>
      </c>
      <c r="I275" s="14" t="s">
        <v>1372</v>
      </c>
      <c r="J275" s="21">
        <v>75.260000000000005</v>
      </c>
      <c r="K275" s="21"/>
      <c r="L275" s="5">
        <f t="shared" si="8"/>
        <v>68.754999999999995</v>
      </c>
      <c r="M275" s="22">
        <v>2</v>
      </c>
      <c r="N275" s="14" t="s">
        <v>1359</v>
      </c>
    </row>
    <row r="276" spans="1:14" ht="24.95" customHeight="1">
      <c r="A276" s="14">
        <v>274</v>
      </c>
      <c r="B276" s="14" t="s">
        <v>1143</v>
      </c>
      <c r="C276" s="15" t="s">
        <v>659</v>
      </c>
      <c r="D276" s="16" t="s">
        <v>1144</v>
      </c>
      <c r="E276" s="16" t="s">
        <v>1133</v>
      </c>
      <c r="F276" s="16" t="s">
        <v>1093</v>
      </c>
      <c r="G276" s="16" t="s">
        <v>1134</v>
      </c>
      <c r="H276" s="18">
        <v>113.5</v>
      </c>
      <c r="I276" s="14" t="s">
        <v>1372</v>
      </c>
      <c r="J276" s="21">
        <v>78.98</v>
      </c>
      <c r="K276" s="21"/>
      <c r="L276" s="5">
        <f t="shared" si="8"/>
        <v>67.865000000000009</v>
      </c>
      <c r="M276" s="22">
        <v>3</v>
      </c>
      <c r="N276" s="14" t="s">
        <v>1359</v>
      </c>
    </row>
    <row r="277" spans="1:14" ht="24.95" customHeight="1">
      <c r="A277" s="14">
        <v>275</v>
      </c>
      <c r="B277" s="14" t="s">
        <v>1145</v>
      </c>
      <c r="C277" s="15" t="s">
        <v>659</v>
      </c>
      <c r="D277" s="16" t="s">
        <v>1146</v>
      </c>
      <c r="E277" s="16" t="s">
        <v>1133</v>
      </c>
      <c r="F277" s="16" t="s">
        <v>1093</v>
      </c>
      <c r="G277" s="16" t="s">
        <v>1134</v>
      </c>
      <c r="H277" s="18">
        <v>111.5</v>
      </c>
      <c r="I277" s="14" t="s">
        <v>1372</v>
      </c>
      <c r="J277" s="21">
        <v>78.84</v>
      </c>
      <c r="K277" s="21"/>
      <c r="L277" s="5">
        <f t="shared" si="8"/>
        <v>67.295000000000002</v>
      </c>
      <c r="M277" s="22">
        <v>4</v>
      </c>
      <c r="N277" s="14" t="s">
        <v>1359</v>
      </c>
    </row>
    <row r="278" spans="1:14" ht="24.95" customHeight="1">
      <c r="A278" s="14">
        <v>276</v>
      </c>
      <c r="B278" s="14" t="s">
        <v>1149</v>
      </c>
      <c r="C278" s="15" t="s">
        <v>659</v>
      </c>
      <c r="D278" s="16" t="s">
        <v>1150</v>
      </c>
      <c r="E278" s="16" t="s">
        <v>1133</v>
      </c>
      <c r="F278" s="16" t="s">
        <v>1093</v>
      </c>
      <c r="G278" s="16" t="s">
        <v>1134</v>
      </c>
      <c r="H278" s="18">
        <v>109.5</v>
      </c>
      <c r="I278" s="14" t="s">
        <v>1372</v>
      </c>
      <c r="J278" s="21">
        <v>78.98</v>
      </c>
      <c r="K278" s="21"/>
      <c r="L278" s="5">
        <f t="shared" si="8"/>
        <v>66.865000000000009</v>
      </c>
      <c r="M278" s="22">
        <v>5</v>
      </c>
      <c r="N278" s="14" t="s">
        <v>1359</v>
      </c>
    </row>
    <row r="279" spans="1:14" ht="24.95" customHeight="1">
      <c r="A279" s="14">
        <v>277</v>
      </c>
      <c r="B279" s="14" t="s">
        <v>1141</v>
      </c>
      <c r="C279" s="15" t="s">
        <v>659</v>
      </c>
      <c r="D279" s="16" t="s">
        <v>1142</v>
      </c>
      <c r="E279" s="16" t="s">
        <v>1133</v>
      </c>
      <c r="F279" s="16" t="s">
        <v>1093</v>
      </c>
      <c r="G279" s="16" t="s">
        <v>1134</v>
      </c>
      <c r="H279" s="18">
        <v>114</v>
      </c>
      <c r="I279" s="14" t="s">
        <v>1372</v>
      </c>
      <c r="J279" s="21">
        <v>76.62</v>
      </c>
      <c r="K279" s="21"/>
      <c r="L279" s="5">
        <f t="shared" si="8"/>
        <v>66.81</v>
      </c>
      <c r="M279" s="22">
        <v>6</v>
      </c>
      <c r="N279" s="14" t="s">
        <v>1359</v>
      </c>
    </row>
    <row r="280" spans="1:14" ht="24.95" customHeight="1">
      <c r="A280" s="14">
        <v>278</v>
      </c>
      <c r="B280" s="14" t="s">
        <v>1137</v>
      </c>
      <c r="C280" s="15" t="s">
        <v>680</v>
      </c>
      <c r="D280" s="16" t="s">
        <v>1138</v>
      </c>
      <c r="E280" s="16" t="s">
        <v>1133</v>
      </c>
      <c r="F280" s="16" t="s">
        <v>1093</v>
      </c>
      <c r="G280" s="16" t="s">
        <v>1134</v>
      </c>
      <c r="H280" s="18">
        <v>118.5</v>
      </c>
      <c r="I280" s="14" t="s">
        <v>1372</v>
      </c>
      <c r="J280" s="21">
        <v>73.98</v>
      </c>
      <c r="K280" s="21"/>
      <c r="L280" s="5">
        <f t="shared" si="8"/>
        <v>66.615000000000009</v>
      </c>
      <c r="M280" s="22">
        <v>7</v>
      </c>
      <c r="N280" s="14" t="s">
        <v>1359</v>
      </c>
    </row>
    <row r="281" spans="1:14" ht="24.95" customHeight="1">
      <c r="A281" s="14">
        <v>279</v>
      </c>
      <c r="B281" s="14" t="s">
        <v>1147</v>
      </c>
      <c r="C281" s="15" t="s">
        <v>680</v>
      </c>
      <c r="D281" s="16" t="s">
        <v>1148</v>
      </c>
      <c r="E281" s="16" t="s">
        <v>1133</v>
      </c>
      <c r="F281" s="16" t="s">
        <v>1093</v>
      </c>
      <c r="G281" s="16" t="s">
        <v>1134</v>
      </c>
      <c r="H281" s="18">
        <v>111.5</v>
      </c>
      <c r="I281" s="14" t="s">
        <v>1372</v>
      </c>
      <c r="J281" s="21">
        <v>77.2</v>
      </c>
      <c r="K281" s="21"/>
      <c r="L281" s="5">
        <f t="shared" si="8"/>
        <v>66.474999999999994</v>
      </c>
      <c r="M281" s="22">
        <v>8</v>
      </c>
      <c r="N281" s="14" t="s">
        <v>1359</v>
      </c>
    </row>
    <row r="282" spans="1:14" ht="24.95" customHeight="1">
      <c r="A282" s="14">
        <v>280</v>
      </c>
      <c r="B282" s="14" t="s">
        <v>1155</v>
      </c>
      <c r="C282" s="15" t="s">
        <v>659</v>
      </c>
      <c r="D282" s="16" t="s">
        <v>1156</v>
      </c>
      <c r="E282" s="16" t="s">
        <v>1133</v>
      </c>
      <c r="F282" s="16" t="s">
        <v>1093</v>
      </c>
      <c r="G282" s="16" t="s">
        <v>1134</v>
      </c>
      <c r="H282" s="18">
        <v>106</v>
      </c>
      <c r="I282" s="14" t="s">
        <v>1372</v>
      </c>
      <c r="J282" s="21">
        <v>79.900000000000006</v>
      </c>
      <c r="K282" s="21"/>
      <c r="L282" s="77">
        <f>H282*0.25+J282*0.5</f>
        <v>66.45</v>
      </c>
      <c r="M282" s="22">
        <v>9</v>
      </c>
      <c r="N282" s="14" t="s">
        <v>1359</v>
      </c>
    </row>
    <row r="283" spans="1:14" ht="24.95" customHeight="1">
      <c r="A283" s="14">
        <v>281</v>
      </c>
      <c r="B283" s="14" t="s">
        <v>1153</v>
      </c>
      <c r="C283" s="15" t="s">
        <v>659</v>
      </c>
      <c r="D283" s="16" t="s">
        <v>1154</v>
      </c>
      <c r="E283" s="16" t="s">
        <v>1133</v>
      </c>
      <c r="F283" s="16" t="s">
        <v>1093</v>
      </c>
      <c r="G283" s="16" t="s">
        <v>1134</v>
      </c>
      <c r="H283" s="18">
        <v>108</v>
      </c>
      <c r="I283" s="14" t="s">
        <v>1372</v>
      </c>
      <c r="J283" s="21">
        <v>78.900000000000006</v>
      </c>
      <c r="K283" s="21"/>
      <c r="L283" s="77">
        <f t="shared" si="8"/>
        <v>66.45</v>
      </c>
      <c r="M283" s="22">
        <v>10</v>
      </c>
      <c r="N283" s="14" t="s">
        <v>1359</v>
      </c>
    </row>
    <row r="284" spans="1:14" ht="24.95" customHeight="1">
      <c r="A284" s="14">
        <v>282</v>
      </c>
      <c r="B284" s="14" t="s">
        <v>1139</v>
      </c>
      <c r="C284" s="15" t="s">
        <v>659</v>
      </c>
      <c r="D284" s="16" t="s">
        <v>1140</v>
      </c>
      <c r="E284" s="16" t="s">
        <v>1133</v>
      </c>
      <c r="F284" s="16" t="s">
        <v>1093</v>
      </c>
      <c r="G284" s="16" t="s">
        <v>1134</v>
      </c>
      <c r="H284" s="18">
        <v>114.5</v>
      </c>
      <c r="I284" s="14" t="s">
        <v>1372</v>
      </c>
      <c r="J284" s="21">
        <v>75.52</v>
      </c>
      <c r="K284" s="21"/>
      <c r="L284" s="5">
        <f t="shared" si="8"/>
        <v>66.384999999999991</v>
      </c>
      <c r="M284" s="22">
        <v>11</v>
      </c>
      <c r="N284" s="14" t="s">
        <v>1359</v>
      </c>
    </row>
    <row r="285" spans="1:14" ht="24.95" customHeight="1">
      <c r="A285" s="14">
        <v>283</v>
      </c>
      <c r="B285" s="14" t="s">
        <v>1161</v>
      </c>
      <c r="C285" s="15" t="s">
        <v>659</v>
      </c>
      <c r="D285" s="16" t="s">
        <v>1162</v>
      </c>
      <c r="E285" s="16" t="s">
        <v>1133</v>
      </c>
      <c r="F285" s="16" t="s">
        <v>1093</v>
      </c>
      <c r="G285" s="16" t="s">
        <v>1134</v>
      </c>
      <c r="H285" s="18">
        <v>102.5</v>
      </c>
      <c r="I285" s="14" t="s">
        <v>1372</v>
      </c>
      <c r="J285" s="21">
        <v>80.2</v>
      </c>
      <c r="K285" s="21"/>
      <c r="L285" s="5">
        <f t="shared" si="8"/>
        <v>65.724999999999994</v>
      </c>
      <c r="M285" s="22">
        <v>12</v>
      </c>
      <c r="N285" s="14"/>
    </row>
    <row r="286" spans="1:14" ht="24.95" customHeight="1">
      <c r="A286" s="14">
        <v>284</v>
      </c>
      <c r="B286" s="14" t="s">
        <v>1159</v>
      </c>
      <c r="C286" s="15" t="s">
        <v>659</v>
      </c>
      <c r="D286" s="16" t="s">
        <v>1160</v>
      </c>
      <c r="E286" s="16" t="s">
        <v>1133</v>
      </c>
      <c r="F286" s="16" t="s">
        <v>1093</v>
      </c>
      <c r="G286" s="16" t="s">
        <v>1134</v>
      </c>
      <c r="H286" s="18">
        <v>104</v>
      </c>
      <c r="I286" s="14" t="s">
        <v>1372</v>
      </c>
      <c r="J286" s="21">
        <v>77.52</v>
      </c>
      <c r="K286" s="21"/>
      <c r="L286" s="5">
        <f t="shared" si="8"/>
        <v>64.759999999999991</v>
      </c>
      <c r="M286" s="22">
        <v>13</v>
      </c>
      <c r="N286" s="14"/>
    </row>
    <row r="287" spans="1:14" ht="24.95" customHeight="1">
      <c r="A287" s="14">
        <v>285</v>
      </c>
      <c r="B287" s="14" t="s">
        <v>467</v>
      </c>
      <c r="C287" s="14" t="s">
        <v>659</v>
      </c>
      <c r="D287" s="16" t="s">
        <v>468</v>
      </c>
      <c r="E287" s="16" t="s">
        <v>1133</v>
      </c>
      <c r="F287" s="16" t="s">
        <v>1093</v>
      </c>
      <c r="G287" s="16" t="s">
        <v>1134</v>
      </c>
      <c r="H287" s="18">
        <v>99.5</v>
      </c>
      <c r="I287" s="14" t="s">
        <v>1372</v>
      </c>
      <c r="J287" s="21">
        <v>78.44</v>
      </c>
      <c r="K287" s="21"/>
      <c r="L287" s="5">
        <f t="shared" si="8"/>
        <v>64.094999999999999</v>
      </c>
      <c r="M287" s="22">
        <v>14</v>
      </c>
      <c r="N287" s="14"/>
    </row>
    <row r="288" spans="1:14" ht="24.95" customHeight="1">
      <c r="A288" s="14">
        <v>286</v>
      </c>
      <c r="B288" s="14" t="s">
        <v>1151</v>
      </c>
      <c r="C288" s="15" t="s">
        <v>680</v>
      </c>
      <c r="D288" s="16" t="s">
        <v>1152</v>
      </c>
      <c r="E288" s="16" t="s">
        <v>1133</v>
      </c>
      <c r="F288" s="16" t="s">
        <v>1093</v>
      </c>
      <c r="G288" s="16" t="s">
        <v>1134</v>
      </c>
      <c r="H288" s="18">
        <v>108.5</v>
      </c>
      <c r="I288" s="14" t="s">
        <v>1372</v>
      </c>
      <c r="J288" s="21">
        <v>73.680000000000007</v>
      </c>
      <c r="K288" s="21"/>
      <c r="L288" s="5">
        <f t="shared" si="8"/>
        <v>63.965000000000003</v>
      </c>
      <c r="M288" s="22">
        <v>15</v>
      </c>
      <c r="N288" s="14"/>
    </row>
    <row r="289" spans="1:14" ht="24.95" customHeight="1">
      <c r="A289" s="14">
        <v>287</v>
      </c>
      <c r="B289" s="14" t="s">
        <v>465</v>
      </c>
      <c r="C289" s="14" t="s">
        <v>659</v>
      </c>
      <c r="D289" s="16" t="s">
        <v>466</v>
      </c>
      <c r="E289" s="16" t="s">
        <v>1133</v>
      </c>
      <c r="F289" s="16" t="s">
        <v>1093</v>
      </c>
      <c r="G289" s="16" t="s">
        <v>1134</v>
      </c>
      <c r="H289" s="18">
        <v>101.5</v>
      </c>
      <c r="I289" s="14" t="s">
        <v>1372</v>
      </c>
      <c r="J289" s="21">
        <v>76.92</v>
      </c>
      <c r="K289" s="21"/>
      <c r="L289" s="5">
        <f t="shared" si="8"/>
        <v>63.835000000000001</v>
      </c>
      <c r="M289" s="22">
        <v>16</v>
      </c>
      <c r="N289" s="14"/>
    </row>
    <row r="290" spans="1:14" ht="24.95" customHeight="1">
      <c r="A290" s="14">
        <v>288</v>
      </c>
      <c r="B290" s="14" t="s">
        <v>1157</v>
      </c>
      <c r="C290" s="15" t="s">
        <v>680</v>
      </c>
      <c r="D290" s="16" t="s">
        <v>1158</v>
      </c>
      <c r="E290" s="16" t="s">
        <v>1133</v>
      </c>
      <c r="F290" s="16" t="s">
        <v>1093</v>
      </c>
      <c r="G290" s="16" t="s">
        <v>1134</v>
      </c>
      <c r="H290" s="18">
        <v>106</v>
      </c>
      <c r="I290" s="14" t="s">
        <v>1372</v>
      </c>
      <c r="J290" s="21">
        <v>74.12</v>
      </c>
      <c r="K290" s="21"/>
      <c r="L290" s="5">
        <f t="shared" ref="L290:L321" si="9">H290*0.25+J290*0.5</f>
        <v>63.56</v>
      </c>
      <c r="M290" s="22">
        <v>17</v>
      </c>
      <c r="N290" s="14"/>
    </row>
    <row r="291" spans="1:14" ht="24.95" customHeight="1">
      <c r="A291" s="14">
        <v>289</v>
      </c>
      <c r="B291" s="14" t="s">
        <v>469</v>
      </c>
      <c r="C291" s="14" t="s">
        <v>659</v>
      </c>
      <c r="D291" s="16" t="s">
        <v>470</v>
      </c>
      <c r="E291" s="16" t="s">
        <v>1133</v>
      </c>
      <c r="F291" s="16" t="s">
        <v>1093</v>
      </c>
      <c r="G291" s="16" t="s">
        <v>1134</v>
      </c>
      <c r="H291" s="18">
        <v>99</v>
      </c>
      <c r="I291" s="14" t="s">
        <v>1372</v>
      </c>
      <c r="J291" s="21">
        <v>67.180000000000007</v>
      </c>
      <c r="K291" s="21"/>
      <c r="L291" s="5">
        <f t="shared" si="9"/>
        <v>58.34</v>
      </c>
      <c r="M291" s="22">
        <v>18</v>
      </c>
      <c r="N291" s="14"/>
    </row>
    <row r="292" spans="1:14" ht="24.95" customHeight="1">
      <c r="A292" s="14">
        <v>290</v>
      </c>
      <c r="B292" s="14" t="s">
        <v>155</v>
      </c>
      <c r="C292" s="15" t="s">
        <v>659</v>
      </c>
      <c r="D292" s="16" t="s">
        <v>156</v>
      </c>
      <c r="E292" s="16" t="s">
        <v>157</v>
      </c>
      <c r="F292" s="16" t="s">
        <v>1093</v>
      </c>
      <c r="G292" s="16" t="s">
        <v>158</v>
      </c>
      <c r="H292" s="18">
        <v>130</v>
      </c>
      <c r="I292" s="14" t="s">
        <v>1374</v>
      </c>
      <c r="J292" s="21">
        <v>83.68</v>
      </c>
      <c r="K292" s="21"/>
      <c r="L292" s="5">
        <f t="shared" si="9"/>
        <v>74.34</v>
      </c>
      <c r="M292" s="22">
        <v>1</v>
      </c>
      <c r="N292" s="14" t="s">
        <v>1359</v>
      </c>
    </row>
    <row r="293" spans="1:14" ht="24.95" customHeight="1">
      <c r="A293" s="14">
        <v>291</v>
      </c>
      <c r="B293" s="14" t="s">
        <v>159</v>
      </c>
      <c r="C293" s="15" t="s">
        <v>659</v>
      </c>
      <c r="D293" s="16" t="s">
        <v>160</v>
      </c>
      <c r="E293" s="16" t="s">
        <v>157</v>
      </c>
      <c r="F293" s="16" t="s">
        <v>1093</v>
      </c>
      <c r="G293" s="16" t="s">
        <v>158</v>
      </c>
      <c r="H293" s="18">
        <v>123.5</v>
      </c>
      <c r="I293" s="14" t="s">
        <v>1374</v>
      </c>
      <c r="J293" s="21">
        <v>82.62</v>
      </c>
      <c r="K293" s="21"/>
      <c r="L293" s="5">
        <f t="shared" si="9"/>
        <v>72.185000000000002</v>
      </c>
      <c r="M293" s="22">
        <v>2</v>
      </c>
      <c r="N293" s="14" t="s">
        <v>1359</v>
      </c>
    </row>
    <row r="294" spans="1:14" ht="24.95" customHeight="1">
      <c r="A294" s="14">
        <v>292</v>
      </c>
      <c r="B294" s="14" t="s">
        <v>165</v>
      </c>
      <c r="C294" s="15" t="s">
        <v>680</v>
      </c>
      <c r="D294" s="16" t="s">
        <v>166</v>
      </c>
      <c r="E294" s="16" t="s">
        <v>157</v>
      </c>
      <c r="F294" s="16" t="s">
        <v>1093</v>
      </c>
      <c r="G294" s="16" t="s">
        <v>158</v>
      </c>
      <c r="H294" s="18">
        <v>115.5</v>
      </c>
      <c r="I294" s="14" t="s">
        <v>1374</v>
      </c>
      <c r="J294" s="21">
        <v>82.64</v>
      </c>
      <c r="K294" s="21"/>
      <c r="L294" s="5">
        <f t="shared" si="9"/>
        <v>70.194999999999993</v>
      </c>
      <c r="M294" s="22">
        <v>3</v>
      </c>
      <c r="N294" s="14" t="s">
        <v>1359</v>
      </c>
    </row>
    <row r="295" spans="1:14" ht="24.95" customHeight="1">
      <c r="A295" s="14">
        <v>293</v>
      </c>
      <c r="B295" s="14" t="s">
        <v>161</v>
      </c>
      <c r="C295" s="15" t="s">
        <v>659</v>
      </c>
      <c r="D295" s="16" t="s">
        <v>162</v>
      </c>
      <c r="E295" s="16" t="s">
        <v>157</v>
      </c>
      <c r="F295" s="16" t="s">
        <v>1093</v>
      </c>
      <c r="G295" s="16" t="s">
        <v>158</v>
      </c>
      <c r="H295" s="18">
        <v>118.5</v>
      </c>
      <c r="I295" s="14" t="s">
        <v>1374</v>
      </c>
      <c r="J295" s="21">
        <v>80.78</v>
      </c>
      <c r="K295" s="21"/>
      <c r="L295" s="5">
        <f t="shared" si="9"/>
        <v>70.015000000000001</v>
      </c>
      <c r="M295" s="22">
        <v>4</v>
      </c>
      <c r="N295" s="14" t="s">
        <v>1359</v>
      </c>
    </row>
    <row r="296" spans="1:14" ht="24.95" customHeight="1">
      <c r="A296" s="14">
        <v>294</v>
      </c>
      <c r="B296" s="14" t="s">
        <v>163</v>
      </c>
      <c r="C296" s="15" t="s">
        <v>680</v>
      </c>
      <c r="D296" s="16" t="s">
        <v>164</v>
      </c>
      <c r="E296" s="16" t="s">
        <v>157</v>
      </c>
      <c r="F296" s="16" t="s">
        <v>1093</v>
      </c>
      <c r="G296" s="16" t="s">
        <v>158</v>
      </c>
      <c r="H296" s="18">
        <v>117</v>
      </c>
      <c r="I296" s="14" t="s">
        <v>1374</v>
      </c>
      <c r="J296" s="21">
        <v>80.040000000000006</v>
      </c>
      <c r="K296" s="21"/>
      <c r="L296" s="5">
        <f t="shared" si="9"/>
        <v>69.27000000000001</v>
      </c>
      <c r="M296" s="22">
        <v>5</v>
      </c>
      <c r="N296" s="14"/>
    </row>
    <row r="297" spans="1:14" ht="24.95" customHeight="1">
      <c r="A297" s="14">
        <v>295</v>
      </c>
      <c r="B297" s="14" t="s">
        <v>169</v>
      </c>
      <c r="C297" s="15" t="s">
        <v>659</v>
      </c>
      <c r="D297" s="16" t="s">
        <v>170</v>
      </c>
      <c r="E297" s="16" t="s">
        <v>157</v>
      </c>
      <c r="F297" s="16" t="s">
        <v>1093</v>
      </c>
      <c r="G297" s="16" t="s">
        <v>158</v>
      </c>
      <c r="H297" s="18">
        <v>106.5</v>
      </c>
      <c r="I297" s="14" t="s">
        <v>1374</v>
      </c>
      <c r="J297" s="21">
        <v>79.900000000000006</v>
      </c>
      <c r="K297" s="21"/>
      <c r="L297" s="5">
        <f t="shared" si="9"/>
        <v>66.575000000000003</v>
      </c>
      <c r="M297" s="22">
        <v>6</v>
      </c>
      <c r="N297" s="14"/>
    </row>
    <row r="298" spans="1:14" ht="24.95" customHeight="1">
      <c r="A298" s="14">
        <v>296</v>
      </c>
      <c r="B298" s="14" t="s">
        <v>173</v>
      </c>
      <c r="C298" s="15" t="s">
        <v>659</v>
      </c>
      <c r="D298" s="16" t="s">
        <v>174</v>
      </c>
      <c r="E298" s="16" t="s">
        <v>157</v>
      </c>
      <c r="F298" s="16" t="s">
        <v>1093</v>
      </c>
      <c r="G298" s="16" t="s">
        <v>158</v>
      </c>
      <c r="H298" s="18">
        <v>104.5</v>
      </c>
      <c r="I298" s="14" t="s">
        <v>1374</v>
      </c>
      <c r="J298" s="21">
        <v>80.7</v>
      </c>
      <c r="K298" s="21"/>
      <c r="L298" s="5">
        <f t="shared" si="9"/>
        <v>66.474999999999994</v>
      </c>
      <c r="M298" s="22">
        <v>7</v>
      </c>
      <c r="N298" s="14"/>
    </row>
    <row r="299" spans="1:14" ht="24.95" customHeight="1">
      <c r="A299" s="14">
        <v>297</v>
      </c>
      <c r="B299" s="14" t="s">
        <v>171</v>
      </c>
      <c r="C299" s="15" t="s">
        <v>659</v>
      </c>
      <c r="D299" s="16" t="s">
        <v>172</v>
      </c>
      <c r="E299" s="16" t="s">
        <v>157</v>
      </c>
      <c r="F299" s="16" t="s">
        <v>1093</v>
      </c>
      <c r="G299" s="16" t="s">
        <v>158</v>
      </c>
      <c r="H299" s="18">
        <v>105</v>
      </c>
      <c r="I299" s="14" t="s">
        <v>1374</v>
      </c>
      <c r="J299" s="21">
        <v>79.819999999999993</v>
      </c>
      <c r="K299" s="21"/>
      <c r="L299" s="5">
        <f t="shared" si="9"/>
        <v>66.16</v>
      </c>
      <c r="M299" s="22">
        <v>8</v>
      </c>
      <c r="N299" s="14"/>
    </row>
    <row r="300" spans="1:14" ht="24.95" customHeight="1">
      <c r="A300" s="14">
        <v>298</v>
      </c>
      <c r="B300" s="14" t="s">
        <v>167</v>
      </c>
      <c r="C300" s="15" t="s">
        <v>659</v>
      </c>
      <c r="D300" s="16" t="s">
        <v>168</v>
      </c>
      <c r="E300" s="16" t="s">
        <v>157</v>
      </c>
      <c r="F300" s="16" t="s">
        <v>1093</v>
      </c>
      <c r="G300" s="16" t="s">
        <v>158</v>
      </c>
      <c r="H300" s="18">
        <v>108.5</v>
      </c>
      <c r="I300" s="14" t="s">
        <v>1374</v>
      </c>
      <c r="J300" s="21">
        <v>77.52</v>
      </c>
      <c r="K300" s="21"/>
      <c r="L300" s="5">
        <f t="shared" si="9"/>
        <v>65.884999999999991</v>
      </c>
      <c r="M300" s="22">
        <v>9</v>
      </c>
      <c r="N300" s="14"/>
    </row>
    <row r="301" spans="1:14" ht="24.95" customHeight="1">
      <c r="A301" s="14">
        <v>299</v>
      </c>
      <c r="B301" s="14" t="s">
        <v>175</v>
      </c>
      <c r="C301" s="15" t="s">
        <v>659</v>
      </c>
      <c r="D301" s="16" t="s">
        <v>176</v>
      </c>
      <c r="E301" s="16" t="s">
        <v>177</v>
      </c>
      <c r="F301" s="30" t="s">
        <v>134</v>
      </c>
      <c r="G301" s="16" t="s">
        <v>1134</v>
      </c>
      <c r="H301" s="18">
        <v>97.5</v>
      </c>
      <c r="I301" s="14" t="s">
        <v>1374</v>
      </c>
      <c r="J301" s="21">
        <v>73.400000000000006</v>
      </c>
      <c r="K301" s="21"/>
      <c r="L301" s="5">
        <f t="shared" si="9"/>
        <v>61.075000000000003</v>
      </c>
      <c r="M301" s="22">
        <v>1</v>
      </c>
      <c r="N301" s="14" t="s">
        <v>1359</v>
      </c>
    </row>
    <row r="302" spans="1:14" ht="24.95" customHeight="1">
      <c r="A302" s="14">
        <v>300</v>
      </c>
      <c r="B302" s="14" t="s">
        <v>178</v>
      </c>
      <c r="C302" s="15" t="s">
        <v>659</v>
      </c>
      <c r="D302" s="16" t="s">
        <v>179</v>
      </c>
      <c r="E302" s="16" t="s">
        <v>177</v>
      </c>
      <c r="F302" s="30" t="s">
        <v>134</v>
      </c>
      <c r="G302" s="16" t="s">
        <v>1134</v>
      </c>
      <c r="H302" s="18">
        <v>81.5</v>
      </c>
      <c r="I302" s="14" t="s">
        <v>1374</v>
      </c>
      <c r="J302" s="21">
        <v>77.64</v>
      </c>
      <c r="K302" s="21"/>
      <c r="L302" s="5">
        <f t="shared" si="9"/>
        <v>59.195</v>
      </c>
      <c r="M302" s="22">
        <v>2</v>
      </c>
      <c r="N302" s="14" t="s">
        <v>1359</v>
      </c>
    </row>
    <row r="303" spans="1:14" ht="24.95" customHeight="1">
      <c r="A303" s="14">
        <v>301</v>
      </c>
      <c r="B303" s="14" t="s">
        <v>182</v>
      </c>
      <c r="C303" s="15" t="s">
        <v>680</v>
      </c>
      <c r="D303" s="16" t="s">
        <v>183</v>
      </c>
      <c r="E303" s="16" t="s">
        <v>177</v>
      </c>
      <c r="F303" s="30" t="s">
        <v>134</v>
      </c>
      <c r="G303" s="16" t="s">
        <v>1134</v>
      </c>
      <c r="H303" s="18">
        <v>71.5</v>
      </c>
      <c r="I303" s="14" t="s">
        <v>1374</v>
      </c>
      <c r="J303" s="21">
        <v>69.64</v>
      </c>
      <c r="K303" s="21"/>
      <c r="L303" s="5">
        <f t="shared" si="9"/>
        <v>52.695</v>
      </c>
      <c r="M303" s="22">
        <v>3</v>
      </c>
      <c r="N303" s="14"/>
    </row>
    <row r="304" spans="1:14" ht="24.95" customHeight="1">
      <c r="A304" s="14">
        <v>302</v>
      </c>
      <c r="B304" s="14" t="s">
        <v>180</v>
      </c>
      <c r="C304" s="15" t="s">
        <v>659</v>
      </c>
      <c r="D304" s="16" t="s">
        <v>181</v>
      </c>
      <c r="E304" s="16" t="s">
        <v>177</v>
      </c>
      <c r="F304" s="30" t="s">
        <v>134</v>
      </c>
      <c r="G304" s="16" t="s">
        <v>1134</v>
      </c>
      <c r="H304" s="18">
        <v>74</v>
      </c>
      <c r="I304" s="14" t="s">
        <v>1374</v>
      </c>
      <c r="J304" s="21">
        <v>67.56</v>
      </c>
      <c r="K304" s="21"/>
      <c r="L304" s="5">
        <f t="shared" si="9"/>
        <v>52.28</v>
      </c>
      <c r="M304" s="22">
        <v>4</v>
      </c>
      <c r="N304" s="14"/>
    </row>
    <row r="305" spans="1:14" ht="24.95" customHeight="1">
      <c r="A305" s="14">
        <v>303</v>
      </c>
      <c r="B305" s="14" t="s">
        <v>184</v>
      </c>
      <c r="C305" s="15" t="s">
        <v>659</v>
      </c>
      <c r="D305" s="37" t="s">
        <v>471</v>
      </c>
      <c r="E305" s="14" t="s">
        <v>177</v>
      </c>
      <c r="F305" s="36" t="s">
        <v>134</v>
      </c>
      <c r="G305" s="14" t="s">
        <v>1134</v>
      </c>
      <c r="H305" s="18" t="s">
        <v>185</v>
      </c>
      <c r="I305" s="14" t="s">
        <v>1374</v>
      </c>
      <c r="J305" s="24"/>
      <c r="K305" s="20"/>
      <c r="L305" s="5"/>
      <c r="M305" s="20"/>
      <c r="N305" s="20" t="s">
        <v>1360</v>
      </c>
    </row>
    <row r="306" spans="1:14" ht="24.95" customHeight="1">
      <c r="A306" s="14">
        <v>304</v>
      </c>
      <c r="B306" s="14" t="s">
        <v>1261</v>
      </c>
      <c r="C306" s="15" t="s">
        <v>680</v>
      </c>
      <c r="D306" s="16" t="s">
        <v>1262</v>
      </c>
      <c r="E306" s="16" t="s">
        <v>1257</v>
      </c>
      <c r="F306" s="16" t="s">
        <v>1093</v>
      </c>
      <c r="G306" s="16" t="s">
        <v>1258</v>
      </c>
      <c r="H306" s="18">
        <v>132.5</v>
      </c>
      <c r="I306" s="14" t="s">
        <v>1382</v>
      </c>
      <c r="J306" s="21">
        <v>88.66</v>
      </c>
      <c r="K306" s="21"/>
      <c r="L306" s="5">
        <f t="shared" si="9"/>
        <v>77.454999999999998</v>
      </c>
      <c r="M306" s="22">
        <v>1</v>
      </c>
      <c r="N306" s="14" t="s">
        <v>1359</v>
      </c>
    </row>
    <row r="307" spans="1:14" ht="24.95" customHeight="1">
      <c r="A307" s="14">
        <v>305</v>
      </c>
      <c r="B307" s="14" t="s">
        <v>1255</v>
      </c>
      <c r="C307" s="15" t="s">
        <v>659</v>
      </c>
      <c r="D307" s="16" t="s">
        <v>1256</v>
      </c>
      <c r="E307" s="16" t="s">
        <v>1257</v>
      </c>
      <c r="F307" s="16" t="s">
        <v>1093</v>
      </c>
      <c r="G307" s="16" t="s">
        <v>1258</v>
      </c>
      <c r="H307" s="18">
        <v>147</v>
      </c>
      <c r="I307" s="14" t="s">
        <v>1382</v>
      </c>
      <c r="J307" s="21">
        <v>77.72</v>
      </c>
      <c r="K307" s="21"/>
      <c r="L307" s="5">
        <f t="shared" si="9"/>
        <v>75.61</v>
      </c>
      <c r="M307" s="22">
        <v>2</v>
      </c>
      <c r="N307" s="14" t="s">
        <v>1359</v>
      </c>
    </row>
    <row r="308" spans="1:14" ht="24.95" customHeight="1">
      <c r="A308" s="14">
        <v>306</v>
      </c>
      <c r="B308" s="14" t="s">
        <v>1259</v>
      </c>
      <c r="C308" s="15" t="s">
        <v>659</v>
      </c>
      <c r="D308" s="16" t="s">
        <v>1260</v>
      </c>
      <c r="E308" s="16" t="s">
        <v>1257</v>
      </c>
      <c r="F308" s="16" t="s">
        <v>1093</v>
      </c>
      <c r="G308" s="16" t="s">
        <v>1258</v>
      </c>
      <c r="H308" s="18">
        <v>134</v>
      </c>
      <c r="I308" s="14" t="s">
        <v>1382</v>
      </c>
      <c r="J308" s="21">
        <v>83.42</v>
      </c>
      <c r="K308" s="21"/>
      <c r="L308" s="5">
        <f t="shared" si="9"/>
        <v>75.210000000000008</v>
      </c>
      <c r="M308" s="22">
        <v>3</v>
      </c>
      <c r="N308" s="14" t="s">
        <v>1359</v>
      </c>
    </row>
    <row r="309" spans="1:14" ht="24.95" customHeight="1">
      <c r="A309" s="14">
        <v>307</v>
      </c>
      <c r="B309" s="14" t="s">
        <v>1269</v>
      </c>
      <c r="C309" s="15" t="s">
        <v>659</v>
      </c>
      <c r="D309" s="16" t="s">
        <v>1270</v>
      </c>
      <c r="E309" s="16" t="s">
        <v>1257</v>
      </c>
      <c r="F309" s="16" t="s">
        <v>1093</v>
      </c>
      <c r="G309" s="16" t="s">
        <v>1258</v>
      </c>
      <c r="H309" s="18">
        <v>128</v>
      </c>
      <c r="I309" s="14" t="s">
        <v>1382</v>
      </c>
      <c r="J309" s="21">
        <v>83.8</v>
      </c>
      <c r="K309" s="21"/>
      <c r="L309" s="5">
        <f t="shared" si="9"/>
        <v>73.900000000000006</v>
      </c>
      <c r="M309" s="22">
        <v>4</v>
      </c>
      <c r="N309" s="14" t="s">
        <v>1359</v>
      </c>
    </row>
    <row r="310" spans="1:14" ht="24.95" customHeight="1">
      <c r="A310" s="14">
        <v>308</v>
      </c>
      <c r="B310" s="14" t="s">
        <v>1263</v>
      </c>
      <c r="C310" s="15" t="s">
        <v>659</v>
      </c>
      <c r="D310" s="16" t="s">
        <v>1264</v>
      </c>
      <c r="E310" s="16" t="s">
        <v>1257</v>
      </c>
      <c r="F310" s="16" t="s">
        <v>1093</v>
      </c>
      <c r="G310" s="16" t="s">
        <v>1258</v>
      </c>
      <c r="H310" s="18">
        <v>132</v>
      </c>
      <c r="I310" s="14" t="s">
        <v>1382</v>
      </c>
      <c r="J310" s="21">
        <v>81.2</v>
      </c>
      <c r="K310" s="21"/>
      <c r="L310" s="5">
        <f t="shared" si="9"/>
        <v>73.599999999999994</v>
      </c>
      <c r="M310" s="22">
        <v>5</v>
      </c>
      <c r="N310" s="14" t="s">
        <v>1359</v>
      </c>
    </row>
    <row r="311" spans="1:14" ht="24.95" customHeight="1">
      <c r="A311" s="14">
        <v>309</v>
      </c>
      <c r="B311" s="14" t="s">
        <v>1265</v>
      </c>
      <c r="C311" s="15" t="s">
        <v>659</v>
      </c>
      <c r="D311" s="16" t="s">
        <v>1266</v>
      </c>
      <c r="E311" s="16" t="s">
        <v>1257</v>
      </c>
      <c r="F311" s="16" t="s">
        <v>1093</v>
      </c>
      <c r="G311" s="16" t="s">
        <v>1258</v>
      </c>
      <c r="H311" s="18">
        <v>129.5</v>
      </c>
      <c r="I311" s="14" t="s">
        <v>1382</v>
      </c>
      <c r="J311" s="21">
        <v>79.760000000000005</v>
      </c>
      <c r="K311" s="21"/>
      <c r="L311" s="5">
        <f t="shared" si="9"/>
        <v>72.254999999999995</v>
      </c>
      <c r="M311" s="22">
        <v>6</v>
      </c>
      <c r="N311" s="14" t="s">
        <v>1359</v>
      </c>
    </row>
    <row r="312" spans="1:14" ht="24.95" customHeight="1">
      <c r="A312" s="14">
        <v>310</v>
      </c>
      <c r="B312" s="14" t="s">
        <v>486</v>
      </c>
      <c r="C312" s="14" t="s">
        <v>659</v>
      </c>
      <c r="D312" s="16" t="s">
        <v>487</v>
      </c>
      <c r="E312" s="16" t="s">
        <v>1257</v>
      </c>
      <c r="F312" s="16" t="s">
        <v>1093</v>
      </c>
      <c r="G312" s="16" t="s">
        <v>1258</v>
      </c>
      <c r="H312" s="18">
        <v>116</v>
      </c>
      <c r="I312" s="14" t="s">
        <v>1382</v>
      </c>
      <c r="J312" s="21">
        <v>84.78</v>
      </c>
      <c r="K312" s="21"/>
      <c r="L312" s="5">
        <f t="shared" si="9"/>
        <v>71.39</v>
      </c>
      <c r="M312" s="22">
        <v>7</v>
      </c>
      <c r="N312" s="14" t="s">
        <v>1359</v>
      </c>
    </row>
    <row r="313" spans="1:14" ht="24.95" customHeight="1">
      <c r="A313" s="14">
        <v>311</v>
      </c>
      <c r="B313" s="14" t="s">
        <v>1267</v>
      </c>
      <c r="C313" s="15" t="s">
        <v>680</v>
      </c>
      <c r="D313" s="16" t="s">
        <v>1268</v>
      </c>
      <c r="E313" s="16" t="s">
        <v>1257</v>
      </c>
      <c r="F313" s="16" t="s">
        <v>1093</v>
      </c>
      <c r="G313" s="16" t="s">
        <v>1258</v>
      </c>
      <c r="H313" s="18">
        <v>129.5</v>
      </c>
      <c r="I313" s="14" t="s">
        <v>1382</v>
      </c>
      <c r="J313" s="21">
        <v>71.84</v>
      </c>
      <c r="K313" s="21"/>
      <c r="L313" s="5">
        <f t="shared" si="9"/>
        <v>68.295000000000002</v>
      </c>
      <c r="M313" s="22">
        <v>8</v>
      </c>
      <c r="N313" s="14"/>
    </row>
    <row r="314" spans="1:14" ht="24.95" customHeight="1">
      <c r="A314" s="14">
        <v>312</v>
      </c>
      <c r="B314" s="14" t="s">
        <v>1271</v>
      </c>
      <c r="C314" s="15" t="s">
        <v>659</v>
      </c>
      <c r="D314" s="16" t="s">
        <v>1272</v>
      </c>
      <c r="E314" s="16" t="s">
        <v>1257</v>
      </c>
      <c r="F314" s="16" t="s">
        <v>1093</v>
      </c>
      <c r="G314" s="16" t="s">
        <v>1258</v>
      </c>
      <c r="H314" s="18">
        <v>119.5</v>
      </c>
      <c r="I314" s="14" t="s">
        <v>1382</v>
      </c>
      <c r="J314" s="21">
        <v>74.5</v>
      </c>
      <c r="K314" s="21"/>
      <c r="L314" s="5">
        <f t="shared" si="9"/>
        <v>67.125</v>
      </c>
      <c r="M314" s="22">
        <v>9</v>
      </c>
      <c r="N314" s="14"/>
    </row>
    <row r="315" spans="1:14" ht="24.95" customHeight="1">
      <c r="A315" s="14">
        <v>313</v>
      </c>
      <c r="B315" s="14" t="s">
        <v>488</v>
      </c>
      <c r="C315" s="14" t="s">
        <v>680</v>
      </c>
      <c r="D315" s="16" t="s">
        <v>489</v>
      </c>
      <c r="E315" s="16" t="s">
        <v>1257</v>
      </c>
      <c r="F315" s="16" t="s">
        <v>1093</v>
      </c>
      <c r="G315" s="16" t="s">
        <v>1258</v>
      </c>
      <c r="H315" s="18">
        <v>115.5</v>
      </c>
      <c r="I315" s="14" t="s">
        <v>1382</v>
      </c>
      <c r="J315" s="21">
        <v>69.7</v>
      </c>
      <c r="K315" s="21"/>
      <c r="L315" s="5">
        <f t="shared" si="9"/>
        <v>63.725000000000001</v>
      </c>
      <c r="M315" s="22">
        <v>10</v>
      </c>
      <c r="N315" s="14"/>
    </row>
    <row r="316" spans="1:14" ht="24.95" customHeight="1">
      <c r="A316" s="14">
        <v>314</v>
      </c>
      <c r="B316" s="14" t="s">
        <v>1273</v>
      </c>
      <c r="C316" s="15" t="s">
        <v>680</v>
      </c>
      <c r="D316" s="16" t="s">
        <v>1274</v>
      </c>
      <c r="E316" s="16" t="s">
        <v>1257</v>
      </c>
      <c r="F316" s="16" t="s">
        <v>1093</v>
      </c>
      <c r="G316" s="16" t="s">
        <v>1258</v>
      </c>
      <c r="H316" s="18">
        <v>119</v>
      </c>
      <c r="I316" s="14" t="s">
        <v>1382</v>
      </c>
      <c r="J316" s="21">
        <v>67.22</v>
      </c>
      <c r="K316" s="21"/>
      <c r="L316" s="5">
        <f t="shared" si="9"/>
        <v>63.36</v>
      </c>
      <c r="M316" s="22">
        <v>11</v>
      </c>
      <c r="N316" s="14"/>
    </row>
    <row r="317" spans="1:14" ht="24.95" customHeight="1">
      <c r="A317" s="14">
        <v>315</v>
      </c>
      <c r="B317" s="14" t="s">
        <v>494</v>
      </c>
      <c r="C317" s="16" t="s">
        <v>659</v>
      </c>
      <c r="D317" s="16" t="s">
        <v>495</v>
      </c>
      <c r="E317" s="16" t="s">
        <v>1257</v>
      </c>
      <c r="F317" s="16" t="s">
        <v>1093</v>
      </c>
      <c r="G317" s="16" t="s">
        <v>1258</v>
      </c>
      <c r="H317" s="18">
        <v>109</v>
      </c>
      <c r="I317" s="14" t="s">
        <v>1382</v>
      </c>
      <c r="J317" s="21">
        <v>70.72</v>
      </c>
      <c r="K317" s="21"/>
      <c r="L317" s="5">
        <f t="shared" si="9"/>
        <v>62.61</v>
      </c>
      <c r="M317" s="22">
        <v>12</v>
      </c>
      <c r="N317" s="14"/>
    </row>
    <row r="318" spans="1:14" ht="24.95" customHeight="1">
      <c r="A318" s="14">
        <v>316</v>
      </c>
      <c r="B318" s="14" t="s">
        <v>492</v>
      </c>
      <c r="C318" s="16" t="s">
        <v>659</v>
      </c>
      <c r="D318" s="16" t="s">
        <v>493</v>
      </c>
      <c r="E318" s="16" t="s">
        <v>1257</v>
      </c>
      <c r="F318" s="16" t="s">
        <v>1093</v>
      </c>
      <c r="G318" s="16" t="s">
        <v>1258</v>
      </c>
      <c r="H318" s="18">
        <v>109</v>
      </c>
      <c r="I318" s="14" t="s">
        <v>1382</v>
      </c>
      <c r="J318" s="21">
        <v>66.88</v>
      </c>
      <c r="K318" s="21"/>
      <c r="L318" s="5">
        <f t="shared" si="9"/>
        <v>60.69</v>
      </c>
      <c r="M318" s="22">
        <v>13</v>
      </c>
      <c r="N318" s="14"/>
    </row>
    <row r="319" spans="1:14" ht="24.95" customHeight="1">
      <c r="A319" s="14">
        <v>317</v>
      </c>
      <c r="B319" s="14" t="s">
        <v>490</v>
      </c>
      <c r="C319" s="16" t="s">
        <v>659</v>
      </c>
      <c r="D319" s="16" t="s">
        <v>491</v>
      </c>
      <c r="E319" s="16" t="s">
        <v>1257</v>
      </c>
      <c r="F319" s="16" t="s">
        <v>1093</v>
      </c>
      <c r="G319" s="16" t="s">
        <v>1258</v>
      </c>
      <c r="H319" s="18">
        <v>111</v>
      </c>
      <c r="I319" s="14" t="s">
        <v>1382</v>
      </c>
      <c r="J319" s="21">
        <v>56.64</v>
      </c>
      <c r="K319" s="21"/>
      <c r="L319" s="5">
        <f t="shared" si="9"/>
        <v>56.07</v>
      </c>
      <c r="M319" s="22">
        <v>14</v>
      </c>
      <c r="N319" s="14"/>
    </row>
    <row r="320" spans="1:14" ht="24.95" customHeight="1">
      <c r="A320" s="14">
        <v>318</v>
      </c>
      <c r="B320" s="14" t="s">
        <v>1281</v>
      </c>
      <c r="C320" s="15" t="s">
        <v>659</v>
      </c>
      <c r="D320" s="16" t="s">
        <v>1282</v>
      </c>
      <c r="E320" s="16" t="s">
        <v>1277</v>
      </c>
      <c r="F320" s="16" t="s">
        <v>1093</v>
      </c>
      <c r="G320" s="16" t="s">
        <v>1278</v>
      </c>
      <c r="H320" s="18">
        <v>143</v>
      </c>
      <c r="I320" s="14" t="s">
        <v>1382</v>
      </c>
      <c r="J320" s="21">
        <v>81.2</v>
      </c>
      <c r="K320" s="21"/>
      <c r="L320" s="5">
        <f t="shared" si="9"/>
        <v>76.349999999999994</v>
      </c>
      <c r="M320" s="22">
        <v>1</v>
      </c>
      <c r="N320" s="14" t="s">
        <v>1359</v>
      </c>
    </row>
    <row r="321" spans="1:14" ht="24.95" customHeight="1">
      <c r="A321" s="14">
        <v>319</v>
      </c>
      <c r="B321" s="14" t="s">
        <v>1279</v>
      </c>
      <c r="C321" s="15" t="s">
        <v>659</v>
      </c>
      <c r="D321" s="16" t="s">
        <v>1280</v>
      </c>
      <c r="E321" s="16" t="s">
        <v>1277</v>
      </c>
      <c r="F321" s="16" t="s">
        <v>1093</v>
      </c>
      <c r="G321" s="16" t="s">
        <v>1278</v>
      </c>
      <c r="H321" s="18">
        <v>145</v>
      </c>
      <c r="I321" s="14" t="s">
        <v>1382</v>
      </c>
      <c r="J321" s="21">
        <v>79.44</v>
      </c>
      <c r="K321" s="21"/>
      <c r="L321" s="5">
        <f t="shared" si="9"/>
        <v>75.97</v>
      </c>
      <c r="M321" s="22">
        <v>2</v>
      </c>
      <c r="N321" s="14" t="s">
        <v>1359</v>
      </c>
    </row>
    <row r="322" spans="1:14" ht="24.95" customHeight="1">
      <c r="A322" s="14">
        <v>320</v>
      </c>
      <c r="B322" s="14" t="s">
        <v>1283</v>
      </c>
      <c r="C322" s="15" t="s">
        <v>680</v>
      </c>
      <c r="D322" s="16" t="s">
        <v>1284</v>
      </c>
      <c r="E322" s="16" t="s">
        <v>1277</v>
      </c>
      <c r="F322" s="16" t="s">
        <v>1093</v>
      </c>
      <c r="G322" s="16" t="s">
        <v>1278</v>
      </c>
      <c r="H322" s="18">
        <v>140</v>
      </c>
      <c r="I322" s="14" t="s">
        <v>1382</v>
      </c>
      <c r="J322" s="21">
        <v>81.62</v>
      </c>
      <c r="K322" s="21"/>
      <c r="L322" s="5">
        <f t="shared" ref="L322:L331" si="10">H322*0.25+J322*0.5</f>
        <v>75.81</v>
      </c>
      <c r="M322" s="22">
        <v>3</v>
      </c>
      <c r="N322" s="14" t="s">
        <v>1359</v>
      </c>
    </row>
    <row r="323" spans="1:14" ht="24.95" customHeight="1">
      <c r="A323" s="14">
        <v>321</v>
      </c>
      <c r="B323" s="14" t="s">
        <v>1275</v>
      </c>
      <c r="C323" s="15" t="s">
        <v>659</v>
      </c>
      <c r="D323" s="16" t="s">
        <v>1276</v>
      </c>
      <c r="E323" s="16" t="s">
        <v>1277</v>
      </c>
      <c r="F323" s="16" t="s">
        <v>1093</v>
      </c>
      <c r="G323" s="16" t="s">
        <v>1278</v>
      </c>
      <c r="H323" s="18">
        <v>149</v>
      </c>
      <c r="I323" s="14" t="s">
        <v>1382</v>
      </c>
      <c r="J323" s="21">
        <v>75.760000000000005</v>
      </c>
      <c r="K323" s="21"/>
      <c r="L323" s="5">
        <f t="shared" si="10"/>
        <v>75.13</v>
      </c>
      <c r="M323" s="22">
        <v>4</v>
      </c>
      <c r="N323" s="14" t="s">
        <v>1359</v>
      </c>
    </row>
    <row r="324" spans="1:14" ht="24.95" customHeight="1">
      <c r="A324" s="14">
        <v>322</v>
      </c>
      <c r="B324" s="14" t="s">
        <v>1285</v>
      </c>
      <c r="C324" s="15" t="s">
        <v>659</v>
      </c>
      <c r="D324" s="16" t="s">
        <v>1286</v>
      </c>
      <c r="E324" s="16" t="s">
        <v>1277</v>
      </c>
      <c r="F324" s="16" t="s">
        <v>1093</v>
      </c>
      <c r="G324" s="16" t="s">
        <v>1278</v>
      </c>
      <c r="H324" s="18">
        <v>137</v>
      </c>
      <c r="I324" s="14" t="s">
        <v>1382</v>
      </c>
      <c r="J324" s="21">
        <v>78.239999999999995</v>
      </c>
      <c r="K324" s="21"/>
      <c r="L324" s="5">
        <f t="shared" si="10"/>
        <v>73.37</v>
      </c>
      <c r="M324" s="22">
        <v>5</v>
      </c>
      <c r="N324" s="14"/>
    </row>
    <row r="325" spans="1:14" ht="24.95" customHeight="1">
      <c r="A325" s="14">
        <v>323</v>
      </c>
      <c r="B325" s="14" t="s">
        <v>1287</v>
      </c>
      <c r="C325" s="15" t="s">
        <v>659</v>
      </c>
      <c r="D325" s="16" t="s">
        <v>1288</v>
      </c>
      <c r="E325" s="16" t="s">
        <v>1277</v>
      </c>
      <c r="F325" s="16" t="s">
        <v>1093</v>
      </c>
      <c r="G325" s="16" t="s">
        <v>1278</v>
      </c>
      <c r="H325" s="18">
        <v>136</v>
      </c>
      <c r="I325" s="14" t="s">
        <v>1382</v>
      </c>
      <c r="J325" s="21">
        <v>78.260000000000005</v>
      </c>
      <c r="K325" s="21"/>
      <c r="L325" s="5">
        <f t="shared" si="10"/>
        <v>73.13</v>
      </c>
      <c r="M325" s="22">
        <v>6</v>
      </c>
      <c r="N325" s="14"/>
    </row>
    <row r="326" spans="1:14" ht="24.95" customHeight="1">
      <c r="A326" s="14">
        <v>324</v>
      </c>
      <c r="B326" s="14" t="s">
        <v>1289</v>
      </c>
      <c r="C326" s="15" t="s">
        <v>680</v>
      </c>
      <c r="D326" s="16" t="s">
        <v>1290</v>
      </c>
      <c r="E326" s="16" t="s">
        <v>1277</v>
      </c>
      <c r="F326" s="16" t="s">
        <v>1093</v>
      </c>
      <c r="G326" s="16" t="s">
        <v>1278</v>
      </c>
      <c r="H326" s="18">
        <v>134</v>
      </c>
      <c r="I326" s="14" t="s">
        <v>1382</v>
      </c>
      <c r="J326" s="21">
        <v>78.06</v>
      </c>
      <c r="K326" s="21"/>
      <c r="L326" s="5">
        <f t="shared" si="10"/>
        <v>72.53</v>
      </c>
      <c r="M326" s="22">
        <v>7</v>
      </c>
      <c r="N326" s="14"/>
    </row>
    <row r="327" spans="1:14" ht="24.95" customHeight="1">
      <c r="A327" s="14">
        <v>325</v>
      </c>
      <c r="B327" s="14" t="s">
        <v>1291</v>
      </c>
      <c r="C327" s="15" t="s">
        <v>659</v>
      </c>
      <c r="D327" s="16" t="s">
        <v>1292</v>
      </c>
      <c r="E327" s="16" t="s">
        <v>1277</v>
      </c>
      <c r="F327" s="16" t="s">
        <v>1093</v>
      </c>
      <c r="G327" s="16" t="s">
        <v>1278</v>
      </c>
      <c r="H327" s="18">
        <v>131</v>
      </c>
      <c r="I327" s="14" t="s">
        <v>1382</v>
      </c>
      <c r="J327" s="21">
        <v>69.58</v>
      </c>
      <c r="K327" s="21"/>
      <c r="L327" s="5">
        <f t="shared" si="10"/>
        <v>67.539999999999992</v>
      </c>
      <c r="M327" s="22">
        <v>8</v>
      </c>
      <c r="N327" s="14"/>
    </row>
    <row r="328" spans="1:14" ht="24.95" customHeight="1">
      <c r="A328" s="14">
        <v>326</v>
      </c>
      <c r="B328" s="14" t="s">
        <v>1295</v>
      </c>
      <c r="C328" s="15" t="s">
        <v>680</v>
      </c>
      <c r="D328" s="16" t="s">
        <v>1296</v>
      </c>
      <c r="E328" s="16" t="s">
        <v>1277</v>
      </c>
      <c r="F328" s="16" t="s">
        <v>1093</v>
      </c>
      <c r="G328" s="16" t="s">
        <v>1278</v>
      </c>
      <c r="H328" s="18">
        <v>126.5</v>
      </c>
      <c r="I328" s="14" t="s">
        <v>1382</v>
      </c>
      <c r="J328" s="21">
        <v>69.34</v>
      </c>
      <c r="K328" s="21"/>
      <c r="L328" s="5">
        <f t="shared" si="10"/>
        <v>66.295000000000002</v>
      </c>
      <c r="M328" s="22">
        <v>9</v>
      </c>
      <c r="N328" s="14"/>
    </row>
    <row r="329" spans="1:14" ht="24.95" customHeight="1">
      <c r="A329" s="14">
        <v>327</v>
      </c>
      <c r="B329" s="14" t="s">
        <v>1293</v>
      </c>
      <c r="C329" s="15" t="s">
        <v>659</v>
      </c>
      <c r="D329" s="16" t="s">
        <v>1294</v>
      </c>
      <c r="E329" s="16" t="s">
        <v>1277</v>
      </c>
      <c r="F329" s="16" t="s">
        <v>1093</v>
      </c>
      <c r="G329" s="16" t="s">
        <v>1278</v>
      </c>
      <c r="H329" s="18">
        <v>131</v>
      </c>
      <c r="I329" s="14" t="s">
        <v>1382</v>
      </c>
      <c r="J329" s="21">
        <v>65.3</v>
      </c>
      <c r="K329" s="21"/>
      <c r="L329" s="5">
        <f t="shared" si="10"/>
        <v>65.400000000000006</v>
      </c>
      <c r="M329" s="22">
        <v>10</v>
      </c>
      <c r="N329" s="14"/>
    </row>
    <row r="330" spans="1:14" ht="24.95" customHeight="1">
      <c r="A330" s="14">
        <v>328</v>
      </c>
      <c r="B330" s="14" t="s">
        <v>227</v>
      </c>
      <c r="C330" s="15" t="s">
        <v>659</v>
      </c>
      <c r="D330" s="16" t="s">
        <v>496</v>
      </c>
      <c r="E330" s="16" t="s">
        <v>226</v>
      </c>
      <c r="F330" s="30" t="s">
        <v>134</v>
      </c>
      <c r="G330" s="16" t="s">
        <v>1278</v>
      </c>
      <c r="H330" s="18" t="s">
        <v>228</v>
      </c>
      <c r="I330" s="14" t="s">
        <v>1382</v>
      </c>
      <c r="J330" s="21">
        <v>83.78</v>
      </c>
      <c r="K330" s="21"/>
      <c r="L330" s="5">
        <f t="shared" si="10"/>
        <v>72.39</v>
      </c>
      <c r="M330" s="22">
        <v>1</v>
      </c>
      <c r="N330" s="14" t="s">
        <v>1359</v>
      </c>
    </row>
    <row r="331" spans="1:14" ht="24.95" customHeight="1">
      <c r="A331" s="14">
        <v>329</v>
      </c>
      <c r="B331" s="14" t="s">
        <v>224</v>
      </c>
      <c r="C331" s="15" t="s">
        <v>659</v>
      </c>
      <c r="D331" s="16" t="s">
        <v>225</v>
      </c>
      <c r="E331" s="16" t="s">
        <v>226</v>
      </c>
      <c r="F331" s="30" t="s">
        <v>134</v>
      </c>
      <c r="G331" s="16" t="s">
        <v>1278</v>
      </c>
      <c r="H331" s="18">
        <v>91.5</v>
      </c>
      <c r="I331" s="14" t="s">
        <v>1382</v>
      </c>
      <c r="J331" s="21">
        <v>72.98</v>
      </c>
      <c r="K331" s="21"/>
      <c r="L331" s="5">
        <f t="shared" si="10"/>
        <v>59.365000000000002</v>
      </c>
      <c r="M331" s="22">
        <v>2</v>
      </c>
      <c r="N331" s="14"/>
    </row>
    <row r="332" spans="1:14" ht="24.95" customHeight="1">
      <c r="A332" s="14">
        <v>330</v>
      </c>
      <c r="B332" s="14" t="s">
        <v>742</v>
      </c>
      <c r="C332" s="15" t="s">
        <v>659</v>
      </c>
      <c r="D332" s="16" t="s">
        <v>743</v>
      </c>
      <c r="E332" s="16" t="s">
        <v>1411</v>
      </c>
      <c r="F332" s="17" t="s">
        <v>661</v>
      </c>
      <c r="G332" s="16" t="s">
        <v>741</v>
      </c>
      <c r="H332" s="18">
        <v>128</v>
      </c>
      <c r="I332" s="14" t="s">
        <v>1383</v>
      </c>
      <c r="J332" s="21">
        <v>82.7</v>
      </c>
      <c r="K332" s="41">
        <f>1.000697761*J332</f>
        <v>82.757704834700007</v>
      </c>
      <c r="L332" s="4">
        <v>73.38</v>
      </c>
      <c r="M332" s="42">
        <v>1</v>
      </c>
      <c r="N332" s="14" t="s">
        <v>1359</v>
      </c>
    </row>
    <row r="333" spans="1:14" ht="24.95" customHeight="1">
      <c r="A333" s="14">
        <v>331</v>
      </c>
      <c r="B333" s="14" t="s">
        <v>744</v>
      </c>
      <c r="C333" s="15" t="s">
        <v>659</v>
      </c>
      <c r="D333" s="16" t="s">
        <v>745</v>
      </c>
      <c r="E333" s="16" t="s">
        <v>740</v>
      </c>
      <c r="F333" s="17" t="s">
        <v>661</v>
      </c>
      <c r="G333" s="16" t="s">
        <v>741</v>
      </c>
      <c r="H333" s="18">
        <v>125.5</v>
      </c>
      <c r="I333" s="14" t="s">
        <v>1384</v>
      </c>
      <c r="J333" s="21">
        <v>83.12</v>
      </c>
      <c r="K333" s="41">
        <f>0.999262254*J333</f>
        <v>83.058678552480004</v>
      </c>
      <c r="L333" s="4">
        <v>72.900000000000006</v>
      </c>
      <c r="M333" s="42">
        <v>2</v>
      </c>
      <c r="N333" s="14" t="s">
        <v>1375</v>
      </c>
    </row>
    <row r="334" spans="1:14" ht="24.95" customHeight="1">
      <c r="A334" s="14">
        <v>332</v>
      </c>
      <c r="B334" s="14" t="s">
        <v>754</v>
      </c>
      <c r="C334" s="15" t="s">
        <v>659</v>
      </c>
      <c r="D334" s="16" t="s">
        <v>755</v>
      </c>
      <c r="E334" s="16" t="s">
        <v>740</v>
      </c>
      <c r="F334" s="17" t="s">
        <v>661</v>
      </c>
      <c r="G334" s="16" t="s">
        <v>741</v>
      </c>
      <c r="H334" s="18">
        <v>117.5</v>
      </c>
      <c r="I334" s="14" t="s">
        <v>1383</v>
      </c>
      <c r="J334" s="21">
        <v>83.44</v>
      </c>
      <c r="K334" s="41">
        <f>1.000697761*J334</f>
        <v>83.498221177840009</v>
      </c>
      <c r="L334" s="4">
        <v>71.12</v>
      </c>
      <c r="M334" s="42">
        <v>3</v>
      </c>
      <c r="N334" s="14" t="s">
        <v>1359</v>
      </c>
    </row>
    <row r="335" spans="1:14" ht="24.95" customHeight="1">
      <c r="A335" s="14">
        <v>333</v>
      </c>
      <c r="B335" s="14" t="s">
        <v>776</v>
      </c>
      <c r="C335" s="15" t="s">
        <v>659</v>
      </c>
      <c r="D335" s="16" t="s">
        <v>777</v>
      </c>
      <c r="E335" s="16" t="s">
        <v>740</v>
      </c>
      <c r="F335" s="17" t="s">
        <v>661</v>
      </c>
      <c r="G335" s="16" t="s">
        <v>741</v>
      </c>
      <c r="H335" s="18">
        <v>110.5</v>
      </c>
      <c r="I335" s="14" t="s">
        <v>1384</v>
      </c>
      <c r="J335" s="21">
        <v>86.82</v>
      </c>
      <c r="K335" s="41">
        <f>0.999262254*J335</f>
        <v>86.755948892279989</v>
      </c>
      <c r="L335" s="4">
        <v>71</v>
      </c>
      <c r="M335" s="42">
        <v>4</v>
      </c>
      <c r="N335" s="14" t="s">
        <v>1359</v>
      </c>
    </row>
    <row r="336" spans="1:14" ht="24.95" customHeight="1">
      <c r="A336" s="14">
        <v>334</v>
      </c>
      <c r="B336" s="14" t="s">
        <v>768</v>
      </c>
      <c r="C336" s="15" t="s">
        <v>659</v>
      </c>
      <c r="D336" s="16" t="s">
        <v>769</v>
      </c>
      <c r="E336" s="16" t="s">
        <v>740</v>
      </c>
      <c r="F336" s="17" t="s">
        <v>661</v>
      </c>
      <c r="G336" s="16" t="s">
        <v>741</v>
      </c>
      <c r="H336" s="18">
        <v>111</v>
      </c>
      <c r="I336" s="14" t="s">
        <v>1384</v>
      </c>
      <c r="J336" s="21">
        <v>85.56</v>
      </c>
      <c r="K336" s="41">
        <f>0.999262254*J336</f>
        <v>85.496878452239997</v>
      </c>
      <c r="L336" s="4">
        <v>70.5</v>
      </c>
      <c r="M336" s="42">
        <v>5</v>
      </c>
      <c r="N336" s="14" t="s">
        <v>1359</v>
      </c>
    </row>
    <row r="337" spans="1:14" ht="24.95" customHeight="1">
      <c r="A337" s="14">
        <v>335</v>
      </c>
      <c r="B337" s="14" t="s">
        <v>774</v>
      </c>
      <c r="C337" s="15" t="s">
        <v>659</v>
      </c>
      <c r="D337" s="16" t="s">
        <v>775</v>
      </c>
      <c r="E337" s="16" t="s">
        <v>740</v>
      </c>
      <c r="F337" s="17" t="s">
        <v>661</v>
      </c>
      <c r="G337" s="16" t="s">
        <v>741</v>
      </c>
      <c r="H337" s="18">
        <v>111</v>
      </c>
      <c r="I337" s="14" t="s">
        <v>1383</v>
      </c>
      <c r="J337" s="21">
        <v>84.9</v>
      </c>
      <c r="K337" s="41">
        <f>1.000697761*J337</f>
        <v>84.959239908900017</v>
      </c>
      <c r="L337" s="4">
        <v>70.23</v>
      </c>
      <c r="M337" s="42">
        <v>6</v>
      </c>
      <c r="N337" s="14" t="s">
        <v>1359</v>
      </c>
    </row>
    <row r="338" spans="1:14" ht="24.95" customHeight="1">
      <c r="A338" s="14">
        <v>336</v>
      </c>
      <c r="B338" s="14" t="s">
        <v>760</v>
      </c>
      <c r="C338" s="15" t="s">
        <v>659</v>
      </c>
      <c r="D338" s="16" t="s">
        <v>761</v>
      </c>
      <c r="E338" s="16" t="s">
        <v>740</v>
      </c>
      <c r="F338" s="17" t="s">
        <v>661</v>
      </c>
      <c r="G338" s="16" t="s">
        <v>741</v>
      </c>
      <c r="H338" s="18">
        <v>114</v>
      </c>
      <c r="I338" s="14" t="s">
        <v>1384</v>
      </c>
      <c r="J338" s="21">
        <v>83.5</v>
      </c>
      <c r="K338" s="41">
        <f>0.999262254*J338</f>
        <v>83.438398208999999</v>
      </c>
      <c r="L338" s="4">
        <v>70.22</v>
      </c>
      <c r="M338" s="42">
        <v>7</v>
      </c>
      <c r="N338" s="14" t="s">
        <v>1359</v>
      </c>
    </row>
    <row r="339" spans="1:14" ht="24.95" customHeight="1">
      <c r="A339" s="14">
        <v>337</v>
      </c>
      <c r="B339" s="14" t="s">
        <v>758</v>
      </c>
      <c r="C339" s="15" t="s">
        <v>659</v>
      </c>
      <c r="D339" s="16" t="s">
        <v>759</v>
      </c>
      <c r="E339" s="16" t="s">
        <v>740</v>
      </c>
      <c r="F339" s="17" t="s">
        <v>661</v>
      </c>
      <c r="G339" s="16" t="s">
        <v>741</v>
      </c>
      <c r="H339" s="18">
        <v>115.5</v>
      </c>
      <c r="I339" s="14" t="s">
        <v>1383</v>
      </c>
      <c r="J339" s="21">
        <v>82.56</v>
      </c>
      <c r="K339" s="41">
        <f>1.000697761*J339</f>
        <v>82.617607148160005</v>
      </c>
      <c r="L339" s="4">
        <v>70.180000000000007</v>
      </c>
      <c r="M339" s="42">
        <v>8</v>
      </c>
      <c r="N339" s="14" t="s">
        <v>1359</v>
      </c>
    </row>
    <row r="340" spans="1:14" ht="24.95" customHeight="1">
      <c r="A340" s="14">
        <v>338</v>
      </c>
      <c r="B340" s="14" t="s">
        <v>752</v>
      </c>
      <c r="C340" s="15" t="s">
        <v>659</v>
      </c>
      <c r="D340" s="16" t="s">
        <v>753</v>
      </c>
      <c r="E340" s="16" t="s">
        <v>740</v>
      </c>
      <c r="F340" s="17" t="s">
        <v>661</v>
      </c>
      <c r="G340" s="16" t="s">
        <v>741</v>
      </c>
      <c r="H340" s="18">
        <v>118</v>
      </c>
      <c r="I340" s="14" t="s">
        <v>1384</v>
      </c>
      <c r="J340" s="21">
        <v>81.38</v>
      </c>
      <c r="K340" s="41">
        <f>0.999262254*J340</f>
        <v>81.319962230519991</v>
      </c>
      <c r="L340" s="4">
        <v>70.16</v>
      </c>
      <c r="M340" s="42">
        <v>9</v>
      </c>
      <c r="N340" s="14" t="s">
        <v>1359</v>
      </c>
    </row>
    <row r="341" spans="1:14" ht="24.95" customHeight="1">
      <c r="A341" s="14">
        <v>339</v>
      </c>
      <c r="B341" s="14" t="s">
        <v>788</v>
      </c>
      <c r="C341" s="15" t="s">
        <v>659</v>
      </c>
      <c r="D341" s="16" t="s">
        <v>789</v>
      </c>
      <c r="E341" s="16" t="s">
        <v>740</v>
      </c>
      <c r="F341" s="17" t="s">
        <v>661</v>
      </c>
      <c r="G341" s="16" t="s">
        <v>741</v>
      </c>
      <c r="H341" s="18">
        <v>107</v>
      </c>
      <c r="I341" s="14" t="s">
        <v>1384</v>
      </c>
      <c r="J341" s="21">
        <v>86.78</v>
      </c>
      <c r="K341" s="41">
        <f>0.999262254*J341</f>
        <v>86.715978402120001</v>
      </c>
      <c r="L341" s="4">
        <v>70.11</v>
      </c>
      <c r="M341" s="42">
        <v>10</v>
      </c>
      <c r="N341" s="14" t="s">
        <v>1359</v>
      </c>
    </row>
    <row r="342" spans="1:14" ht="24.95" customHeight="1">
      <c r="A342" s="14">
        <v>340</v>
      </c>
      <c r="B342" s="14" t="s">
        <v>750</v>
      </c>
      <c r="C342" s="15" t="s">
        <v>659</v>
      </c>
      <c r="D342" s="16" t="s">
        <v>751</v>
      </c>
      <c r="E342" s="16" t="s">
        <v>740</v>
      </c>
      <c r="F342" s="17" t="s">
        <v>661</v>
      </c>
      <c r="G342" s="16" t="s">
        <v>741</v>
      </c>
      <c r="H342" s="18">
        <v>119.5</v>
      </c>
      <c r="I342" s="14" t="s">
        <v>1383</v>
      </c>
      <c r="J342" s="21">
        <v>80.040000000000006</v>
      </c>
      <c r="K342" s="41">
        <f>1.000697761*J342</f>
        <v>80.095848790440016</v>
      </c>
      <c r="L342" s="4">
        <v>69.92</v>
      </c>
      <c r="M342" s="42">
        <v>11</v>
      </c>
      <c r="N342" s="14" t="s">
        <v>1359</v>
      </c>
    </row>
    <row r="343" spans="1:14" ht="24.95" customHeight="1">
      <c r="A343" s="14">
        <v>341</v>
      </c>
      <c r="B343" s="14" t="s">
        <v>772</v>
      </c>
      <c r="C343" s="15" t="s">
        <v>659</v>
      </c>
      <c r="D343" s="16" t="s">
        <v>773</v>
      </c>
      <c r="E343" s="16" t="s">
        <v>740</v>
      </c>
      <c r="F343" s="17" t="s">
        <v>661</v>
      </c>
      <c r="G343" s="16" t="s">
        <v>741</v>
      </c>
      <c r="H343" s="18">
        <v>111</v>
      </c>
      <c r="I343" s="14" t="s">
        <v>1384</v>
      </c>
      <c r="J343" s="21">
        <v>83.94</v>
      </c>
      <c r="K343" s="41">
        <f>0.999262254*J343</f>
        <v>83.878073600760004</v>
      </c>
      <c r="L343" s="4">
        <v>69.69</v>
      </c>
      <c r="M343" s="42">
        <v>12</v>
      </c>
      <c r="N343" s="14" t="s">
        <v>1359</v>
      </c>
    </row>
    <row r="344" spans="1:14" ht="24.95" customHeight="1">
      <c r="A344" s="14">
        <v>342</v>
      </c>
      <c r="B344" s="14" t="s">
        <v>756</v>
      </c>
      <c r="C344" s="15" t="s">
        <v>659</v>
      </c>
      <c r="D344" s="16" t="s">
        <v>757</v>
      </c>
      <c r="E344" s="16" t="s">
        <v>740</v>
      </c>
      <c r="F344" s="17" t="s">
        <v>661</v>
      </c>
      <c r="G344" s="16" t="s">
        <v>741</v>
      </c>
      <c r="H344" s="18">
        <v>117</v>
      </c>
      <c r="I344" s="14" t="s">
        <v>1384</v>
      </c>
      <c r="J344" s="21">
        <v>80.52</v>
      </c>
      <c r="K344" s="41">
        <f>0.999262254*J344</f>
        <v>80.460596692080003</v>
      </c>
      <c r="L344" s="4">
        <v>69.48</v>
      </c>
      <c r="M344" s="42">
        <v>13</v>
      </c>
      <c r="N344" s="14" t="s">
        <v>1359</v>
      </c>
    </row>
    <row r="345" spans="1:14" ht="24.95" customHeight="1">
      <c r="A345" s="14">
        <v>343</v>
      </c>
      <c r="B345" s="14" t="s">
        <v>746</v>
      </c>
      <c r="C345" s="15" t="s">
        <v>659</v>
      </c>
      <c r="D345" s="16" t="s">
        <v>747</v>
      </c>
      <c r="E345" s="16" t="s">
        <v>740</v>
      </c>
      <c r="F345" s="17" t="s">
        <v>661</v>
      </c>
      <c r="G345" s="16" t="s">
        <v>741</v>
      </c>
      <c r="H345" s="18">
        <v>123</v>
      </c>
      <c r="I345" s="14" t="s">
        <v>1383</v>
      </c>
      <c r="J345" s="21">
        <v>77.319999999999993</v>
      </c>
      <c r="K345" s="41">
        <f>1.000697761*J345</f>
        <v>77.373950880519999</v>
      </c>
      <c r="L345" s="4">
        <v>69.44</v>
      </c>
      <c r="M345" s="42">
        <v>14</v>
      </c>
      <c r="N345" s="14" t="s">
        <v>1359</v>
      </c>
    </row>
    <row r="346" spans="1:14" ht="24.95" customHeight="1">
      <c r="A346" s="14">
        <v>344</v>
      </c>
      <c r="B346" s="14" t="s">
        <v>770</v>
      </c>
      <c r="C346" s="15" t="s">
        <v>659</v>
      </c>
      <c r="D346" s="16" t="s">
        <v>771</v>
      </c>
      <c r="E346" s="16" t="s">
        <v>740</v>
      </c>
      <c r="F346" s="17" t="s">
        <v>661</v>
      </c>
      <c r="G346" s="16" t="s">
        <v>741</v>
      </c>
      <c r="H346" s="18">
        <v>111</v>
      </c>
      <c r="I346" s="14" t="s">
        <v>1383</v>
      </c>
      <c r="J346" s="21">
        <v>82.78</v>
      </c>
      <c r="K346" s="41">
        <f>1.000697761*J346</f>
        <v>82.837760655580013</v>
      </c>
      <c r="L346" s="4">
        <v>69.17</v>
      </c>
      <c r="M346" s="42">
        <v>15</v>
      </c>
      <c r="N346" s="14" t="s">
        <v>1359</v>
      </c>
    </row>
    <row r="347" spans="1:14" ht="24.95" customHeight="1">
      <c r="A347" s="14">
        <v>345</v>
      </c>
      <c r="B347" s="14" t="s">
        <v>762</v>
      </c>
      <c r="C347" s="15" t="s">
        <v>659</v>
      </c>
      <c r="D347" s="16" t="s">
        <v>763</v>
      </c>
      <c r="E347" s="16" t="s">
        <v>740</v>
      </c>
      <c r="F347" s="17" t="s">
        <v>661</v>
      </c>
      <c r="G347" s="16" t="s">
        <v>741</v>
      </c>
      <c r="H347" s="18">
        <v>114</v>
      </c>
      <c r="I347" s="14" t="s">
        <v>1383</v>
      </c>
      <c r="J347" s="21">
        <v>81.08</v>
      </c>
      <c r="K347" s="41">
        <f>1.000697761*J347</f>
        <v>81.136574461880002</v>
      </c>
      <c r="L347" s="4">
        <v>69.069999999999993</v>
      </c>
      <c r="M347" s="42">
        <v>16</v>
      </c>
      <c r="N347" s="14" t="s">
        <v>1359</v>
      </c>
    </row>
    <row r="348" spans="1:14" ht="24.95" customHeight="1">
      <c r="A348" s="14">
        <v>346</v>
      </c>
      <c r="B348" s="14" t="s">
        <v>790</v>
      </c>
      <c r="C348" s="15" t="s">
        <v>659</v>
      </c>
      <c r="D348" s="16" t="s">
        <v>791</v>
      </c>
      <c r="E348" s="16" t="s">
        <v>740</v>
      </c>
      <c r="F348" s="17" t="s">
        <v>661</v>
      </c>
      <c r="G348" s="16" t="s">
        <v>741</v>
      </c>
      <c r="H348" s="18">
        <v>107</v>
      </c>
      <c r="I348" s="14" t="s">
        <v>1383</v>
      </c>
      <c r="J348" s="21">
        <v>83.78</v>
      </c>
      <c r="K348" s="41">
        <f>1.000697761*J348</f>
        <v>83.838458416580011</v>
      </c>
      <c r="L348" s="4">
        <v>68.67</v>
      </c>
      <c r="M348" s="42">
        <v>17</v>
      </c>
      <c r="N348" s="14" t="s">
        <v>1359</v>
      </c>
    </row>
    <row r="349" spans="1:14" ht="24.95" customHeight="1">
      <c r="A349" s="14">
        <v>347</v>
      </c>
      <c r="B349" s="14" t="s">
        <v>780</v>
      </c>
      <c r="C349" s="15" t="s">
        <v>659</v>
      </c>
      <c r="D349" s="16" t="s">
        <v>781</v>
      </c>
      <c r="E349" s="16" t="s">
        <v>740</v>
      </c>
      <c r="F349" s="17" t="s">
        <v>661</v>
      </c>
      <c r="G349" s="16" t="s">
        <v>741</v>
      </c>
      <c r="H349" s="18">
        <v>109</v>
      </c>
      <c r="I349" s="14" t="s">
        <v>1384</v>
      </c>
      <c r="J349" s="21">
        <v>82.2</v>
      </c>
      <c r="K349" s="41">
        <f>0.999262254*J349</f>
        <v>82.139357278800006</v>
      </c>
      <c r="L349" s="4">
        <v>68.319999999999993</v>
      </c>
      <c r="M349" s="42">
        <v>18</v>
      </c>
      <c r="N349" s="14" t="s">
        <v>1359</v>
      </c>
    </row>
    <row r="350" spans="1:14" ht="24.95" customHeight="1">
      <c r="A350" s="14">
        <v>348</v>
      </c>
      <c r="B350" s="14" t="s">
        <v>782</v>
      </c>
      <c r="C350" s="15" t="s">
        <v>659</v>
      </c>
      <c r="D350" s="16" t="s">
        <v>783</v>
      </c>
      <c r="E350" s="16" t="s">
        <v>740</v>
      </c>
      <c r="F350" s="17" t="s">
        <v>661</v>
      </c>
      <c r="G350" s="16" t="s">
        <v>741</v>
      </c>
      <c r="H350" s="18">
        <v>108</v>
      </c>
      <c r="I350" s="14" t="s">
        <v>1383</v>
      </c>
      <c r="J350" s="21">
        <v>82.38</v>
      </c>
      <c r="K350" s="41">
        <f>1.000697761*J350</f>
        <v>82.437481551179999</v>
      </c>
      <c r="L350" s="4">
        <v>68.22</v>
      </c>
      <c r="M350" s="42">
        <v>19</v>
      </c>
      <c r="N350" s="14" t="s">
        <v>1359</v>
      </c>
    </row>
    <row r="351" spans="1:14" ht="24.95" customHeight="1">
      <c r="A351" s="14">
        <v>349</v>
      </c>
      <c r="B351" s="14" t="s">
        <v>778</v>
      </c>
      <c r="C351" s="15" t="s">
        <v>659</v>
      </c>
      <c r="D351" s="16" t="s">
        <v>779</v>
      </c>
      <c r="E351" s="16" t="s">
        <v>740</v>
      </c>
      <c r="F351" s="17" t="s">
        <v>661</v>
      </c>
      <c r="G351" s="16" t="s">
        <v>741</v>
      </c>
      <c r="H351" s="18">
        <v>109</v>
      </c>
      <c r="I351" s="14" t="s">
        <v>1383</v>
      </c>
      <c r="J351" s="21">
        <v>81.72</v>
      </c>
      <c r="K351" s="41">
        <f>1.000697761*J351</f>
        <v>81.777021028920004</v>
      </c>
      <c r="L351" s="4">
        <v>68.14</v>
      </c>
      <c r="M351" s="42">
        <v>20</v>
      </c>
      <c r="N351" s="14" t="s">
        <v>1359</v>
      </c>
    </row>
    <row r="352" spans="1:14" ht="24.95" customHeight="1">
      <c r="A352" s="14">
        <v>350</v>
      </c>
      <c r="B352" s="14" t="s">
        <v>748</v>
      </c>
      <c r="C352" s="15" t="s">
        <v>680</v>
      </c>
      <c r="D352" s="16" t="s">
        <v>749</v>
      </c>
      <c r="E352" s="16" t="s">
        <v>740</v>
      </c>
      <c r="F352" s="17" t="s">
        <v>661</v>
      </c>
      <c r="G352" s="16" t="s">
        <v>741</v>
      </c>
      <c r="H352" s="18">
        <v>122</v>
      </c>
      <c r="I352" s="14" t="s">
        <v>1384</v>
      </c>
      <c r="J352" s="21">
        <v>74.88</v>
      </c>
      <c r="K352" s="41">
        <f>0.999262254*J352</f>
        <v>74.824757579519996</v>
      </c>
      <c r="L352" s="4">
        <v>67.91</v>
      </c>
      <c r="M352" s="42">
        <v>21</v>
      </c>
      <c r="N352" s="14"/>
    </row>
    <row r="353" spans="1:14" ht="24.95" customHeight="1">
      <c r="A353" s="14">
        <v>351</v>
      </c>
      <c r="B353" s="14" t="s">
        <v>792</v>
      </c>
      <c r="C353" s="15" t="s">
        <v>659</v>
      </c>
      <c r="D353" s="16" t="s">
        <v>793</v>
      </c>
      <c r="E353" s="16" t="s">
        <v>740</v>
      </c>
      <c r="F353" s="17" t="s">
        <v>661</v>
      </c>
      <c r="G353" s="16" t="s">
        <v>741</v>
      </c>
      <c r="H353" s="18">
        <v>107</v>
      </c>
      <c r="I353" s="14" t="s">
        <v>1384</v>
      </c>
      <c r="J353" s="21">
        <v>82.32</v>
      </c>
      <c r="K353" s="41">
        <f>0.999262254*J353</f>
        <v>82.259268749279997</v>
      </c>
      <c r="L353" s="4">
        <v>67.88</v>
      </c>
      <c r="M353" s="42">
        <v>22</v>
      </c>
      <c r="N353" s="14"/>
    </row>
    <row r="354" spans="1:14" ht="24.95" customHeight="1">
      <c r="A354" s="14">
        <v>352</v>
      </c>
      <c r="B354" s="14" t="s">
        <v>784</v>
      </c>
      <c r="C354" s="15" t="s">
        <v>659</v>
      </c>
      <c r="D354" s="16" t="s">
        <v>785</v>
      </c>
      <c r="E354" s="16" t="s">
        <v>740</v>
      </c>
      <c r="F354" s="17" t="s">
        <v>661</v>
      </c>
      <c r="G354" s="16" t="s">
        <v>741</v>
      </c>
      <c r="H354" s="18">
        <v>108</v>
      </c>
      <c r="I354" s="14" t="s">
        <v>1384</v>
      </c>
      <c r="J354" s="21">
        <v>81.44</v>
      </c>
      <c r="K354" s="41">
        <f>0.999262254*J354</f>
        <v>81.379917965760001</v>
      </c>
      <c r="L354" s="4">
        <v>67.69</v>
      </c>
      <c r="M354" s="42">
        <v>23</v>
      </c>
      <c r="N354" s="14"/>
    </row>
    <row r="355" spans="1:14" ht="24.95" customHeight="1">
      <c r="A355" s="14">
        <v>353</v>
      </c>
      <c r="B355" s="14" t="s">
        <v>766</v>
      </c>
      <c r="C355" s="15" t="s">
        <v>659</v>
      </c>
      <c r="D355" s="16" t="s">
        <v>767</v>
      </c>
      <c r="E355" s="16" t="s">
        <v>740</v>
      </c>
      <c r="F355" s="17" t="s">
        <v>661</v>
      </c>
      <c r="G355" s="16" t="s">
        <v>741</v>
      </c>
      <c r="H355" s="18">
        <v>111.5</v>
      </c>
      <c r="I355" s="14" t="s">
        <v>1383</v>
      </c>
      <c r="J355" s="21">
        <v>79.16</v>
      </c>
      <c r="K355" s="41">
        <f>1.000697761*J355</f>
        <v>79.215234760759998</v>
      </c>
      <c r="L355" s="4">
        <v>67.48</v>
      </c>
      <c r="M355" s="42">
        <v>24</v>
      </c>
      <c r="N355" s="14"/>
    </row>
    <row r="356" spans="1:14" ht="24.95" customHeight="1">
      <c r="A356" s="14">
        <v>354</v>
      </c>
      <c r="B356" s="14" t="s">
        <v>796</v>
      </c>
      <c r="C356" s="15" t="s">
        <v>659</v>
      </c>
      <c r="D356" s="16" t="s">
        <v>797</v>
      </c>
      <c r="E356" s="16" t="s">
        <v>740</v>
      </c>
      <c r="F356" s="17" t="s">
        <v>661</v>
      </c>
      <c r="G356" s="16" t="s">
        <v>741</v>
      </c>
      <c r="H356" s="18">
        <v>106</v>
      </c>
      <c r="I356" s="14" t="s">
        <v>1384</v>
      </c>
      <c r="J356" s="21">
        <v>80.98</v>
      </c>
      <c r="K356" s="41">
        <f>0.999262254*J356</f>
        <v>80.920257328920002</v>
      </c>
      <c r="L356" s="4">
        <v>66.959999999999994</v>
      </c>
      <c r="M356" s="42">
        <v>25</v>
      </c>
      <c r="N356" s="14"/>
    </row>
    <row r="357" spans="1:14" ht="24.95" customHeight="1">
      <c r="A357" s="14">
        <v>355</v>
      </c>
      <c r="B357" s="14" t="s">
        <v>786</v>
      </c>
      <c r="C357" s="15" t="s">
        <v>659</v>
      </c>
      <c r="D357" s="16" t="s">
        <v>787</v>
      </c>
      <c r="E357" s="16" t="s">
        <v>740</v>
      </c>
      <c r="F357" s="17" t="s">
        <v>661</v>
      </c>
      <c r="G357" s="16" t="s">
        <v>741</v>
      </c>
      <c r="H357" s="18">
        <v>107.5</v>
      </c>
      <c r="I357" s="14" t="s">
        <v>1383</v>
      </c>
      <c r="J357" s="21">
        <v>79.88</v>
      </c>
      <c r="K357" s="41">
        <f>1.000697761*J357</f>
        <v>79.935737148680005</v>
      </c>
      <c r="L357" s="4">
        <v>66.84</v>
      </c>
      <c r="M357" s="42">
        <v>26</v>
      </c>
      <c r="N357" s="14"/>
    </row>
    <row r="358" spans="1:14" ht="24.95" customHeight="1">
      <c r="A358" s="14">
        <v>356</v>
      </c>
      <c r="B358" s="14" t="s">
        <v>764</v>
      </c>
      <c r="C358" s="15" t="s">
        <v>680</v>
      </c>
      <c r="D358" s="16" t="s">
        <v>765</v>
      </c>
      <c r="E358" s="16" t="s">
        <v>740</v>
      </c>
      <c r="F358" s="17" t="s">
        <v>661</v>
      </c>
      <c r="G358" s="16" t="s">
        <v>741</v>
      </c>
      <c r="H358" s="18">
        <v>112</v>
      </c>
      <c r="I358" s="14" t="s">
        <v>1384</v>
      </c>
      <c r="J358" s="21">
        <v>77.040000000000006</v>
      </c>
      <c r="K358" s="41">
        <f>0.999262254*J358</f>
        <v>76.983164048160006</v>
      </c>
      <c r="L358" s="4">
        <v>66.489999999999995</v>
      </c>
      <c r="M358" s="42">
        <v>27</v>
      </c>
      <c r="N358" s="14"/>
    </row>
    <row r="359" spans="1:14" ht="24.95" customHeight="1">
      <c r="A359" s="14">
        <v>357</v>
      </c>
      <c r="B359" s="14" t="s">
        <v>794</v>
      </c>
      <c r="C359" s="15" t="s">
        <v>659</v>
      </c>
      <c r="D359" s="16" t="s">
        <v>795</v>
      </c>
      <c r="E359" s="16" t="s">
        <v>740</v>
      </c>
      <c r="F359" s="17" t="s">
        <v>661</v>
      </c>
      <c r="G359" s="16" t="s">
        <v>741</v>
      </c>
      <c r="H359" s="18">
        <v>106.5</v>
      </c>
      <c r="I359" s="14" t="s">
        <v>1383</v>
      </c>
      <c r="J359" s="21">
        <v>79.66</v>
      </c>
      <c r="K359" s="41">
        <f>1.000697761*J359</f>
        <v>79.715583641259997</v>
      </c>
      <c r="L359" s="4">
        <v>66.48</v>
      </c>
      <c r="M359" s="42">
        <v>28</v>
      </c>
      <c r="N359" s="14"/>
    </row>
    <row r="360" spans="1:14" ht="24.95" customHeight="1">
      <c r="A360" s="14">
        <v>358</v>
      </c>
      <c r="B360" s="14" t="s">
        <v>404</v>
      </c>
      <c r="C360" s="14" t="s">
        <v>659</v>
      </c>
      <c r="D360" s="16" t="s">
        <v>405</v>
      </c>
      <c r="E360" s="16" t="s">
        <v>740</v>
      </c>
      <c r="F360" s="17" t="s">
        <v>661</v>
      </c>
      <c r="G360" s="16" t="s">
        <v>741</v>
      </c>
      <c r="H360" s="18">
        <v>100.5</v>
      </c>
      <c r="I360" s="14" t="s">
        <v>1383</v>
      </c>
      <c r="J360" s="21">
        <v>82.1</v>
      </c>
      <c r="K360" s="41">
        <f>1.000697761*J360</f>
        <v>82.157286178099994</v>
      </c>
      <c r="L360" s="4">
        <v>66.2</v>
      </c>
      <c r="M360" s="42">
        <v>29</v>
      </c>
      <c r="N360" s="14"/>
    </row>
    <row r="361" spans="1:14" ht="24.95" customHeight="1">
      <c r="A361" s="14">
        <v>359</v>
      </c>
      <c r="B361" s="14" t="s">
        <v>798</v>
      </c>
      <c r="C361" s="15" t="s">
        <v>659</v>
      </c>
      <c r="D361" s="16" t="s">
        <v>799</v>
      </c>
      <c r="E361" s="16" t="s">
        <v>740</v>
      </c>
      <c r="F361" s="17" t="s">
        <v>661</v>
      </c>
      <c r="G361" s="16" t="s">
        <v>741</v>
      </c>
      <c r="H361" s="18">
        <v>103.5</v>
      </c>
      <c r="I361" s="14" t="s">
        <v>1383</v>
      </c>
      <c r="J361" s="21">
        <v>80.58</v>
      </c>
      <c r="K361" s="41">
        <f>1.000697761*J361</f>
        <v>80.636225581380003</v>
      </c>
      <c r="L361" s="4">
        <v>66.19</v>
      </c>
      <c r="M361" s="42">
        <v>30</v>
      </c>
      <c r="N361" s="14"/>
    </row>
    <row r="362" spans="1:14" ht="24.95" customHeight="1">
      <c r="A362" s="14">
        <v>360</v>
      </c>
      <c r="B362" s="14" t="s">
        <v>267</v>
      </c>
      <c r="C362" s="14" t="s">
        <v>659</v>
      </c>
      <c r="D362" s="16" t="s">
        <v>401</v>
      </c>
      <c r="E362" s="16" t="s">
        <v>740</v>
      </c>
      <c r="F362" s="17" t="s">
        <v>661</v>
      </c>
      <c r="G362" s="16" t="s">
        <v>741</v>
      </c>
      <c r="H362" s="18">
        <v>102.5</v>
      </c>
      <c r="I362" s="14" t="s">
        <v>1383</v>
      </c>
      <c r="J362" s="21">
        <v>79.86</v>
      </c>
      <c r="K362" s="41">
        <f>1.000697761*J362</f>
        <v>79.915723193460011</v>
      </c>
      <c r="L362" s="4">
        <v>65.58</v>
      </c>
      <c r="M362" s="42">
        <v>31</v>
      </c>
      <c r="N362" s="14"/>
    </row>
    <row r="363" spans="1:14" ht="24.95" customHeight="1">
      <c r="A363" s="14">
        <v>361</v>
      </c>
      <c r="B363" s="14" t="s">
        <v>402</v>
      </c>
      <c r="C363" s="14" t="s">
        <v>659</v>
      </c>
      <c r="D363" s="16" t="s">
        <v>403</v>
      </c>
      <c r="E363" s="16" t="s">
        <v>740</v>
      </c>
      <c r="F363" s="17" t="s">
        <v>661</v>
      </c>
      <c r="G363" s="16" t="s">
        <v>741</v>
      </c>
      <c r="H363" s="18">
        <v>100.5</v>
      </c>
      <c r="I363" s="14" t="s">
        <v>1384</v>
      </c>
      <c r="J363" s="21">
        <v>80.680000000000007</v>
      </c>
      <c r="K363" s="41">
        <f>0.999262254*J363</f>
        <v>80.62047865272001</v>
      </c>
      <c r="L363" s="4">
        <v>65.44</v>
      </c>
      <c r="M363" s="42">
        <v>32</v>
      </c>
      <c r="N363" s="14"/>
    </row>
    <row r="364" spans="1:14" ht="24.95" customHeight="1">
      <c r="A364" s="14">
        <v>362</v>
      </c>
      <c r="B364" s="14" t="s">
        <v>406</v>
      </c>
      <c r="C364" s="14" t="s">
        <v>659</v>
      </c>
      <c r="D364" s="16" t="s">
        <v>407</v>
      </c>
      <c r="E364" s="16" t="s">
        <v>740</v>
      </c>
      <c r="F364" s="17" t="s">
        <v>661</v>
      </c>
      <c r="G364" s="16" t="s">
        <v>741</v>
      </c>
      <c r="H364" s="18">
        <v>100</v>
      </c>
      <c r="I364" s="14" t="s">
        <v>1384</v>
      </c>
      <c r="J364" s="21">
        <v>78.42</v>
      </c>
      <c r="K364" s="41">
        <f>0.999262254*J364</f>
        <v>78.362145958680003</v>
      </c>
      <c r="L364" s="4">
        <v>64.180000000000007</v>
      </c>
      <c r="M364" s="42">
        <v>33</v>
      </c>
      <c r="N364" s="14"/>
    </row>
    <row r="365" spans="1:14" ht="24.95" customHeight="1">
      <c r="A365" s="14">
        <v>363</v>
      </c>
      <c r="B365" s="14" t="s">
        <v>408</v>
      </c>
      <c r="C365" s="14" t="s">
        <v>659</v>
      </c>
      <c r="D365" s="16" t="s">
        <v>409</v>
      </c>
      <c r="E365" s="16" t="s">
        <v>740</v>
      </c>
      <c r="F365" s="17" t="s">
        <v>661</v>
      </c>
      <c r="G365" s="16" t="s">
        <v>741</v>
      </c>
      <c r="H365" s="18">
        <v>100</v>
      </c>
      <c r="I365" s="14" t="s">
        <v>1383</v>
      </c>
      <c r="J365" s="21">
        <v>76.239999999999995</v>
      </c>
      <c r="K365" s="41">
        <f>1.000697761*J365</f>
        <v>76.293197298639996</v>
      </c>
      <c r="L365" s="4">
        <v>63.15</v>
      </c>
      <c r="M365" s="42">
        <v>34</v>
      </c>
      <c r="N365" s="14"/>
    </row>
    <row r="366" spans="1:14" ht="24.95" customHeight="1">
      <c r="A366" s="14">
        <v>364</v>
      </c>
      <c r="B366" s="14" t="s">
        <v>399</v>
      </c>
      <c r="C366" s="14" t="s">
        <v>659</v>
      </c>
      <c r="D366" s="16" t="s">
        <v>400</v>
      </c>
      <c r="E366" s="16" t="s">
        <v>740</v>
      </c>
      <c r="F366" s="17" t="s">
        <v>661</v>
      </c>
      <c r="G366" s="16" t="s">
        <v>741</v>
      </c>
      <c r="H366" s="18">
        <v>103</v>
      </c>
      <c r="I366" s="14" t="s">
        <v>1384</v>
      </c>
      <c r="J366" s="21">
        <v>71.459999999999994</v>
      </c>
      <c r="K366" s="41">
        <f>0.999262254*J366</f>
        <v>71.407280670839995</v>
      </c>
      <c r="L366" s="4">
        <v>61.45</v>
      </c>
      <c r="M366" s="42">
        <v>35</v>
      </c>
      <c r="N366" s="14"/>
    </row>
    <row r="367" spans="1:14" ht="24.95" customHeight="1">
      <c r="A367" s="14">
        <v>365</v>
      </c>
      <c r="B367" s="14" t="s">
        <v>66</v>
      </c>
      <c r="C367" s="15" t="s">
        <v>659</v>
      </c>
      <c r="D367" s="16" t="s">
        <v>67</v>
      </c>
      <c r="E367" s="16" t="s">
        <v>68</v>
      </c>
      <c r="F367" s="17" t="s">
        <v>661</v>
      </c>
      <c r="G367" s="16" t="s">
        <v>69</v>
      </c>
      <c r="H367" s="18">
        <v>119.5</v>
      </c>
      <c r="I367" s="14" t="s">
        <v>1379</v>
      </c>
      <c r="J367" s="21">
        <v>82.04</v>
      </c>
      <c r="K367" s="21"/>
      <c r="L367" s="27">
        <f t="shared" ref="L367:L386" si="11">H367/4+J367/2</f>
        <v>70.89500000000001</v>
      </c>
      <c r="M367" s="22">
        <v>1</v>
      </c>
      <c r="N367" s="14" t="s">
        <v>1359</v>
      </c>
    </row>
    <row r="368" spans="1:14" ht="24.95" customHeight="1">
      <c r="A368" s="14">
        <v>366</v>
      </c>
      <c r="B368" s="14" t="s">
        <v>70</v>
      </c>
      <c r="C368" s="15" t="s">
        <v>659</v>
      </c>
      <c r="D368" s="16" t="s">
        <v>71</v>
      </c>
      <c r="E368" s="16" t="s">
        <v>68</v>
      </c>
      <c r="F368" s="17" t="s">
        <v>661</v>
      </c>
      <c r="G368" s="16" t="s">
        <v>69</v>
      </c>
      <c r="H368" s="18">
        <v>117</v>
      </c>
      <c r="I368" s="14" t="s">
        <v>1379</v>
      </c>
      <c r="J368" s="21">
        <v>82.58</v>
      </c>
      <c r="K368" s="21"/>
      <c r="L368" s="27">
        <f t="shared" si="11"/>
        <v>70.539999999999992</v>
      </c>
      <c r="M368" s="22">
        <v>2</v>
      </c>
      <c r="N368" s="14" t="s">
        <v>1359</v>
      </c>
    </row>
    <row r="369" spans="1:14" ht="24.95" customHeight="1">
      <c r="A369" s="14">
        <v>367</v>
      </c>
      <c r="B369" s="14" t="s">
        <v>74</v>
      </c>
      <c r="C369" s="15" t="s">
        <v>659</v>
      </c>
      <c r="D369" s="16" t="s">
        <v>75</v>
      </c>
      <c r="E369" s="16" t="s">
        <v>68</v>
      </c>
      <c r="F369" s="17" t="s">
        <v>661</v>
      </c>
      <c r="G369" s="16" t="s">
        <v>69</v>
      </c>
      <c r="H369" s="18">
        <v>115.5</v>
      </c>
      <c r="I369" s="14" t="s">
        <v>1379</v>
      </c>
      <c r="J369" s="21">
        <v>81.2</v>
      </c>
      <c r="K369" s="21"/>
      <c r="L369" s="27">
        <f t="shared" si="11"/>
        <v>69.474999999999994</v>
      </c>
      <c r="M369" s="22">
        <v>3</v>
      </c>
      <c r="N369" s="14" t="s">
        <v>1359</v>
      </c>
    </row>
    <row r="370" spans="1:14" ht="24.95" customHeight="1">
      <c r="A370" s="14">
        <v>368</v>
      </c>
      <c r="B370" s="14" t="s">
        <v>80</v>
      </c>
      <c r="C370" s="15" t="s">
        <v>680</v>
      </c>
      <c r="D370" s="16" t="s">
        <v>81</v>
      </c>
      <c r="E370" s="16" t="s">
        <v>68</v>
      </c>
      <c r="F370" s="17" t="s">
        <v>661</v>
      </c>
      <c r="G370" s="16" t="s">
        <v>69</v>
      </c>
      <c r="H370" s="18">
        <v>109.5</v>
      </c>
      <c r="I370" s="14" t="s">
        <v>1379</v>
      </c>
      <c r="J370" s="21">
        <v>83.54</v>
      </c>
      <c r="K370" s="21"/>
      <c r="L370" s="27">
        <f t="shared" si="11"/>
        <v>69.14500000000001</v>
      </c>
      <c r="M370" s="22">
        <v>4</v>
      </c>
      <c r="N370" s="14" t="s">
        <v>1359</v>
      </c>
    </row>
    <row r="371" spans="1:14" ht="24.95" customHeight="1">
      <c r="A371" s="14">
        <v>369</v>
      </c>
      <c r="B371" s="14" t="s">
        <v>92</v>
      </c>
      <c r="C371" s="15" t="s">
        <v>659</v>
      </c>
      <c r="D371" s="16" t="s">
        <v>93</v>
      </c>
      <c r="E371" s="16" t="s">
        <v>68</v>
      </c>
      <c r="F371" s="17" t="s">
        <v>661</v>
      </c>
      <c r="G371" s="16" t="s">
        <v>69</v>
      </c>
      <c r="H371" s="18">
        <v>105.5</v>
      </c>
      <c r="I371" s="14" t="s">
        <v>1379</v>
      </c>
      <c r="J371" s="21">
        <v>83.2</v>
      </c>
      <c r="K371" s="21"/>
      <c r="L371" s="27">
        <f t="shared" si="11"/>
        <v>67.974999999999994</v>
      </c>
      <c r="M371" s="22">
        <v>5</v>
      </c>
      <c r="N371" s="14" t="s">
        <v>1359</v>
      </c>
    </row>
    <row r="372" spans="1:14" ht="24.95" customHeight="1">
      <c r="A372" s="14">
        <v>370</v>
      </c>
      <c r="B372" s="14" t="s">
        <v>72</v>
      </c>
      <c r="C372" s="15" t="s">
        <v>659</v>
      </c>
      <c r="D372" s="16" t="s">
        <v>73</v>
      </c>
      <c r="E372" s="16" t="s">
        <v>68</v>
      </c>
      <c r="F372" s="17" t="s">
        <v>661</v>
      </c>
      <c r="G372" s="16" t="s">
        <v>69</v>
      </c>
      <c r="H372" s="18">
        <v>116.5</v>
      </c>
      <c r="I372" s="14" t="s">
        <v>1379</v>
      </c>
      <c r="J372" s="21">
        <v>77.62</v>
      </c>
      <c r="K372" s="21"/>
      <c r="L372" s="27">
        <f t="shared" si="11"/>
        <v>67.935000000000002</v>
      </c>
      <c r="M372" s="22">
        <v>6</v>
      </c>
      <c r="N372" s="14" t="s">
        <v>1359</v>
      </c>
    </row>
    <row r="373" spans="1:14" ht="24.95" customHeight="1">
      <c r="A373" s="14">
        <v>371</v>
      </c>
      <c r="B373" s="14" t="s">
        <v>90</v>
      </c>
      <c r="C373" s="15" t="s">
        <v>659</v>
      </c>
      <c r="D373" s="16" t="s">
        <v>91</v>
      </c>
      <c r="E373" s="16" t="s">
        <v>68</v>
      </c>
      <c r="F373" s="17" t="s">
        <v>661</v>
      </c>
      <c r="G373" s="16" t="s">
        <v>69</v>
      </c>
      <c r="H373" s="18">
        <v>106</v>
      </c>
      <c r="I373" s="14" t="s">
        <v>1379</v>
      </c>
      <c r="J373" s="21">
        <v>82.42</v>
      </c>
      <c r="K373" s="21"/>
      <c r="L373" s="27">
        <f t="shared" si="11"/>
        <v>67.710000000000008</v>
      </c>
      <c r="M373" s="22">
        <v>7</v>
      </c>
      <c r="N373" s="14" t="s">
        <v>1359</v>
      </c>
    </row>
    <row r="374" spans="1:14" ht="24.95" customHeight="1">
      <c r="A374" s="14">
        <v>372</v>
      </c>
      <c r="B374" s="14" t="s">
        <v>94</v>
      </c>
      <c r="C374" s="15" t="s">
        <v>659</v>
      </c>
      <c r="D374" s="16" t="s">
        <v>95</v>
      </c>
      <c r="E374" s="16" t="s">
        <v>68</v>
      </c>
      <c r="F374" s="17" t="s">
        <v>661</v>
      </c>
      <c r="G374" s="16" t="s">
        <v>69</v>
      </c>
      <c r="H374" s="18">
        <v>104.5</v>
      </c>
      <c r="I374" s="14" t="s">
        <v>1379</v>
      </c>
      <c r="J374" s="21">
        <v>83.02</v>
      </c>
      <c r="K374" s="21"/>
      <c r="L374" s="27">
        <f t="shared" si="11"/>
        <v>67.634999999999991</v>
      </c>
      <c r="M374" s="22">
        <v>8</v>
      </c>
      <c r="N374" s="14" t="s">
        <v>1359</v>
      </c>
    </row>
    <row r="375" spans="1:14" ht="24.95" customHeight="1">
      <c r="A375" s="14">
        <v>373</v>
      </c>
      <c r="B375" s="14" t="s">
        <v>96</v>
      </c>
      <c r="C375" s="15" t="s">
        <v>659</v>
      </c>
      <c r="D375" s="16" t="s">
        <v>97</v>
      </c>
      <c r="E375" s="16" t="s">
        <v>68</v>
      </c>
      <c r="F375" s="17" t="s">
        <v>661</v>
      </c>
      <c r="G375" s="16" t="s">
        <v>69</v>
      </c>
      <c r="H375" s="18">
        <v>104.5</v>
      </c>
      <c r="I375" s="14" t="s">
        <v>1379</v>
      </c>
      <c r="J375" s="21">
        <v>81.599999999999994</v>
      </c>
      <c r="K375" s="21"/>
      <c r="L375" s="27">
        <f t="shared" si="11"/>
        <v>66.924999999999997</v>
      </c>
      <c r="M375" s="22">
        <v>9</v>
      </c>
      <c r="N375" s="14" t="s">
        <v>1359</v>
      </c>
    </row>
    <row r="376" spans="1:14" ht="24.95" customHeight="1">
      <c r="A376" s="14">
        <v>374</v>
      </c>
      <c r="B376" s="14" t="s">
        <v>78</v>
      </c>
      <c r="C376" s="15" t="s">
        <v>659</v>
      </c>
      <c r="D376" s="16" t="s">
        <v>79</v>
      </c>
      <c r="E376" s="16" t="s">
        <v>68</v>
      </c>
      <c r="F376" s="17" t="s">
        <v>661</v>
      </c>
      <c r="G376" s="16" t="s">
        <v>69</v>
      </c>
      <c r="H376" s="18">
        <v>109.5</v>
      </c>
      <c r="I376" s="14" t="s">
        <v>1379</v>
      </c>
      <c r="J376" s="21">
        <v>79</v>
      </c>
      <c r="K376" s="21"/>
      <c r="L376" s="27">
        <f t="shared" si="11"/>
        <v>66.875</v>
      </c>
      <c r="M376" s="22">
        <v>10</v>
      </c>
      <c r="N376" s="14" t="s">
        <v>1359</v>
      </c>
    </row>
    <row r="377" spans="1:14" ht="24.95" customHeight="1">
      <c r="A377" s="14">
        <v>375</v>
      </c>
      <c r="B377" s="14" t="s">
        <v>100</v>
      </c>
      <c r="C377" s="15" t="s">
        <v>659</v>
      </c>
      <c r="D377" s="16" t="s">
        <v>101</v>
      </c>
      <c r="E377" s="16" t="s">
        <v>68</v>
      </c>
      <c r="F377" s="17" t="s">
        <v>661</v>
      </c>
      <c r="G377" s="16" t="s">
        <v>69</v>
      </c>
      <c r="H377" s="18">
        <v>102.5</v>
      </c>
      <c r="I377" s="14" t="s">
        <v>1379</v>
      </c>
      <c r="J377" s="21">
        <v>82.02</v>
      </c>
      <c r="K377" s="21"/>
      <c r="L377" s="27">
        <f t="shared" si="11"/>
        <v>66.634999999999991</v>
      </c>
      <c r="M377" s="22">
        <v>11</v>
      </c>
      <c r="N377" s="14"/>
    </row>
    <row r="378" spans="1:14" ht="24.95" customHeight="1">
      <c r="A378" s="14">
        <v>376</v>
      </c>
      <c r="B378" s="14" t="s">
        <v>86</v>
      </c>
      <c r="C378" s="15" t="s">
        <v>659</v>
      </c>
      <c r="D378" s="16" t="s">
        <v>87</v>
      </c>
      <c r="E378" s="16" t="s">
        <v>68</v>
      </c>
      <c r="F378" s="17" t="s">
        <v>661</v>
      </c>
      <c r="G378" s="16" t="s">
        <v>69</v>
      </c>
      <c r="H378" s="18">
        <v>107</v>
      </c>
      <c r="I378" s="14" t="s">
        <v>1379</v>
      </c>
      <c r="J378" s="21">
        <v>79.58</v>
      </c>
      <c r="K378" s="21"/>
      <c r="L378" s="38">
        <f t="shared" si="11"/>
        <v>66.539999999999992</v>
      </c>
      <c r="M378" s="22">
        <v>12</v>
      </c>
      <c r="N378" s="14"/>
    </row>
    <row r="379" spans="1:14" ht="24.95" customHeight="1">
      <c r="A379" s="14">
        <v>377</v>
      </c>
      <c r="B379" s="14" t="s">
        <v>84</v>
      </c>
      <c r="C379" s="15" t="s">
        <v>659</v>
      </c>
      <c r="D379" s="16" t="s">
        <v>85</v>
      </c>
      <c r="E379" s="16" t="s">
        <v>68</v>
      </c>
      <c r="F379" s="17" t="s">
        <v>661</v>
      </c>
      <c r="G379" s="16" t="s">
        <v>69</v>
      </c>
      <c r="H379" s="18">
        <v>107.5</v>
      </c>
      <c r="I379" s="14" t="s">
        <v>1379</v>
      </c>
      <c r="J379" s="21">
        <v>79.319999999999993</v>
      </c>
      <c r="K379" s="21"/>
      <c r="L379" s="38">
        <f t="shared" si="11"/>
        <v>66.534999999999997</v>
      </c>
      <c r="M379" s="22">
        <v>13</v>
      </c>
      <c r="N379" s="14"/>
    </row>
    <row r="380" spans="1:14" ht="24.95" customHeight="1">
      <c r="A380" s="14">
        <v>378</v>
      </c>
      <c r="B380" s="14" t="s">
        <v>88</v>
      </c>
      <c r="C380" s="15" t="s">
        <v>659</v>
      </c>
      <c r="D380" s="16" t="s">
        <v>89</v>
      </c>
      <c r="E380" s="16" t="s">
        <v>68</v>
      </c>
      <c r="F380" s="17" t="s">
        <v>661</v>
      </c>
      <c r="G380" s="16" t="s">
        <v>69</v>
      </c>
      <c r="H380" s="18">
        <v>106.5</v>
      </c>
      <c r="I380" s="14" t="s">
        <v>1379</v>
      </c>
      <c r="J380" s="21">
        <v>78.900000000000006</v>
      </c>
      <c r="K380" s="21"/>
      <c r="L380" s="27">
        <f t="shared" si="11"/>
        <v>66.075000000000003</v>
      </c>
      <c r="M380" s="22">
        <v>14</v>
      </c>
      <c r="N380" s="14"/>
    </row>
    <row r="381" spans="1:14" ht="24.95" customHeight="1">
      <c r="A381" s="14">
        <v>379</v>
      </c>
      <c r="B381" s="14" t="s">
        <v>98</v>
      </c>
      <c r="C381" s="15" t="s">
        <v>659</v>
      </c>
      <c r="D381" s="16" t="s">
        <v>99</v>
      </c>
      <c r="E381" s="16" t="s">
        <v>68</v>
      </c>
      <c r="F381" s="17" t="s">
        <v>661</v>
      </c>
      <c r="G381" s="16" t="s">
        <v>69</v>
      </c>
      <c r="H381" s="18">
        <v>104</v>
      </c>
      <c r="I381" s="14" t="s">
        <v>1379</v>
      </c>
      <c r="J381" s="21">
        <v>80.14</v>
      </c>
      <c r="K381" s="21"/>
      <c r="L381" s="27">
        <f t="shared" si="11"/>
        <v>66.069999999999993</v>
      </c>
      <c r="M381" s="22">
        <v>15</v>
      </c>
      <c r="N381" s="14"/>
    </row>
    <row r="382" spans="1:14" ht="24.95" customHeight="1">
      <c r="A382" s="14">
        <v>380</v>
      </c>
      <c r="B382" s="14" t="s">
        <v>76</v>
      </c>
      <c r="C382" s="15" t="s">
        <v>659</v>
      </c>
      <c r="D382" s="16" t="s">
        <v>77</v>
      </c>
      <c r="E382" s="16" t="s">
        <v>68</v>
      </c>
      <c r="F382" s="17" t="s">
        <v>661</v>
      </c>
      <c r="G382" s="16" t="s">
        <v>69</v>
      </c>
      <c r="H382" s="18">
        <v>113</v>
      </c>
      <c r="I382" s="14" t="s">
        <v>1379</v>
      </c>
      <c r="J382" s="21">
        <v>74.84</v>
      </c>
      <c r="K382" s="21"/>
      <c r="L382" s="27">
        <f t="shared" si="11"/>
        <v>65.67</v>
      </c>
      <c r="M382" s="22">
        <v>16</v>
      </c>
      <c r="N382" s="14"/>
    </row>
    <row r="383" spans="1:14" ht="24.95" customHeight="1">
      <c r="A383" s="14">
        <v>381</v>
      </c>
      <c r="B383" s="14" t="s">
        <v>102</v>
      </c>
      <c r="C383" s="15" t="s">
        <v>659</v>
      </c>
      <c r="D383" s="16" t="s">
        <v>103</v>
      </c>
      <c r="E383" s="16" t="s">
        <v>68</v>
      </c>
      <c r="F383" s="17" t="s">
        <v>661</v>
      </c>
      <c r="G383" s="16" t="s">
        <v>69</v>
      </c>
      <c r="H383" s="18">
        <v>102.5</v>
      </c>
      <c r="I383" s="14" t="s">
        <v>1379</v>
      </c>
      <c r="J383" s="21">
        <v>79.52</v>
      </c>
      <c r="K383" s="21"/>
      <c r="L383" s="27">
        <f t="shared" si="11"/>
        <v>65.384999999999991</v>
      </c>
      <c r="M383" s="22">
        <v>17</v>
      </c>
      <c r="N383" s="14"/>
    </row>
    <row r="384" spans="1:14" ht="24.95" customHeight="1">
      <c r="A384" s="14">
        <v>382</v>
      </c>
      <c r="B384" s="14" t="s">
        <v>82</v>
      </c>
      <c r="C384" s="15" t="s">
        <v>659</v>
      </c>
      <c r="D384" s="16" t="s">
        <v>83</v>
      </c>
      <c r="E384" s="16" t="s">
        <v>68</v>
      </c>
      <c r="F384" s="17" t="s">
        <v>661</v>
      </c>
      <c r="G384" s="16" t="s">
        <v>69</v>
      </c>
      <c r="H384" s="18">
        <v>109</v>
      </c>
      <c r="I384" s="14" t="s">
        <v>1379</v>
      </c>
      <c r="J384" s="21">
        <v>75.56</v>
      </c>
      <c r="K384" s="21"/>
      <c r="L384" s="27">
        <f t="shared" si="11"/>
        <v>65.03</v>
      </c>
      <c r="M384" s="22">
        <v>18</v>
      </c>
      <c r="N384" s="14"/>
    </row>
    <row r="385" spans="1:14" ht="24.95" customHeight="1">
      <c r="A385" s="14">
        <v>383</v>
      </c>
      <c r="B385" s="14" t="s">
        <v>410</v>
      </c>
      <c r="C385" s="14" t="s">
        <v>659</v>
      </c>
      <c r="D385" s="16" t="s">
        <v>411</v>
      </c>
      <c r="E385" s="16" t="s">
        <v>68</v>
      </c>
      <c r="F385" s="17" t="s">
        <v>661</v>
      </c>
      <c r="G385" s="16" t="s">
        <v>69</v>
      </c>
      <c r="H385" s="18">
        <v>99.5</v>
      </c>
      <c r="I385" s="14" t="s">
        <v>1385</v>
      </c>
      <c r="J385" s="21">
        <v>79.34</v>
      </c>
      <c r="K385" s="21"/>
      <c r="L385" s="27">
        <f t="shared" si="11"/>
        <v>64.545000000000002</v>
      </c>
      <c r="M385" s="22">
        <v>19</v>
      </c>
      <c r="N385" s="14"/>
    </row>
    <row r="386" spans="1:14" ht="24.95" customHeight="1">
      <c r="A386" s="14">
        <v>384</v>
      </c>
      <c r="B386" s="14" t="s">
        <v>412</v>
      </c>
      <c r="C386" s="14" t="s">
        <v>680</v>
      </c>
      <c r="D386" s="16" t="s">
        <v>413</v>
      </c>
      <c r="E386" s="16" t="s">
        <v>68</v>
      </c>
      <c r="F386" s="17" t="s">
        <v>661</v>
      </c>
      <c r="G386" s="16" t="s">
        <v>69</v>
      </c>
      <c r="H386" s="18">
        <v>99</v>
      </c>
      <c r="I386" s="14" t="s">
        <v>1385</v>
      </c>
      <c r="J386" s="21">
        <v>78.7</v>
      </c>
      <c r="K386" s="21"/>
      <c r="L386" s="27">
        <f t="shared" si="11"/>
        <v>64.099999999999994</v>
      </c>
      <c r="M386" s="22">
        <v>20</v>
      </c>
      <c r="N386" s="14"/>
    </row>
  </sheetData>
  <sortState ref="A367:AE386">
    <sortCondition descending="1" ref="L367:L386"/>
  </sortState>
  <mergeCells count="1">
    <mergeCell ref="A1:N1"/>
  </mergeCells>
  <phoneticPr fontId="40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音乐、体育、美术</vt:lpstr>
      <vt:lpstr>体校</vt:lpstr>
      <vt:lpstr>特岗教师</vt:lpstr>
      <vt:lpstr>幼儿园</vt:lpstr>
      <vt:lpstr>其它职位</vt:lpstr>
      <vt:lpstr>其它职位!Print_Area</vt:lpstr>
      <vt:lpstr>其它职位!Print_Titles</vt:lpstr>
      <vt:lpstr>特岗教师!Print_Titles</vt:lpstr>
      <vt:lpstr>体校!Print_Titles</vt:lpstr>
      <vt:lpstr>音乐、体育、美术!Print_Titles</vt:lpstr>
      <vt:lpstr>幼儿园!Print_Titles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2016-07-29T02:56:30Z</cp:lastPrinted>
  <dcterms:created xsi:type="dcterms:W3CDTF">2016-06-30T02:39:00Z</dcterms:created>
  <dcterms:modified xsi:type="dcterms:W3CDTF">2016-07-29T07:04:41Z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