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100" activeTab="1"/>
  </bookViews>
  <sheets>
    <sheet name="小学语文（男）" sheetId="1" r:id="rId1"/>
    <sheet name="小学语文（女）" sheetId="2" r:id="rId2"/>
    <sheet name="小学数学（男）" sheetId="3" r:id="rId3"/>
    <sheet name=" 小学数学（女）" sheetId="4" r:id="rId4"/>
    <sheet name="小学英语" sheetId="5" r:id="rId5"/>
    <sheet name="小学音乐" sheetId="6" r:id="rId6"/>
    <sheet name="小学美术（男）" sheetId="7" r:id="rId7"/>
    <sheet name="小学美术（女）" sheetId="8" r:id="rId8"/>
    <sheet name="小学体育（男）" sheetId="9" r:id="rId9"/>
    <sheet name="小学体育（女）" sheetId="10" r:id="rId10"/>
    <sheet name="小学信息技术（男）" sheetId="11" r:id="rId11"/>
    <sheet name="小学信息技术（女）" sheetId="12" r:id="rId12"/>
    <sheet name="幼儿园" sheetId="13" r:id="rId13"/>
    <sheet name="特教小学语文、音乐" sheetId="14" r:id="rId14"/>
    <sheet name="初中物理" sheetId="15" r:id="rId15"/>
    <sheet name="初中化学" sheetId="16" r:id="rId16"/>
    <sheet name="初中音乐" sheetId="17" r:id="rId17"/>
    <sheet name="初中体育" sheetId="18" r:id="rId18"/>
    <sheet name="初中美术" sheetId="19" r:id="rId19"/>
    <sheet name="高中语文、数学" sheetId="20" r:id="rId20"/>
    <sheet name="高中英语、物理" sheetId="21" r:id="rId21"/>
    <sheet name="高中化学、生物" sheetId="22" r:id="rId22"/>
    <sheet name="高中历史、地理 " sheetId="23" r:id="rId23"/>
    <sheet name="职中语文" sheetId="24" r:id="rId24"/>
    <sheet name="特岗初中语文" sheetId="25" r:id="rId25"/>
    <sheet name="特岗初中数学" sheetId="26" r:id="rId26"/>
    <sheet name="特岗初中英语" sheetId="27" r:id="rId27"/>
  </sheets>
  <definedNames/>
  <calcPr fullCalcOnLoad="1"/>
</workbook>
</file>

<file path=xl/sharedStrings.xml><?xml version="1.0" encoding="utf-8"?>
<sst xmlns="http://schemas.openxmlformats.org/spreadsheetml/2006/main" count="2058" uniqueCount="1134">
  <si>
    <r>
      <t>学科：</t>
    </r>
    <r>
      <rPr>
        <b/>
        <sz val="14"/>
        <rFont val="宋体"/>
        <family val="0"/>
      </rPr>
      <t>小学语文（男）</t>
    </r>
  </si>
  <si>
    <r>
      <t>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</si>
  <si>
    <r>
      <t>笔试折算成绩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（两科总成绩÷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50%</t>
    </r>
  </si>
  <si>
    <r>
      <t>面试成绩（占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）</t>
    </r>
  </si>
  <si>
    <t>考试总成绩</t>
  </si>
  <si>
    <t>总分排名</t>
  </si>
  <si>
    <t>备注</t>
  </si>
  <si>
    <t>综合知识成绩</t>
  </si>
  <si>
    <t>学科专业成绩</t>
  </si>
  <si>
    <t>总成绩</t>
  </si>
  <si>
    <t>笔试折算分</t>
  </si>
  <si>
    <t>面试成绩</t>
  </si>
  <si>
    <t>面试折算分</t>
  </si>
  <si>
    <t>2018年泰和县全省统一招聘教师考试总成绩汇总表</t>
  </si>
  <si>
    <r>
      <t>学科：</t>
    </r>
    <r>
      <rPr>
        <b/>
        <sz val="14"/>
        <rFont val="宋体"/>
        <family val="0"/>
      </rPr>
      <t>小学语文（女）</t>
    </r>
  </si>
  <si>
    <t>（招录20人）</t>
  </si>
  <si>
    <r>
      <t>学科：</t>
    </r>
    <r>
      <rPr>
        <b/>
        <sz val="14"/>
        <rFont val="宋体"/>
        <family val="0"/>
      </rPr>
      <t>小学数学（男）</t>
    </r>
  </si>
  <si>
    <r>
      <t>学科：</t>
    </r>
    <r>
      <rPr>
        <b/>
        <sz val="14"/>
        <rFont val="宋体"/>
        <family val="0"/>
      </rPr>
      <t>小学数学（女）</t>
    </r>
  </si>
  <si>
    <r>
      <t>学科：</t>
    </r>
    <r>
      <rPr>
        <b/>
        <sz val="14"/>
        <rFont val="宋体"/>
        <family val="0"/>
      </rPr>
      <t>小学英语</t>
    </r>
  </si>
  <si>
    <r>
      <t>学科：</t>
    </r>
    <r>
      <rPr>
        <b/>
        <sz val="14"/>
        <rFont val="宋体"/>
        <family val="0"/>
      </rPr>
      <t>小学音乐</t>
    </r>
  </si>
  <si>
    <t>（招录17人）</t>
  </si>
  <si>
    <t>（招录10人）</t>
  </si>
  <si>
    <r>
      <t>学科：</t>
    </r>
    <r>
      <rPr>
        <b/>
        <sz val="14"/>
        <rFont val="宋体"/>
        <family val="0"/>
      </rPr>
      <t>小学体育（男）</t>
    </r>
  </si>
  <si>
    <t>（招录2人）</t>
  </si>
  <si>
    <t>笔试折算分</t>
  </si>
  <si>
    <t>面试折算分</t>
  </si>
  <si>
    <t>（招录1人）</t>
  </si>
  <si>
    <r>
      <t>学科：</t>
    </r>
    <r>
      <rPr>
        <b/>
        <sz val="14"/>
        <rFont val="宋体"/>
        <family val="0"/>
      </rPr>
      <t>乡镇初中物理</t>
    </r>
  </si>
  <si>
    <t>（招录8人）</t>
  </si>
  <si>
    <t>（招录5人）</t>
  </si>
  <si>
    <r>
      <t>学科：</t>
    </r>
    <r>
      <rPr>
        <b/>
        <sz val="14"/>
        <rFont val="宋体"/>
        <family val="0"/>
      </rPr>
      <t>乡镇初中音乐</t>
    </r>
  </si>
  <si>
    <r>
      <t>学科：</t>
    </r>
    <r>
      <rPr>
        <b/>
        <sz val="14"/>
        <rFont val="宋体"/>
        <family val="0"/>
      </rPr>
      <t>乡镇初中体育</t>
    </r>
  </si>
  <si>
    <r>
      <t>学科：</t>
    </r>
    <r>
      <rPr>
        <b/>
        <sz val="14"/>
        <rFont val="宋体"/>
        <family val="0"/>
      </rPr>
      <t>职中高中语文</t>
    </r>
  </si>
  <si>
    <r>
      <t>学科：</t>
    </r>
    <r>
      <rPr>
        <b/>
        <sz val="14"/>
        <rFont val="宋体"/>
        <family val="0"/>
      </rPr>
      <t>职中高中技术</t>
    </r>
  </si>
  <si>
    <t>总分
排名</t>
  </si>
  <si>
    <t>考试总
成绩</t>
  </si>
  <si>
    <t>综合知识
成绩</t>
  </si>
  <si>
    <t>学科专业
成绩</t>
  </si>
  <si>
    <t>侯亦凡</t>
  </si>
  <si>
    <t>肖伟峰</t>
  </si>
  <si>
    <t>周勇刚</t>
  </si>
  <si>
    <t>杨敬</t>
  </si>
  <si>
    <t>李石生</t>
  </si>
  <si>
    <t>郭欢</t>
  </si>
  <si>
    <t>罗杰</t>
  </si>
  <si>
    <t>肖地灵</t>
  </si>
  <si>
    <t>钟晓波</t>
  </si>
  <si>
    <t>周忠强</t>
  </si>
  <si>
    <t>李少锋</t>
  </si>
  <si>
    <t>方叶庚</t>
  </si>
  <si>
    <t>樊鑫</t>
  </si>
  <si>
    <t>陈文菁</t>
  </si>
  <si>
    <t>陈铭</t>
  </si>
  <si>
    <t>谢胜阳</t>
  </si>
  <si>
    <t>钟海宇</t>
  </si>
  <si>
    <t>杨文</t>
  </si>
  <si>
    <t>卢新庭</t>
  </si>
  <si>
    <t>罗代坚</t>
  </si>
  <si>
    <t>潘勇</t>
  </si>
  <si>
    <t>邱根飞</t>
  </si>
  <si>
    <t>李才庚</t>
  </si>
  <si>
    <t>周建飞</t>
  </si>
  <si>
    <t>陈翔</t>
  </si>
  <si>
    <t>谢宁楠</t>
  </si>
  <si>
    <t>申占伟</t>
  </si>
  <si>
    <t>刘良鹏</t>
  </si>
  <si>
    <t>翁发荣</t>
  </si>
  <si>
    <t>郭俊斌</t>
  </si>
  <si>
    <t>邹丽霞</t>
  </si>
  <si>
    <t>胡菲</t>
  </si>
  <si>
    <t>曾珊</t>
  </si>
  <si>
    <t>郭婷玮</t>
  </si>
  <si>
    <t>刘红来</t>
  </si>
  <si>
    <t>康佼</t>
  </si>
  <si>
    <t>王坚坚</t>
  </si>
  <si>
    <t>郭芸</t>
  </si>
  <si>
    <t>谢冬红</t>
  </si>
  <si>
    <t>罗丹</t>
  </si>
  <si>
    <t>李琳</t>
  </si>
  <si>
    <t>龚文红</t>
  </si>
  <si>
    <t>严慧</t>
  </si>
  <si>
    <t>康素梅</t>
  </si>
  <si>
    <t>欧阳珊</t>
  </si>
  <si>
    <t>潘莉</t>
  </si>
  <si>
    <t>肖娓</t>
  </si>
  <si>
    <t>郑娟</t>
  </si>
  <si>
    <t>胡露</t>
  </si>
  <si>
    <t>叶群英</t>
  </si>
  <si>
    <t>曾瑛</t>
  </si>
  <si>
    <t>肖周娟</t>
  </si>
  <si>
    <t>谢静</t>
  </si>
  <si>
    <t>罗驰</t>
  </si>
  <si>
    <t>龙馨珠</t>
  </si>
  <si>
    <t>刘珠</t>
  </si>
  <si>
    <t>周兴蕙</t>
  </si>
  <si>
    <t>杨莉</t>
  </si>
  <si>
    <t>梁璐</t>
  </si>
  <si>
    <t>张香兰</t>
  </si>
  <si>
    <t>陈丽梅</t>
  </si>
  <si>
    <t>尹晓红</t>
  </si>
  <si>
    <t>徐菲</t>
  </si>
  <si>
    <t>朱石秀</t>
  </si>
  <si>
    <t>杨玉萍</t>
  </si>
  <si>
    <t>李洁</t>
  </si>
  <si>
    <t>郑苏玲</t>
  </si>
  <si>
    <t>刘艳红</t>
  </si>
  <si>
    <t>方蕊</t>
  </si>
  <si>
    <t>孙超</t>
  </si>
  <si>
    <t>吕伟</t>
  </si>
  <si>
    <t>肖斐</t>
  </si>
  <si>
    <t>周爱鹏</t>
  </si>
  <si>
    <t>肖昕</t>
  </si>
  <si>
    <t>刘施嵩</t>
  </si>
  <si>
    <t>陈赐鹏</t>
  </si>
  <si>
    <t>康鹏</t>
  </si>
  <si>
    <t>张文顺</t>
  </si>
  <si>
    <t>张遂斌</t>
  </si>
  <si>
    <t>朱江平</t>
  </si>
  <si>
    <t>邓志江</t>
  </si>
  <si>
    <t>龚树生</t>
  </si>
  <si>
    <t>肖荣</t>
  </si>
  <si>
    <t>郭烈杠</t>
  </si>
  <si>
    <t>吴烽</t>
  </si>
  <si>
    <t>赖忠光</t>
  </si>
  <si>
    <t>陈文辉</t>
  </si>
  <si>
    <t>彭学鑫</t>
  </si>
  <si>
    <t>凌政良</t>
  </si>
  <si>
    <t>刘星</t>
  </si>
  <si>
    <t>范才荣</t>
  </si>
  <si>
    <t>谭昕龙</t>
  </si>
  <si>
    <t>肖遂强</t>
  </si>
  <si>
    <t>杨笑华</t>
  </si>
  <si>
    <t>肖根</t>
  </si>
  <si>
    <t>康利信</t>
  </si>
  <si>
    <t>赖秋艳</t>
  </si>
  <si>
    <t>李甜甜</t>
  </si>
  <si>
    <t>肖婧</t>
  </si>
  <si>
    <t>文珠</t>
  </si>
  <si>
    <t>彭滢</t>
  </si>
  <si>
    <t>陈燕</t>
  </si>
  <si>
    <t>刘依菡</t>
  </si>
  <si>
    <t>康思琪</t>
  </si>
  <si>
    <t>康瑶</t>
  </si>
  <si>
    <t>彭星</t>
  </si>
  <si>
    <t>薛凡</t>
  </si>
  <si>
    <t>阮小凤</t>
  </si>
  <si>
    <t>刘雅静</t>
  </si>
  <si>
    <t>肖虹</t>
  </si>
  <si>
    <t>李桂芳</t>
  </si>
  <si>
    <t>赵佳欣</t>
  </si>
  <si>
    <t>刘滢</t>
  </si>
  <si>
    <t>温芳卉</t>
  </si>
  <si>
    <t>孙珠丽</t>
  </si>
  <si>
    <t>肖金蓝</t>
  </si>
  <si>
    <t>彭冬华</t>
  </si>
  <si>
    <t>罗建兰</t>
  </si>
  <si>
    <t>曾华琴</t>
  </si>
  <si>
    <t>张苇</t>
  </si>
  <si>
    <t>陈惠</t>
  </si>
  <si>
    <t>张珍</t>
  </si>
  <si>
    <t>廖凤兰</t>
  </si>
  <si>
    <t>周新联</t>
  </si>
  <si>
    <t>罗云</t>
  </si>
  <si>
    <t>肖琳</t>
  </si>
  <si>
    <t>严榕</t>
  </si>
  <si>
    <t>李伟燕</t>
  </si>
  <si>
    <t>胡巧</t>
  </si>
  <si>
    <t>陈余丽</t>
  </si>
  <si>
    <t>周劼</t>
  </si>
  <si>
    <t>文炜</t>
  </si>
  <si>
    <t>陈喆</t>
  </si>
  <si>
    <t>郭媛媛</t>
  </si>
  <si>
    <t>黄艳艳</t>
  </si>
  <si>
    <t>李望</t>
  </si>
  <si>
    <t>谢丽娟</t>
  </si>
  <si>
    <t>曾艳</t>
  </si>
  <si>
    <t>王玲</t>
  </si>
  <si>
    <t>胡秋月</t>
  </si>
  <si>
    <t>付芬</t>
  </si>
  <si>
    <t>邓诗捷</t>
  </si>
  <si>
    <t>康姝</t>
  </si>
  <si>
    <t>彭依玲</t>
  </si>
  <si>
    <t>刘金喜</t>
  </si>
  <si>
    <t>肖丽娟</t>
  </si>
  <si>
    <t>易欢</t>
  </si>
  <si>
    <t>匡芝静</t>
  </si>
  <si>
    <t>李丹</t>
  </si>
  <si>
    <t>陈秋香</t>
  </si>
  <si>
    <t>刘海英</t>
  </si>
  <si>
    <t>郭红</t>
  </si>
  <si>
    <t>谢露露</t>
  </si>
  <si>
    <t>曾健弟</t>
  </si>
  <si>
    <t>刘嘉</t>
  </si>
  <si>
    <t>匡颖</t>
  </si>
  <si>
    <t>张翠</t>
  </si>
  <si>
    <t>刘莎</t>
  </si>
  <si>
    <t>康婷</t>
  </si>
  <si>
    <t>曾玉华</t>
  </si>
  <si>
    <t>杨宝珠</t>
  </si>
  <si>
    <t>刘芬</t>
  </si>
  <si>
    <t>肖丽芬</t>
  </si>
  <si>
    <t>周玲</t>
  </si>
  <si>
    <t>严仰倩</t>
  </si>
  <si>
    <t>曾苏丽</t>
  </si>
  <si>
    <t>李清兰</t>
  </si>
  <si>
    <t>张苗苗</t>
  </si>
  <si>
    <t>李洋</t>
  </si>
  <si>
    <t>罗晨</t>
  </si>
  <si>
    <t>李春</t>
  </si>
  <si>
    <t>肖娟</t>
  </si>
  <si>
    <t>刘倩</t>
  </si>
  <si>
    <t>吴珊</t>
  </si>
  <si>
    <t>郭瑜萍</t>
  </si>
  <si>
    <t>胡裕</t>
  </si>
  <si>
    <t>曾瑟</t>
  </si>
  <si>
    <t>章微</t>
  </si>
  <si>
    <t>罗诗</t>
  </si>
  <si>
    <t>罗娜</t>
  </si>
  <si>
    <t>曾薇</t>
  </si>
  <si>
    <t>简艳青</t>
  </si>
  <si>
    <t>帅翌颖</t>
  </si>
  <si>
    <t>肖丽</t>
  </si>
  <si>
    <t>邵曼超</t>
  </si>
  <si>
    <t>孙家琪</t>
  </si>
  <si>
    <t>彭乐</t>
  </si>
  <si>
    <t>黄采翎</t>
  </si>
  <si>
    <t>刘昕</t>
  </si>
  <si>
    <t>尹慧</t>
  </si>
  <si>
    <t>戴兴</t>
  </si>
  <si>
    <t>刘艺峰</t>
  </si>
  <si>
    <t>李家辰</t>
  </si>
  <si>
    <t>曾靓</t>
  </si>
  <si>
    <t>彭桂飞</t>
  </si>
  <si>
    <t>周玥吟</t>
  </si>
  <si>
    <t>罗婷</t>
  </si>
  <si>
    <t>刘秉辰</t>
  </si>
  <si>
    <t>白璐</t>
  </si>
  <si>
    <t>刘彦</t>
  </si>
  <si>
    <t>罗晓</t>
  </si>
  <si>
    <t>刘曦</t>
  </si>
  <si>
    <t>袁小波</t>
  </si>
  <si>
    <t>李志林</t>
  </si>
  <si>
    <t>罗仁</t>
  </si>
  <si>
    <t>洪星汇</t>
  </si>
  <si>
    <t>罗炜</t>
  </si>
  <si>
    <t>王杰</t>
  </si>
  <si>
    <t>王斯云</t>
  </si>
  <si>
    <t>欧阳友朋</t>
  </si>
  <si>
    <t>王鑫</t>
  </si>
  <si>
    <t>任凯旋</t>
  </si>
  <si>
    <t>文超</t>
  </si>
  <si>
    <t>邹健</t>
  </si>
  <si>
    <t>黄维清</t>
  </si>
  <si>
    <t>钟梓赟</t>
  </si>
  <si>
    <t>戴伟</t>
  </si>
  <si>
    <t>廖文忠</t>
  </si>
  <si>
    <t>肖宾</t>
  </si>
  <si>
    <t>杜学鹏</t>
  </si>
  <si>
    <t>麦丹芸</t>
  </si>
  <si>
    <t>谢冬</t>
  </si>
  <si>
    <t>刘彩秀</t>
  </si>
  <si>
    <t>邹攀</t>
  </si>
  <si>
    <t>谢光男</t>
  </si>
  <si>
    <t>李璐</t>
  </si>
  <si>
    <t>彭佳</t>
  </si>
  <si>
    <t>匡耀</t>
  </si>
  <si>
    <t>胡艳</t>
  </si>
  <si>
    <t>何丽</t>
  </si>
  <si>
    <t>谭慧君</t>
  </si>
  <si>
    <t>梁洁</t>
  </si>
  <si>
    <t>钟晨</t>
  </si>
  <si>
    <t>周双</t>
  </si>
  <si>
    <t>黄惠子</t>
  </si>
  <si>
    <t>严玉婷</t>
  </si>
  <si>
    <t>周川</t>
  </si>
  <si>
    <t>钟茗瑶</t>
  </si>
  <si>
    <t>陈微</t>
  </si>
  <si>
    <t>周露婷</t>
  </si>
  <si>
    <t>张怡超</t>
  </si>
  <si>
    <t>周婷婷</t>
  </si>
  <si>
    <t>龙桑</t>
  </si>
  <si>
    <t>王奇东</t>
  </si>
  <si>
    <t>王贤良</t>
  </si>
  <si>
    <t>孔令涛</t>
  </si>
  <si>
    <t>周鑫</t>
  </si>
  <si>
    <t>刘正晖</t>
  </si>
  <si>
    <t>胡勇</t>
  </si>
  <si>
    <t>曾庆冕</t>
  </si>
  <si>
    <t>李炜辉</t>
  </si>
  <si>
    <t>许宾良</t>
  </si>
  <si>
    <t>刘长伟</t>
  </si>
  <si>
    <t>汪雪</t>
  </si>
  <si>
    <t>李昊凌</t>
  </si>
  <si>
    <t>张小亮</t>
  </si>
  <si>
    <t>边新新</t>
  </si>
  <si>
    <t>王文</t>
  </si>
  <si>
    <t>颜以兴</t>
  </si>
  <si>
    <t>童依钒</t>
  </si>
  <si>
    <t>韩有祥</t>
  </si>
  <si>
    <t>张钰阳</t>
  </si>
  <si>
    <t>肖祖衍</t>
  </si>
  <si>
    <t>吴志腾</t>
  </si>
  <si>
    <t>顾后金</t>
  </si>
  <si>
    <t>熊国强</t>
  </si>
  <si>
    <t>周扬</t>
  </si>
  <si>
    <t>曾志磊</t>
  </si>
  <si>
    <t>刘伟</t>
  </si>
  <si>
    <t>罗成</t>
  </si>
  <si>
    <t>彭水亮</t>
  </si>
  <si>
    <t>巫庆君</t>
  </si>
  <si>
    <t>樊超阳</t>
  </si>
  <si>
    <t>谢雪威</t>
  </si>
  <si>
    <t>罗璐</t>
  </si>
  <si>
    <t>刘雨霞</t>
  </si>
  <si>
    <t>周小娟</t>
  </si>
  <si>
    <t>宋群</t>
  </si>
  <si>
    <t>张婷婷</t>
  </si>
  <si>
    <t>肖霞</t>
  </si>
  <si>
    <t>王春萍</t>
  </si>
  <si>
    <t>曾菁萍</t>
  </si>
  <si>
    <t>冯叶</t>
  </si>
  <si>
    <t>张琼艺</t>
  </si>
  <si>
    <t>刘丽娟</t>
  </si>
  <si>
    <t>赖艳芳</t>
  </si>
  <si>
    <t>姚爱军</t>
  </si>
  <si>
    <t>刘钰</t>
  </si>
  <si>
    <t>汤思佳</t>
  </si>
  <si>
    <t>朱丽云</t>
  </si>
  <si>
    <t>张慧</t>
  </si>
  <si>
    <t>彭珍</t>
  </si>
  <si>
    <t>陈小燕</t>
  </si>
  <si>
    <t>刘裕娜</t>
  </si>
  <si>
    <t>贺小秀</t>
  </si>
  <si>
    <t>张萍</t>
  </si>
  <si>
    <t>王玉春</t>
  </si>
  <si>
    <t>林芳</t>
  </si>
  <si>
    <t>许艳婷</t>
  </si>
  <si>
    <t>刘利芬</t>
  </si>
  <si>
    <t>王小勤</t>
  </si>
  <si>
    <t>贺丽梅</t>
  </si>
  <si>
    <t>戴琴</t>
  </si>
  <si>
    <t>王美玲</t>
  </si>
  <si>
    <t>罗文琪</t>
  </si>
  <si>
    <t>刘佳惠</t>
  </si>
  <si>
    <t>严晓明</t>
  </si>
  <si>
    <t>徐丽培</t>
  </si>
  <si>
    <t>王双双</t>
  </si>
  <si>
    <t>谭超兰</t>
  </si>
  <si>
    <t>傅玲</t>
  </si>
  <si>
    <t>京萍</t>
  </si>
  <si>
    <t>彭雪苹</t>
  </si>
  <si>
    <t>刘玉琴</t>
  </si>
  <si>
    <t>肖雅文</t>
  </si>
  <si>
    <t>王紫薇</t>
  </si>
  <si>
    <t>陈芝</t>
  </si>
  <si>
    <t>刘张云翔</t>
  </si>
  <si>
    <t>彭华靖</t>
  </si>
  <si>
    <t>罗翔</t>
  </si>
  <si>
    <t>肖美玲</t>
  </si>
  <si>
    <t>谢雨薇</t>
  </si>
  <si>
    <t>池素青</t>
  </si>
  <si>
    <t>谢存平</t>
  </si>
  <si>
    <t>段丽萍</t>
  </si>
  <si>
    <t>夏鑫</t>
  </si>
  <si>
    <t>刘鑫</t>
  </si>
  <si>
    <t>王慧卿</t>
  </si>
  <si>
    <t>曾婷</t>
  </si>
  <si>
    <t>邓艺</t>
  </si>
  <si>
    <t>刘彩红</t>
  </si>
  <si>
    <t>罗梦婷</t>
  </si>
  <si>
    <t>邓祺</t>
  </si>
  <si>
    <t>杜泓月</t>
  </si>
  <si>
    <t>宋家佳</t>
  </si>
  <si>
    <t>罗慧华</t>
  </si>
  <si>
    <t>袁甜</t>
  </si>
  <si>
    <t>刘传广</t>
  </si>
  <si>
    <t>刘毛利</t>
  </si>
  <si>
    <t>彭丹</t>
  </si>
  <si>
    <t>芦灵</t>
  </si>
  <si>
    <t>肖欢</t>
  </si>
  <si>
    <t>何小同</t>
  </si>
  <si>
    <t>罗伟娟</t>
  </si>
  <si>
    <t>肖易凡</t>
  </si>
  <si>
    <t>刘欢</t>
  </si>
  <si>
    <t>张娟</t>
  </si>
  <si>
    <t>肖海萍</t>
  </si>
  <si>
    <t>肖建</t>
  </si>
  <si>
    <t>刘梅</t>
  </si>
  <si>
    <t>黄倩</t>
  </si>
  <si>
    <t>钟瑛</t>
  </si>
  <si>
    <t>胡玉婷</t>
  </si>
  <si>
    <t>郭娜</t>
  </si>
  <si>
    <t>汤谨睿</t>
  </si>
  <si>
    <t>杜婷</t>
  </si>
  <si>
    <t>王益羽</t>
  </si>
  <si>
    <t>康慧萍</t>
  </si>
  <si>
    <t>郑玉峰</t>
  </si>
  <si>
    <t>陈姗</t>
  </si>
  <si>
    <t>朱鹏辉</t>
  </si>
  <si>
    <t>王远华</t>
  </si>
  <si>
    <t>钟汝楠</t>
  </si>
  <si>
    <t>李书鹞</t>
  </si>
  <si>
    <t>易云思</t>
  </si>
  <si>
    <t>严中琦</t>
  </si>
  <si>
    <t>高惠姝</t>
  </si>
  <si>
    <t>尹昭</t>
  </si>
  <si>
    <t>曾敏瑶</t>
  </si>
  <si>
    <t>傅芳</t>
  </si>
  <si>
    <t>王瑜</t>
  </si>
  <si>
    <t>刘芳珍</t>
  </si>
  <si>
    <t>李佩琳</t>
  </si>
  <si>
    <t>郭冰</t>
  </si>
  <si>
    <t>胡京悦</t>
  </si>
  <si>
    <t>康瑾</t>
  </si>
  <si>
    <t>李小妹</t>
  </si>
  <si>
    <t>肖路庆</t>
  </si>
  <si>
    <t>肖咪</t>
  </si>
  <si>
    <t>施雪萍</t>
  </si>
  <si>
    <t>李菲</t>
  </si>
  <si>
    <t>李叶琦</t>
  </si>
  <si>
    <t>钟茜</t>
  </si>
  <si>
    <t>郭悦</t>
  </si>
  <si>
    <t>刘中兴</t>
  </si>
  <si>
    <t>邱治平</t>
  </si>
  <si>
    <t>吴水明</t>
  </si>
  <si>
    <t>陈磊</t>
  </si>
  <si>
    <t>欧阳修倩</t>
  </si>
  <si>
    <t>曾俊</t>
  </si>
  <si>
    <t>郭霞</t>
  </si>
  <si>
    <t>曾苏霞</t>
  </si>
  <si>
    <t>刘玲</t>
  </si>
  <si>
    <t>陈红珊</t>
  </si>
  <si>
    <t>刘健</t>
  </si>
  <si>
    <t>郑翔</t>
  </si>
  <si>
    <t>罗姝婷</t>
  </si>
  <si>
    <t>罗星</t>
  </si>
  <si>
    <t>易水平</t>
  </si>
  <si>
    <t>刘明娟</t>
  </si>
  <si>
    <t>何倩</t>
  </si>
  <si>
    <t>袁燕兰</t>
  </si>
  <si>
    <t>王萍</t>
  </si>
  <si>
    <t>周茵</t>
  </si>
  <si>
    <t>袁艳娟</t>
  </si>
  <si>
    <t>匡宇蓉</t>
  </si>
  <si>
    <t>蒋蓉蓉</t>
  </si>
  <si>
    <t>郭春宏</t>
  </si>
  <si>
    <t>宋冬冬</t>
  </si>
  <si>
    <t>卢健</t>
  </si>
  <si>
    <t>戴海华</t>
  </si>
  <si>
    <t>余静</t>
  </si>
  <si>
    <t>刘樱红</t>
  </si>
  <si>
    <t>李书</t>
  </si>
  <si>
    <t>88</t>
  </si>
  <si>
    <t>67.5</t>
  </si>
  <si>
    <t>155.5</t>
  </si>
  <si>
    <t>朱媛</t>
  </si>
  <si>
    <t>74</t>
  </si>
  <si>
    <t>66.5</t>
  </si>
  <si>
    <t>140.5</t>
  </si>
  <si>
    <t>张玮成</t>
  </si>
  <si>
    <t>78</t>
  </si>
  <si>
    <t>60.5</t>
  </si>
  <si>
    <t>138.5</t>
  </si>
  <si>
    <t>朱瑀</t>
  </si>
  <si>
    <t>82</t>
  </si>
  <si>
    <t>56.5</t>
  </si>
  <si>
    <t>刘馨</t>
  </si>
  <si>
    <t>76</t>
  </si>
  <si>
    <t>59</t>
  </si>
  <si>
    <t>135</t>
  </si>
  <si>
    <t>康鸳</t>
  </si>
  <si>
    <t>71.5</t>
  </si>
  <si>
    <t>61.5</t>
  </si>
  <si>
    <t>133</t>
  </si>
  <si>
    <t>郭莹</t>
  </si>
  <si>
    <t>67</t>
  </si>
  <si>
    <t>128.5</t>
  </si>
  <si>
    <t>雷慧</t>
  </si>
  <si>
    <t>128</t>
  </si>
  <si>
    <t>郭家祺</t>
  </si>
  <si>
    <t>56</t>
  </si>
  <si>
    <t>127.5</t>
  </si>
  <si>
    <t>李唏</t>
  </si>
  <si>
    <t>64</t>
  </si>
  <si>
    <t>62</t>
  </si>
  <si>
    <t>126</t>
  </si>
  <si>
    <t>何慧之</t>
  </si>
  <si>
    <t>63</t>
  </si>
  <si>
    <t>58</t>
  </si>
  <si>
    <t>121</t>
  </si>
  <si>
    <t>康骅玲</t>
  </si>
  <si>
    <t>60</t>
  </si>
  <si>
    <t>58.5</t>
  </si>
  <si>
    <t>118.5</t>
  </si>
  <si>
    <t>肖莉莉</t>
  </si>
  <si>
    <t>52</t>
  </si>
  <si>
    <t>63.5</t>
  </si>
  <si>
    <t>115.5</t>
  </si>
  <si>
    <t>杨楠</t>
  </si>
  <si>
    <t>55.5</t>
  </si>
  <si>
    <t>114</t>
  </si>
  <si>
    <t>刘婉</t>
  </si>
  <si>
    <t>52.5</t>
  </si>
  <si>
    <t>57.5</t>
  </si>
  <si>
    <t>110</t>
  </si>
  <si>
    <t>刘俏俏</t>
  </si>
  <si>
    <t>48.5</t>
  </si>
  <si>
    <t>59.5</t>
  </si>
  <si>
    <t>108</t>
  </si>
  <si>
    <t>杨静萍</t>
  </si>
  <si>
    <t>55</t>
  </si>
  <si>
    <t>49</t>
  </si>
  <si>
    <t>104</t>
  </si>
  <si>
    <t>刘苏微</t>
  </si>
  <si>
    <t>50</t>
  </si>
  <si>
    <t>102.5</t>
  </si>
  <si>
    <t>89</t>
  </si>
  <si>
    <t>刘雪丹</t>
  </si>
  <si>
    <t>42</t>
  </si>
  <si>
    <t>47</t>
  </si>
  <si>
    <t>刘诺兰</t>
  </si>
  <si>
    <t>80.5</t>
  </si>
  <si>
    <t>90</t>
  </si>
  <si>
    <t>170.5</t>
  </si>
  <si>
    <t>郭慧娟</t>
  </si>
  <si>
    <t>74.5</t>
  </si>
  <si>
    <t>84.5</t>
  </si>
  <si>
    <t>159</t>
  </si>
  <si>
    <t>胡晓鸿</t>
  </si>
  <si>
    <t>72.5</t>
  </si>
  <si>
    <t>154.5</t>
  </si>
  <si>
    <t>龙芳</t>
  </si>
  <si>
    <t>71</t>
  </si>
  <si>
    <t>145.5</t>
  </si>
  <si>
    <t>王祎</t>
  </si>
  <si>
    <t>72</t>
  </si>
  <si>
    <t>144</t>
  </si>
  <si>
    <t>聂清政</t>
  </si>
  <si>
    <t>79.5</t>
  </si>
  <si>
    <t>142.5</t>
  </si>
  <si>
    <t>钟庄洪</t>
  </si>
  <si>
    <t>69.5</t>
  </si>
  <si>
    <t>136.5</t>
  </si>
  <si>
    <t>古婷</t>
  </si>
  <si>
    <t>136</t>
  </si>
  <si>
    <t>孙庆苹</t>
  </si>
  <si>
    <t>134.5</t>
  </si>
  <si>
    <t>郭丹</t>
  </si>
  <si>
    <t>134</t>
  </si>
  <si>
    <t>彭梅花</t>
  </si>
  <si>
    <t>54</t>
  </si>
  <si>
    <t>75</t>
  </si>
  <si>
    <t>129</t>
  </si>
  <si>
    <t>郭昌仁</t>
  </si>
  <si>
    <t>77</t>
  </si>
  <si>
    <t>127</t>
  </si>
  <si>
    <t>钟云</t>
  </si>
  <si>
    <t>43.5</t>
  </si>
  <si>
    <t>82.5</t>
  </si>
  <si>
    <t>郭艳婷</t>
  </si>
  <si>
    <t>43</t>
  </si>
  <si>
    <t>103.5</t>
  </si>
  <si>
    <t>高素芬</t>
  </si>
  <si>
    <t>87.5</t>
  </si>
  <si>
    <t>69</t>
  </si>
  <si>
    <t>156.5</t>
  </si>
  <si>
    <t>张珊珊</t>
  </si>
  <si>
    <t>156</t>
  </si>
  <si>
    <t>周娇</t>
  </si>
  <si>
    <t>90.5</t>
  </si>
  <si>
    <t>153.5</t>
  </si>
  <si>
    <t>肖观华</t>
  </si>
  <si>
    <t>151.5</t>
  </si>
  <si>
    <t>肖琴</t>
  </si>
  <si>
    <t>76.5</t>
  </si>
  <si>
    <t>151</t>
  </si>
  <si>
    <t>黄佳迪</t>
  </si>
  <si>
    <t>81</t>
  </si>
  <si>
    <t>150</t>
  </si>
  <si>
    <t>康琼</t>
  </si>
  <si>
    <t>66</t>
  </si>
  <si>
    <t>148</t>
  </si>
  <si>
    <t>田冬香</t>
  </si>
  <si>
    <t>83.5</t>
  </si>
  <si>
    <t>64.5</t>
  </si>
  <si>
    <t>欧阳文婷</t>
  </si>
  <si>
    <t>80</t>
  </si>
  <si>
    <t>65.5</t>
  </si>
  <si>
    <t>73</t>
  </si>
  <si>
    <t>曾昭立</t>
  </si>
  <si>
    <t>68.5</t>
  </si>
  <si>
    <t>刘丹</t>
  </si>
  <si>
    <t>142</t>
  </si>
  <si>
    <t>朱青</t>
  </si>
  <si>
    <t>65</t>
  </si>
  <si>
    <t>139</t>
  </si>
  <si>
    <t>周丽娟</t>
  </si>
  <si>
    <t>肖招艳</t>
  </si>
  <si>
    <t>黄群</t>
  </si>
  <si>
    <t>王春红</t>
  </si>
  <si>
    <t>70</t>
  </si>
  <si>
    <t>叶晨</t>
  </si>
  <si>
    <t>刘锋</t>
  </si>
  <si>
    <t>132</t>
  </si>
  <si>
    <t>杨璐</t>
  </si>
  <si>
    <t>131</t>
  </si>
  <si>
    <t>2018年泰和县全省统一招聘教师考试总成绩汇总表</t>
  </si>
  <si>
    <t>（招录20人）</t>
  </si>
  <si>
    <r>
      <t>学科：</t>
    </r>
    <r>
      <rPr>
        <b/>
        <sz val="14"/>
        <rFont val="宋体"/>
        <family val="0"/>
      </rPr>
      <t>幼儿园</t>
    </r>
  </si>
  <si>
    <t>笔试折算成绩=笔试成绩×40%</t>
  </si>
  <si>
    <t>总分排名</t>
  </si>
  <si>
    <t>备注</t>
  </si>
  <si>
    <t>笔试成绩</t>
  </si>
  <si>
    <t>笔试折算分</t>
  </si>
  <si>
    <t>面试折算分</t>
  </si>
  <si>
    <t>81.2</t>
  </si>
  <si>
    <t>70.6</t>
  </si>
  <si>
    <t>80.6</t>
  </si>
  <si>
    <t>67.4</t>
  </si>
  <si>
    <t>83.6</t>
  </si>
  <si>
    <t>75.6</t>
  </si>
  <si>
    <t>73.36</t>
  </si>
  <si>
    <t>82.96</t>
  </si>
  <si>
    <t>81.22</t>
  </si>
  <si>
    <t>82.4</t>
  </si>
  <si>
    <t>82.08</t>
  </si>
  <si>
    <t>77.86</t>
  </si>
  <si>
    <t>74.96</t>
  </si>
  <si>
    <t>75.7</t>
  </si>
  <si>
    <t>82.46</t>
  </si>
  <si>
    <t>73</t>
  </si>
  <si>
    <t>81.6</t>
  </si>
  <si>
    <t>79.74</t>
  </si>
  <si>
    <t>80.82</t>
  </si>
  <si>
    <t>76.36</t>
  </si>
  <si>
    <t>81.06</t>
  </si>
  <si>
    <t>81.38</t>
  </si>
  <si>
    <t>82.88</t>
  </si>
  <si>
    <t>80.22</t>
  </si>
  <si>
    <t>79.86</t>
  </si>
  <si>
    <t>79.96</t>
  </si>
  <si>
    <t>82.28</t>
  </si>
  <si>
    <t>81.42</t>
  </si>
  <si>
    <t>82.1</t>
  </si>
  <si>
    <t>81.6</t>
  </si>
  <si>
    <t>88</t>
  </si>
  <si>
    <t>85</t>
  </si>
  <si>
    <t>83.8</t>
  </si>
  <si>
    <t>89</t>
  </si>
  <si>
    <t>83.6</t>
  </si>
  <si>
    <t>83.4</t>
  </si>
  <si>
    <t>83.2</t>
  </si>
  <si>
    <t>83</t>
  </si>
  <si>
    <t>80.6</t>
  </si>
  <si>
    <t>84.2</t>
  </si>
  <si>
    <t>85.4</t>
  </si>
  <si>
    <t>89.2</t>
  </si>
  <si>
    <t>86</t>
  </si>
  <si>
    <t>87.2</t>
  </si>
  <si>
    <t>86</t>
  </si>
  <si>
    <t>84</t>
  </si>
  <si>
    <t>89.8</t>
  </si>
  <si>
    <t>81.4</t>
  </si>
  <si>
    <t>85.2</t>
  </si>
  <si>
    <t>87</t>
  </si>
  <si>
    <t>87.2</t>
  </si>
  <si>
    <t>82</t>
  </si>
  <si>
    <t>86.4</t>
  </si>
  <si>
    <t>84.4</t>
  </si>
  <si>
    <t>82.2</t>
  </si>
  <si>
    <t>82.6</t>
  </si>
  <si>
    <t>79.6</t>
  </si>
  <si>
    <t>87.6</t>
  </si>
  <si>
    <t>86.1</t>
  </si>
  <si>
    <t>87.9</t>
  </si>
  <si>
    <t>86.2</t>
  </si>
  <si>
    <t>88.2</t>
  </si>
  <si>
    <t>77.2</t>
  </si>
  <si>
    <t>82.4</t>
  </si>
  <si>
    <t>81.5</t>
  </si>
  <si>
    <t>70.6</t>
  </si>
  <si>
    <t>76.8</t>
  </si>
  <si>
    <t>77.4</t>
  </si>
  <si>
    <t>82.3</t>
  </si>
  <si>
    <t>79.2</t>
  </si>
  <si>
    <t>78.6</t>
  </si>
  <si>
    <t>71.4</t>
  </si>
  <si>
    <t>81.9</t>
  </si>
  <si>
    <t>79</t>
  </si>
  <si>
    <t>81.1</t>
  </si>
  <si>
    <t>83.3</t>
  </si>
  <si>
    <t>81</t>
  </si>
  <si>
    <t>80</t>
  </si>
  <si>
    <t>80.1</t>
  </si>
  <si>
    <t>74.4</t>
  </si>
  <si>
    <t>80.9</t>
  </si>
  <si>
    <t>81.1</t>
  </si>
  <si>
    <t>80.8</t>
  </si>
  <si>
    <t>84.2</t>
  </si>
  <si>
    <t>79.2</t>
  </si>
  <si>
    <t>79.8</t>
  </si>
  <si>
    <t>80.2</t>
  </si>
  <si>
    <t>81.6</t>
  </si>
  <si>
    <t>86</t>
  </si>
  <si>
    <t>81.8</t>
  </si>
  <si>
    <t>75.2</t>
  </si>
  <si>
    <t>82.2</t>
  </si>
  <si>
    <t>82.6</t>
  </si>
  <si>
    <t>76.6</t>
  </si>
  <si>
    <t>83.2</t>
  </si>
  <si>
    <t>80.4</t>
  </si>
  <si>
    <t>83</t>
  </si>
  <si>
    <t>79.2</t>
  </si>
  <si>
    <t>81.2</t>
  </si>
  <si>
    <t>76.6</t>
  </si>
  <si>
    <t>80.8</t>
  </si>
  <si>
    <t>81</t>
  </si>
  <si>
    <t>81.4</t>
  </si>
  <si>
    <t>80</t>
  </si>
  <si>
    <t>79.8</t>
  </si>
  <si>
    <t>81.8</t>
  </si>
  <si>
    <t>83.2</t>
  </si>
  <si>
    <t>83.2</t>
  </si>
  <si>
    <t>79.4</t>
  </si>
  <si>
    <t>76</t>
  </si>
  <si>
    <t>77.4</t>
  </si>
  <si>
    <t>83.4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</si>
  <si>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</si>
  <si>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</si>
  <si>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</si>
  <si>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</si>
  <si>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</si>
  <si>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</si>
  <si>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</si>
  <si>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</si>
  <si>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</si>
  <si>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</si>
  <si>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</si>
  <si>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</si>
  <si>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</si>
  <si>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</si>
  <si>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</si>
  <si>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</si>
  <si>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</si>
  <si>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</si>
  <si>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</si>
  <si>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</si>
  <si>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入闱体检</t>
  </si>
  <si>
    <t>58</t>
  </si>
  <si>
    <t>1</t>
  </si>
  <si>
    <t>2</t>
  </si>
  <si>
    <t>14</t>
  </si>
  <si>
    <t>考试总
成绩</t>
  </si>
  <si>
    <t>综合知识成绩</t>
  </si>
  <si>
    <t>学科专业成绩</t>
  </si>
  <si>
    <t>81.12</t>
  </si>
  <si>
    <t>入闱体检</t>
  </si>
  <si>
    <t>80.80</t>
  </si>
  <si>
    <t>80.51</t>
  </si>
  <si>
    <t>78.5</t>
  </si>
  <si>
    <t>80.26</t>
  </si>
  <si>
    <t>77.19</t>
  </si>
  <si>
    <t>81.5</t>
  </si>
  <si>
    <t>80.94</t>
  </si>
  <si>
    <t>80.19</t>
  </si>
  <si>
    <t>78.60</t>
  </si>
  <si>
    <t>81.46</t>
  </si>
  <si>
    <t>79.86</t>
  </si>
  <si>
    <t>79.90</t>
  </si>
  <si>
    <t>74.16</t>
  </si>
  <si>
    <t>80.89</t>
  </si>
  <si>
    <t>81.74</t>
  </si>
  <si>
    <t>78.19</t>
  </si>
  <si>
    <t>79.42</t>
  </si>
  <si>
    <t>78.12</t>
  </si>
  <si>
    <t>79.72</t>
  </si>
  <si>
    <t>79.08</t>
  </si>
  <si>
    <t>80.73</t>
  </si>
  <si>
    <t>81.56</t>
  </si>
  <si>
    <t>76.33</t>
  </si>
  <si>
    <t>79.13</t>
  </si>
  <si>
    <t>76.52</t>
  </si>
  <si>
    <t>75.34</t>
  </si>
  <si>
    <t>79.64</t>
  </si>
  <si>
    <t>68.96</t>
  </si>
  <si>
    <t>73</t>
  </si>
  <si>
    <t>76.20</t>
  </si>
  <si>
    <t>77.42</t>
  </si>
  <si>
    <t>78.16</t>
  </si>
  <si>
    <t>70.9</t>
  </si>
  <si>
    <t>81.11</t>
  </si>
  <si>
    <t>69.36</t>
  </si>
  <si>
    <t>83.01</t>
  </si>
  <si>
    <t>74.15</t>
  </si>
  <si>
    <t>72.12</t>
  </si>
  <si>
    <t>72.42</t>
  </si>
  <si>
    <t>84.76</t>
  </si>
  <si>
    <t>85.24</t>
  </si>
  <si>
    <t>84.3</t>
  </si>
  <si>
    <t>77.38</t>
  </si>
  <si>
    <t>78.8</t>
  </si>
  <si>
    <t>77.26</t>
  </si>
  <si>
    <t>80</t>
  </si>
  <si>
    <t>77.8</t>
  </si>
  <si>
    <t>71</t>
  </si>
  <si>
    <t>81.3</t>
  </si>
  <si>
    <t>78.6</t>
  </si>
  <si>
    <t>81.76</t>
  </si>
  <si>
    <t>83.66</t>
  </si>
  <si>
    <t>82.3</t>
  </si>
  <si>
    <t>75.6</t>
  </si>
  <si>
    <t>80.88</t>
  </si>
  <si>
    <t>73.6</t>
  </si>
  <si>
    <r>
      <t>8</t>
    </r>
    <r>
      <rPr>
        <sz val="11"/>
        <color indexed="8"/>
        <rFont val="宋体"/>
        <family val="0"/>
      </rPr>
      <t>2.6</t>
    </r>
  </si>
  <si>
    <t>79.44</t>
  </si>
  <si>
    <t>74.5</t>
  </si>
  <si>
    <t>77.3</t>
  </si>
  <si>
    <t>80.9</t>
  </si>
  <si>
    <t>76.04</t>
  </si>
  <si>
    <t>71.5</t>
  </si>
  <si>
    <t>73.1</t>
  </si>
  <si>
    <t>74.59</t>
  </si>
  <si>
    <t>74.53</t>
  </si>
  <si>
    <t>80.46</t>
  </si>
  <si>
    <t>78.58</t>
  </si>
  <si>
    <t>78.51</t>
  </si>
  <si>
    <t>61.81</t>
  </si>
  <si>
    <t>65.77</t>
  </si>
  <si>
    <t>77.94</t>
  </si>
  <si>
    <t>79.17</t>
  </si>
  <si>
    <t>73.16</t>
  </si>
  <si>
    <t>78.39</t>
  </si>
  <si>
    <t>79.65</t>
  </si>
  <si>
    <t>63.89</t>
  </si>
  <si>
    <t>74.66</t>
  </si>
  <si>
    <t>刘强（小）</t>
  </si>
  <si>
    <t>73.02</t>
  </si>
  <si>
    <t>73.22</t>
  </si>
  <si>
    <t>74.06</t>
  </si>
  <si>
    <t>71.41</t>
  </si>
  <si>
    <t>72.47</t>
  </si>
  <si>
    <t>58.49</t>
  </si>
  <si>
    <t>刘强（大）</t>
  </si>
  <si>
    <r>
      <t>6</t>
    </r>
    <r>
      <rPr>
        <sz val="11"/>
        <color indexed="8"/>
        <rFont val="宋体"/>
        <family val="0"/>
      </rPr>
      <t>7.73</t>
    </r>
  </si>
  <si>
    <t>73.88</t>
  </si>
  <si>
    <t>83.86</t>
  </si>
  <si>
    <t>81.2</t>
  </si>
  <si>
    <t>76.5</t>
  </si>
  <si>
    <t>81.16</t>
  </si>
  <si>
    <t>81.8</t>
  </si>
  <si>
    <t>77.4</t>
  </si>
  <si>
    <t>78.28</t>
  </si>
  <si>
    <t>0</t>
  </si>
  <si>
    <t>缺考</t>
  </si>
  <si>
    <t>79.91</t>
  </si>
  <si>
    <t>入闱体检</t>
  </si>
  <si>
    <t>84.68</t>
  </si>
  <si>
    <t>79.20</t>
  </si>
  <si>
    <t>82.32</t>
  </si>
  <si>
    <t>86.93</t>
  </si>
  <si>
    <t>76.78</t>
  </si>
  <si>
    <t>83.27</t>
  </si>
  <si>
    <t>缺考</t>
  </si>
  <si>
    <t>2018年泰和县全省统一招聘教师考试总成绩汇总表</t>
  </si>
  <si>
    <t>（招录1人）</t>
  </si>
  <si>
    <r>
      <t>学科：</t>
    </r>
    <r>
      <rPr>
        <b/>
        <sz val="14"/>
        <rFont val="宋体"/>
        <family val="0"/>
      </rPr>
      <t>特教小学音乐</t>
    </r>
  </si>
  <si>
    <t>考试总
成绩</t>
  </si>
  <si>
    <t>总分
排名</t>
  </si>
  <si>
    <t>备注</t>
  </si>
  <si>
    <t>刘金铎</t>
  </si>
  <si>
    <t>79.7</t>
  </si>
  <si>
    <t>1</t>
  </si>
  <si>
    <t>曾榕</t>
  </si>
  <si>
    <t>76.5</t>
  </si>
  <si>
    <r>
      <t>学科：</t>
    </r>
    <r>
      <rPr>
        <b/>
        <sz val="14"/>
        <rFont val="宋体"/>
        <family val="0"/>
      </rPr>
      <t>特教小学语文</t>
    </r>
  </si>
  <si>
    <t>79.16</t>
  </si>
  <si>
    <t>2</t>
  </si>
  <si>
    <t>入闱体检</t>
  </si>
  <si>
    <t>83.66</t>
  </si>
  <si>
    <t>1</t>
  </si>
  <si>
    <t>81.92</t>
  </si>
  <si>
    <t>79.28</t>
  </si>
  <si>
    <t>77.54</t>
  </si>
  <si>
    <t>76.12</t>
  </si>
  <si>
    <t>75.6</t>
  </si>
  <si>
    <t>入闱体检</t>
  </si>
  <si>
    <t>80</t>
  </si>
  <si>
    <t>77.6</t>
  </si>
  <si>
    <t>3</t>
  </si>
  <si>
    <t>78.4</t>
  </si>
  <si>
    <t>4</t>
  </si>
  <si>
    <t>77.4</t>
  </si>
  <si>
    <t>5</t>
  </si>
  <si>
    <t>2018年泰和县全省统一招聘教师考试总成绩汇总表</t>
  </si>
  <si>
    <t>（招录7人）</t>
  </si>
  <si>
    <r>
      <t>学科：</t>
    </r>
    <r>
      <rPr>
        <b/>
        <sz val="14"/>
        <rFont val="宋体"/>
        <family val="0"/>
      </rPr>
      <t>乡镇初中化学</t>
    </r>
  </si>
  <si>
    <t>考试总
成绩</t>
  </si>
  <si>
    <t>总分
排名</t>
  </si>
  <si>
    <t>备注</t>
  </si>
  <si>
    <t>综合知识成绩</t>
  </si>
  <si>
    <t>学科专业成绩</t>
  </si>
  <si>
    <t>笔试折算分</t>
  </si>
  <si>
    <t>面试折算分</t>
  </si>
  <si>
    <t>76</t>
  </si>
  <si>
    <t>2</t>
  </si>
  <si>
    <t>83.4</t>
  </si>
  <si>
    <t>1</t>
  </si>
  <si>
    <t>81.2</t>
  </si>
  <si>
    <t>3</t>
  </si>
  <si>
    <t>76.6</t>
  </si>
  <si>
    <t>6</t>
  </si>
  <si>
    <t>83.6</t>
  </si>
  <si>
    <t>4</t>
  </si>
  <si>
    <t>81.4</t>
  </si>
  <si>
    <t>5</t>
  </si>
  <si>
    <t>78</t>
  </si>
  <si>
    <t>7</t>
  </si>
  <si>
    <t>82</t>
  </si>
  <si>
    <t>77.8</t>
  </si>
  <si>
    <t>杨洁</t>
  </si>
  <si>
    <t>76.4</t>
  </si>
  <si>
    <t>2018年泰和县全省统一招聘教师考试总成绩汇总表</t>
  </si>
  <si>
    <t>（招录2人）</t>
  </si>
  <si>
    <r>
      <t>学科：</t>
    </r>
    <r>
      <rPr>
        <b/>
        <sz val="14"/>
        <rFont val="宋体"/>
        <family val="0"/>
      </rPr>
      <t>高中语文</t>
    </r>
  </si>
  <si>
    <t>考试总
成绩</t>
  </si>
  <si>
    <t>总分
排名</t>
  </si>
  <si>
    <t>备注</t>
  </si>
  <si>
    <t>综合知识成绩</t>
  </si>
  <si>
    <t>学科专业成绩</t>
  </si>
  <si>
    <t>笔试折算分</t>
  </si>
  <si>
    <t>面试折算分</t>
  </si>
  <si>
    <t>76.58</t>
  </si>
  <si>
    <t>81.78</t>
  </si>
  <si>
    <t>1</t>
  </si>
  <si>
    <t>77.46</t>
  </si>
  <si>
    <t>2</t>
  </si>
  <si>
    <t>79.56</t>
  </si>
  <si>
    <t>80.3</t>
  </si>
  <si>
    <r>
      <t>学科：</t>
    </r>
    <r>
      <rPr>
        <b/>
        <sz val="14"/>
        <rFont val="宋体"/>
        <family val="0"/>
      </rPr>
      <t>高中数学</t>
    </r>
  </si>
  <si>
    <t>71.6</t>
  </si>
  <si>
    <t>81.8</t>
  </si>
  <si>
    <t>71.4</t>
  </si>
  <si>
    <t>75.8</t>
  </si>
  <si>
    <r>
      <t>学科：</t>
    </r>
    <r>
      <rPr>
        <b/>
        <sz val="14"/>
        <rFont val="宋体"/>
        <family val="0"/>
      </rPr>
      <t>高中英语</t>
    </r>
  </si>
  <si>
    <t>77.6</t>
  </si>
  <si>
    <t>79.6</t>
  </si>
  <si>
    <t>73.8</t>
  </si>
  <si>
    <t>77.4</t>
  </si>
  <si>
    <t>80.4</t>
  </si>
  <si>
    <r>
      <t>学科：</t>
    </r>
    <r>
      <rPr>
        <b/>
        <sz val="14"/>
        <rFont val="宋体"/>
        <family val="0"/>
      </rPr>
      <t>高中物理</t>
    </r>
  </si>
  <si>
    <t>79.8</t>
  </si>
  <si>
    <t>吴钧</t>
  </si>
  <si>
    <t>82.8</t>
  </si>
  <si>
    <t>82.6</t>
  </si>
  <si>
    <r>
      <t>学科：</t>
    </r>
    <r>
      <rPr>
        <b/>
        <sz val="14"/>
        <rFont val="宋体"/>
        <family val="0"/>
      </rPr>
      <t>高中化学</t>
    </r>
  </si>
  <si>
    <t>83.2</t>
  </si>
  <si>
    <t>入闱体检</t>
  </si>
  <si>
    <t>76.2</t>
  </si>
  <si>
    <t>刘芳</t>
  </si>
  <si>
    <t>缺考</t>
  </si>
  <si>
    <r>
      <t>学科：</t>
    </r>
    <r>
      <rPr>
        <b/>
        <sz val="14"/>
        <rFont val="宋体"/>
        <family val="0"/>
      </rPr>
      <t>高中生物</t>
    </r>
  </si>
  <si>
    <t>81.2</t>
  </si>
  <si>
    <t>83</t>
  </si>
  <si>
    <t>77.2</t>
  </si>
  <si>
    <t>78.4</t>
  </si>
  <si>
    <r>
      <t>学科：</t>
    </r>
    <r>
      <rPr>
        <b/>
        <sz val="14"/>
        <rFont val="宋体"/>
        <family val="0"/>
      </rPr>
      <t>高中历史</t>
    </r>
  </si>
  <si>
    <t>82.38</t>
  </si>
  <si>
    <t>81.14</t>
  </si>
  <si>
    <t>77.7</t>
  </si>
  <si>
    <t>80.98</t>
  </si>
  <si>
    <r>
      <t>学科：</t>
    </r>
    <r>
      <rPr>
        <b/>
        <sz val="14"/>
        <rFont val="宋体"/>
        <family val="0"/>
      </rPr>
      <t>高中地理</t>
    </r>
  </si>
  <si>
    <t>77.8</t>
  </si>
  <si>
    <t>79.2</t>
  </si>
  <si>
    <t>张琪</t>
  </si>
  <si>
    <t>（招录10人）</t>
  </si>
  <si>
    <r>
      <t>学科：</t>
    </r>
    <r>
      <rPr>
        <b/>
        <sz val="14"/>
        <rFont val="宋体"/>
        <family val="0"/>
      </rPr>
      <t>特岗初中语文</t>
    </r>
  </si>
  <si>
    <t>82.5</t>
  </si>
  <si>
    <t>78.1</t>
  </si>
  <si>
    <t>4</t>
  </si>
  <si>
    <t>82.76</t>
  </si>
  <si>
    <t>3</t>
  </si>
  <si>
    <t>79.3</t>
  </si>
  <si>
    <t>6</t>
  </si>
  <si>
    <t>80.58</t>
  </si>
  <si>
    <t>5</t>
  </si>
  <si>
    <t>80.96</t>
  </si>
  <si>
    <t>8</t>
  </si>
  <si>
    <t>79.98</t>
  </si>
  <si>
    <t>10</t>
  </si>
  <si>
    <t>82.66</t>
  </si>
  <si>
    <t>7</t>
  </si>
  <si>
    <t>81.18</t>
  </si>
  <si>
    <t>9</t>
  </si>
  <si>
    <t>81.1</t>
  </si>
  <si>
    <t>78.36</t>
  </si>
  <si>
    <t>79.04</t>
  </si>
  <si>
    <t>81.08</t>
  </si>
  <si>
    <t>77.62</t>
  </si>
  <si>
    <t>76.62</t>
  </si>
  <si>
    <t>79.84</t>
  </si>
  <si>
    <t>78.3</t>
  </si>
  <si>
    <t>80.54</t>
  </si>
  <si>
    <r>
      <t>学科：</t>
    </r>
    <r>
      <rPr>
        <b/>
        <sz val="14"/>
        <rFont val="宋体"/>
        <family val="0"/>
      </rPr>
      <t>特岗初中数学</t>
    </r>
  </si>
  <si>
    <t>78.6</t>
  </si>
  <si>
    <t>77</t>
  </si>
  <si>
    <t>75.4</t>
  </si>
  <si>
    <t>80.2</t>
  </si>
  <si>
    <t>71</t>
  </si>
  <si>
    <t>75.6</t>
  </si>
  <si>
    <t>69.6</t>
  </si>
  <si>
    <r>
      <t>学科：</t>
    </r>
    <r>
      <rPr>
        <b/>
        <sz val="14"/>
        <rFont val="宋体"/>
        <family val="0"/>
      </rPr>
      <t>特岗初中英语</t>
    </r>
  </si>
  <si>
    <t>78</t>
  </si>
  <si>
    <t>82</t>
  </si>
  <si>
    <t>80.8</t>
  </si>
  <si>
    <t>79.4</t>
  </si>
  <si>
    <t>79</t>
  </si>
  <si>
    <t>73</t>
  </si>
  <si>
    <t>70.6</t>
  </si>
  <si>
    <t>82.4</t>
  </si>
  <si>
    <t>75</t>
  </si>
  <si>
    <t>68.4</t>
  </si>
  <si>
    <r>
      <t>学科：</t>
    </r>
    <r>
      <rPr>
        <b/>
        <sz val="14"/>
        <rFont val="宋体"/>
        <family val="0"/>
      </rPr>
      <t>小学美术（男）</t>
    </r>
  </si>
  <si>
    <t>考试总
成绩</t>
  </si>
  <si>
    <t>81.2</t>
  </si>
  <si>
    <t>2</t>
  </si>
  <si>
    <t>入闱体检</t>
  </si>
  <si>
    <t>88.2</t>
  </si>
  <si>
    <t>1</t>
  </si>
  <si>
    <t>82.2</t>
  </si>
  <si>
    <t>4</t>
  </si>
  <si>
    <t>72</t>
  </si>
  <si>
    <t>10</t>
  </si>
  <si>
    <t>80.2</t>
  </si>
  <si>
    <t>6</t>
  </si>
  <si>
    <t>88.8</t>
  </si>
  <si>
    <t>3</t>
  </si>
  <si>
    <t>85.2</t>
  </si>
  <si>
    <t>5</t>
  </si>
  <si>
    <t>77.8</t>
  </si>
  <si>
    <t>8</t>
  </si>
  <si>
    <t>78.4</t>
  </si>
  <si>
    <t>9</t>
  </si>
  <si>
    <t>69.6</t>
  </si>
  <si>
    <t>81.8</t>
  </si>
  <si>
    <t>7</t>
  </si>
  <si>
    <t>79.2</t>
  </si>
  <si>
    <t>74.4</t>
  </si>
  <si>
    <t>77.2</t>
  </si>
  <si>
    <t>78.6</t>
  </si>
  <si>
    <t>71.2</t>
  </si>
  <si>
    <t>76</t>
  </si>
  <si>
    <t>75.6</t>
  </si>
  <si>
    <r>
      <t>学科：</t>
    </r>
    <r>
      <rPr>
        <b/>
        <sz val="14"/>
        <rFont val="宋体"/>
        <family val="0"/>
      </rPr>
      <t>小学美术（女）</t>
    </r>
  </si>
  <si>
    <t>76.4</t>
  </si>
  <si>
    <t>78.2</t>
  </si>
  <si>
    <t>76.8</t>
  </si>
  <si>
    <t>76.6</t>
  </si>
  <si>
    <r>
      <t>1</t>
    </r>
    <r>
      <rPr>
        <sz val="11"/>
        <color indexed="8"/>
        <rFont val="宋体"/>
        <family val="0"/>
      </rPr>
      <t>0</t>
    </r>
  </si>
  <si>
    <t>83.4</t>
  </si>
  <si>
    <t>72.2</t>
  </si>
  <si>
    <t>77</t>
  </si>
  <si>
    <t>72.4</t>
  </si>
  <si>
    <t>71</t>
  </si>
  <si>
    <t>74.6</t>
  </si>
  <si>
    <t>73.8</t>
  </si>
  <si>
    <t>73.2</t>
  </si>
  <si>
    <r>
      <t>学科：</t>
    </r>
    <r>
      <rPr>
        <b/>
        <sz val="14"/>
        <rFont val="宋体"/>
        <family val="0"/>
      </rPr>
      <t>小学信息技术（男）</t>
    </r>
  </si>
  <si>
    <t>84.6</t>
  </si>
  <si>
    <t>82.6</t>
  </si>
  <si>
    <t>78.8</t>
  </si>
  <si>
    <t>82</t>
  </si>
  <si>
    <t>80.6</t>
  </si>
  <si>
    <t>81.6</t>
  </si>
  <si>
    <t>80.4</t>
  </si>
  <si>
    <t>73</t>
  </si>
  <si>
    <t>78</t>
  </si>
  <si>
    <r>
      <t>学科：</t>
    </r>
    <r>
      <rPr>
        <b/>
        <sz val="14"/>
        <rFont val="宋体"/>
        <family val="0"/>
      </rPr>
      <t>小学信息技术（女）</t>
    </r>
  </si>
  <si>
    <t>79</t>
  </si>
  <si>
    <t>83.8</t>
  </si>
  <si>
    <t>75</t>
  </si>
  <si>
    <t>77.6</t>
  </si>
  <si>
    <r>
      <t>面试成绩（占</t>
    </r>
    <r>
      <rPr>
        <sz val="10"/>
        <rFont val="Times New Roman"/>
        <family val="1"/>
      </rPr>
      <t>60%</t>
    </r>
    <r>
      <rPr>
        <sz val="10"/>
        <rFont val="宋体"/>
        <family val="0"/>
      </rPr>
      <t>）</t>
    </r>
  </si>
  <si>
    <t>（招录5人）</t>
  </si>
  <si>
    <r>
      <t>学科：</t>
    </r>
    <r>
      <rPr>
        <b/>
        <sz val="14"/>
        <rFont val="宋体"/>
        <family val="0"/>
      </rPr>
      <t>乡镇初中美术</t>
    </r>
  </si>
  <si>
    <t>83.6</t>
  </si>
  <si>
    <t>84.2</t>
  </si>
  <si>
    <t>77.4</t>
  </si>
  <si>
    <t>69.8</t>
  </si>
  <si>
    <t>82.4</t>
  </si>
  <si>
    <t>80</t>
  </si>
  <si>
    <t>87.4</t>
  </si>
  <si>
    <t>72.8</t>
  </si>
  <si>
    <t>综合知识
成绩</t>
  </si>
  <si>
    <t>学科专业
成绩</t>
  </si>
  <si>
    <t>79.4</t>
  </si>
  <si>
    <r>
      <t>学科：</t>
    </r>
    <r>
      <rPr>
        <b/>
        <sz val="14"/>
        <rFont val="宋体"/>
        <family val="0"/>
      </rPr>
      <t>小学体育（女）</t>
    </r>
  </si>
  <si>
    <t>卢莉</t>
  </si>
  <si>
    <t>84.30</t>
  </si>
  <si>
    <t>吕云格</t>
  </si>
  <si>
    <t>78.62</t>
  </si>
  <si>
    <t>陈依</t>
  </si>
  <si>
    <t>74.94</t>
  </si>
  <si>
    <t>梁燕伟</t>
  </si>
  <si>
    <t>76.35</t>
  </si>
  <si>
    <t>王菲</t>
  </si>
  <si>
    <t>83.53</t>
  </si>
  <si>
    <t>李娟</t>
  </si>
  <si>
    <t>74.21</t>
  </si>
  <si>
    <t>戴媛</t>
  </si>
  <si>
    <t>72.05</t>
  </si>
  <si>
    <t>王红桃</t>
  </si>
  <si>
    <t>80.99</t>
  </si>
  <si>
    <t>黄婷</t>
  </si>
  <si>
    <t>82.87</t>
  </si>
  <si>
    <t>郭丽</t>
  </si>
  <si>
    <t>81.46</t>
  </si>
  <si>
    <t>叶丽丹</t>
  </si>
  <si>
    <t>75.68</t>
  </si>
  <si>
    <t>吴方</t>
  </si>
  <si>
    <t>83.69</t>
  </si>
  <si>
    <t>李珍</t>
  </si>
  <si>
    <t>68.11</t>
  </si>
  <si>
    <t>方卉</t>
  </si>
  <si>
    <t>75.59</t>
  </si>
  <si>
    <t>易娇</t>
  </si>
  <si>
    <t>66.01</t>
  </si>
  <si>
    <t>张春花</t>
  </si>
  <si>
    <t>74.23</t>
  </si>
  <si>
    <t>陈丽琪</t>
  </si>
  <si>
    <t>68.69</t>
  </si>
  <si>
    <t>李佳</t>
  </si>
  <si>
    <t>68.84</t>
  </si>
  <si>
    <t>11</t>
  </si>
  <si>
    <t>12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</si>
</sst>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;[Red]0.00"/>
    <numFmt numFmtId="178" formatCode="0.000_ "/>
    <numFmt numFmtId="179" formatCode="0.00_);[Red]\(0.00\)"/>
  </numFmts>
  <fonts count="35">
    <font>
      <sz val="11"/>
      <color indexed="8"/>
      <name val="Calibri"/>
      <family val="2"/>
    </font>
    <font>
      <sz val="11"/>
      <name val="宋体"/>
      <family val="0"/>
    </font>
    <font>
      <sz val="14"/>
      <color indexed="8"/>
      <name val="Calibri"/>
      <family val="2"/>
    </font>
    <font>
      <sz val="13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Calibri"/>
      <family val="2"/>
    </font>
    <font>
      <sz val="21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3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6" fillId="0" borderId="3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2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9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6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shrinkToFit="1"/>
    </xf>
    <xf numFmtId="49" fontId="28" fillId="0" borderId="10" xfId="0" applyNumberFormat="1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49" fontId="3" fillId="0" borderId="9" xfId="0" applyNumberFormat="1" applyFont="1" applyFill="1" applyBorder="1" applyAlignment="1" applyProtection="1">
      <alignment horizontal="center" shrinkToFit="1"/>
      <protection/>
    </xf>
    <xf numFmtId="49" fontId="30" fillId="0" borderId="9" xfId="0" applyNumberFormat="1" applyFont="1" applyBorder="1" applyAlignment="1">
      <alignment vertical="center" shrinkToFit="1"/>
    </xf>
    <xf numFmtId="49" fontId="30" fillId="0" borderId="9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31" fillId="0" borderId="9" xfId="0" applyNumberFormat="1" applyFont="1" applyFill="1" applyBorder="1" applyAlignment="1" applyProtection="1">
      <alignment horizontal="center" shrinkToFit="1"/>
      <protection/>
    </xf>
    <xf numFmtId="49" fontId="5" fillId="0" borderId="9" xfId="0" applyNumberFormat="1" applyFont="1" applyBorder="1" applyAlignment="1">
      <alignment horizontal="center" shrinkToFit="1"/>
    </xf>
    <xf numFmtId="49" fontId="5" fillId="0" borderId="0" xfId="0" applyNumberFormat="1" applyFont="1" applyFill="1" applyAlignment="1" applyProtection="1">
      <alignment horizontal="center" shrinkToFit="1"/>
      <protection/>
    </xf>
    <xf numFmtId="49" fontId="32" fillId="0" borderId="9" xfId="0" applyNumberFormat="1" applyFont="1" applyFill="1" applyBorder="1" applyAlignment="1" applyProtection="1">
      <alignment horizontal="center" shrinkToFit="1"/>
      <protection/>
    </xf>
    <xf numFmtId="49" fontId="32" fillId="0" borderId="9" xfId="0" applyNumberFormat="1" applyFont="1" applyBorder="1" applyAlignment="1">
      <alignment horizontal="center" vertical="center" shrinkToFit="1"/>
    </xf>
    <xf numFmtId="49" fontId="32" fillId="0" borderId="9" xfId="0" applyNumberFormat="1" applyFont="1" applyBorder="1" applyAlignment="1">
      <alignment horizontal="center" shrinkToFit="1"/>
    </xf>
    <xf numFmtId="0" fontId="28" fillId="0" borderId="10" xfId="0" applyFont="1" applyBorder="1" applyAlignment="1">
      <alignment horizontal="center" vertical="center" shrinkToFit="1"/>
    </xf>
    <xf numFmtId="0" fontId="2" fillId="0" borderId="9" xfId="0" applyFont="1" applyFill="1" applyBorder="1" applyAlignment="1" applyProtection="1">
      <alignment horizontal="center" shrinkToFit="1"/>
      <protection/>
    </xf>
    <xf numFmtId="176" fontId="30" fillId="0" borderId="9" xfId="0" applyNumberFormat="1" applyFont="1" applyBorder="1" applyAlignment="1">
      <alignment vertical="center" shrinkToFit="1"/>
    </xf>
    <xf numFmtId="177" fontId="30" fillId="0" borderId="9" xfId="0" applyNumberFormat="1" applyFont="1" applyBorder="1" applyAlignment="1">
      <alignment horizontal="center" vertical="center" shrinkToFit="1"/>
    </xf>
    <xf numFmtId="178" fontId="30" fillId="0" borderId="9" xfId="0" applyNumberFormat="1" applyFont="1" applyBorder="1" applyAlignment="1">
      <alignment vertical="center" shrinkToFit="1"/>
    </xf>
    <xf numFmtId="0" fontId="28" fillId="0" borderId="10" xfId="0" applyFont="1" applyBorder="1" applyAlignment="1">
      <alignment horizontal="center" vertical="center" wrapText="1" shrinkToFit="1"/>
    </xf>
    <xf numFmtId="0" fontId="32" fillId="0" borderId="11" xfId="0" applyFont="1" applyBorder="1" applyAlignment="1">
      <alignment horizontal="center"/>
    </xf>
    <xf numFmtId="49" fontId="28" fillId="0" borderId="9" xfId="0" applyNumberFormat="1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/>
    </xf>
    <xf numFmtId="0" fontId="28" fillId="0" borderId="9" xfId="0" applyFont="1" applyFill="1" applyBorder="1" applyAlignment="1" applyProtection="1">
      <alignment horizontal="center" vertical="center" shrinkToFit="1"/>
      <protection/>
    </xf>
    <xf numFmtId="0" fontId="30" fillId="0" borderId="9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 shrinkToFit="1"/>
      <protection/>
    </xf>
    <xf numFmtId="176" fontId="30" fillId="0" borderId="9" xfId="0" applyNumberFormat="1" applyFont="1" applyFill="1" applyBorder="1" applyAlignment="1" applyProtection="1">
      <alignment vertical="center" shrinkToFit="1"/>
      <protection/>
    </xf>
    <xf numFmtId="179" fontId="30" fillId="0" borderId="9" xfId="0" applyNumberFormat="1" applyFont="1" applyFill="1" applyBorder="1" applyAlignment="1" applyProtection="1">
      <alignment horizontal="center" vertical="center" shrinkToFit="1"/>
      <protection/>
    </xf>
    <xf numFmtId="178" fontId="30" fillId="0" borderId="9" xfId="0" applyNumberFormat="1" applyFont="1" applyFill="1" applyBorder="1" applyAlignment="1" applyProtection="1">
      <alignment vertical="center" shrinkToFit="1"/>
      <protection/>
    </xf>
    <xf numFmtId="0" fontId="30" fillId="0" borderId="9" xfId="0" applyFont="1" applyFill="1" applyBorder="1" applyAlignment="1" applyProtection="1">
      <alignment horizontal="center" vertical="center" shrinkToFit="1"/>
      <protection/>
    </xf>
    <xf numFmtId="0" fontId="30" fillId="0" borderId="9" xfId="0" applyFont="1" applyFill="1" applyBorder="1" applyAlignment="1" applyProtection="1">
      <alignment vertical="center"/>
      <protection/>
    </xf>
    <xf numFmtId="0" fontId="30" fillId="0" borderId="9" xfId="0" applyFont="1" applyFill="1" applyBorder="1" applyAlignment="1" applyProtection="1">
      <alignment vertical="center" shrinkToFit="1"/>
      <protection/>
    </xf>
    <xf numFmtId="0" fontId="33" fillId="0" borderId="9" xfId="0" applyNumberFormat="1" applyFont="1" applyBorder="1" applyAlignment="1">
      <alignment horizontal="center" vertical="center"/>
    </xf>
    <xf numFmtId="0" fontId="34" fillId="0" borderId="9" xfId="0" applyFont="1" applyFill="1" applyBorder="1" applyAlignment="1" applyProtection="1">
      <alignment horizontal="center"/>
      <protection/>
    </xf>
    <xf numFmtId="0" fontId="34" fillId="0" borderId="9" xfId="0" applyFont="1" applyFill="1" applyBorder="1" applyAlignment="1" applyProtection="1">
      <alignment horizontal="center" shrinkToFit="1"/>
      <protection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9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wrapText="1" shrinkToFit="1"/>
    </xf>
    <xf numFmtId="0" fontId="28" fillId="0" borderId="15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workbookViewId="0" topLeftCell="A1">
      <selection activeCell="G32" sqref="G32"/>
    </sheetView>
  </sheetViews>
  <sheetFormatPr defaultColWidth="9.00390625" defaultRowHeight="15"/>
  <cols>
    <col min="1" max="1" width="9.00390625" style="1" customWidth="1"/>
    <col min="2" max="2" width="7.421875" style="1" customWidth="1"/>
    <col min="3" max="3" width="7.57421875" style="1" customWidth="1"/>
    <col min="4" max="4" width="7.140625" style="1" customWidth="1"/>
    <col min="5" max="5" width="8.28125" style="1" customWidth="1"/>
    <col min="6" max="6" width="8.57421875" style="1" customWidth="1"/>
    <col min="7" max="7" width="8.8515625" style="1" customWidth="1"/>
    <col min="8" max="8" width="9.7109375" style="1" customWidth="1"/>
    <col min="9" max="9" width="6.421875" style="1" customWidth="1"/>
    <col min="10" max="10" width="6.8515625" style="1" customWidth="1"/>
    <col min="11" max="11" width="8.8515625" style="1" customWidth="1"/>
    <col min="12" max="16384" width="13.57421875" style="1" customWidth="1"/>
  </cols>
  <sheetData>
    <row r="1" spans="1:10" ht="27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6.25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18.75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35</v>
      </c>
      <c r="I4" s="44" t="s">
        <v>34</v>
      </c>
      <c r="J4" s="49" t="s">
        <v>6</v>
      </c>
    </row>
    <row r="5" spans="1:10" ht="24">
      <c r="A5" s="44"/>
      <c r="B5" s="5" t="s">
        <v>7</v>
      </c>
      <c r="C5" s="5" t="s">
        <v>8</v>
      </c>
      <c r="D5" s="5" t="s">
        <v>9</v>
      </c>
      <c r="E5" s="7" t="s">
        <v>10</v>
      </c>
      <c r="F5" s="5" t="s">
        <v>11</v>
      </c>
      <c r="G5" s="7" t="s">
        <v>12</v>
      </c>
      <c r="H5" s="44"/>
      <c r="I5" s="48"/>
      <c r="J5" s="50"/>
    </row>
    <row r="6" spans="1:10" s="9" customFormat="1" ht="18.75" customHeight="1">
      <c r="A6" s="17" t="s">
        <v>38</v>
      </c>
      <c r="B6" s="17">
        <v>81.5</v>
      </c>
      <c r="C6" s="17">
        <v>56.5</v>
      </c>
      <c r="D6" s="17">
        <v>138</v>
      </c>
      <c r="E6" s="12">
        <f aca="true" t="shared" si="0" ref="E6:E35">D6/2*0.5</f>
        <v>34.5</v>
      </c>
      <c r="F6" s="12" t="s">
        <v>625</v>
      </c>
      <c r="G6" s="12">
        <f aca="true" t="shared" si="1" ref="G6:G35">F6*0.5</f>
        <v>41.04</v>
      </c>
      <c r="H6" s="12">
        <f>E6+G6</f>
        <v>75.53999999999999</v>
      </c>
      <c r="I6" s="12" t="s">
        <v>727</v>
      </c>
      <c r="J6" s="12" t="s">
        <v>747</v>
      </c>
    </row>
    <row r="7" spans="1:10" s="9" customFormat="1" ht="18.75" customHeight="1">
      <c r="A7" s="17" t="s">
        <v>39</v>
      </c>
      <c r="B7" s="17">
        <v>74.5</v>
      </c>
      <c r="C7" s="17">
        <v>57</v>
      </c>
      <c r="D7" s="17">
        <v>131.5</v>
      </c>
      <c r="E7" s="12">
        <f t="shared" si="0"/>
        <v>32.875</v>
      </c>
      <c r="F7" s="12" t="s">
        <v>632</v>
      </c>
      <c r="G7" s="12">
        <f t="shared" si="1"/>
        <v>39.87</v>
      </c>
      <c r="H7" s="12">
        <f>E7+G7</f>
        <v>72.745</v>
      </c>
      <c r="I7" s="12" t="s">
        <v>729</v>
      </c>
      <c r="J7" s="12" t="s">
        <v>747</v>
      </c>
    </row>
    <row r="8" spans="1:10" s="9" customFormat="1" ht="18.75" customHeight="1">
      <c r="A8" s="17" t="s">
        <v>40</v>
      </c>
      <c r="B8" s="17">
        <v>74.5</v>
      </c>
      <c r="C8" s="17">
        <v>54.5</v>
      </c>
      <c r="D8" s="17">
        <v>129</v>
      </c>
      <c r="E8" s="12">
        <f t="shared" si="0"/>
        <v>32.25</v>
      </c>
      <c r="F8" s="12" t="s">
        <v>619</v>
      </c>
      <c r="G8" s="12">
        <f t="shared" si="1"/>
        <v>41.8</v>
      </c>
      <c r="H8" s="12">
        <f>E8+G8</f>
        <v>74.05</v>
      </c>
      <c r="I8" s="12" t="s">
        <v>728</v>
      </c>
      <c r="J8" s="12" t="s">
        <v>747</v>
      </c>
    </row>
    <row r="9" spans="1:10" s="9" customFormat="1" ht="18.75" customHeight="1">
      <c r="A9" s="17" t="s">
        <v>41</v>
      </c>
      <c r="B9" s="17">
        <v>66.5</v>
      </c>
      <c r="C9" s="17">
        <v>61</v>
      </c>
      <c r="D9" s="17">
        <v>127.5</v>
      </c>
      <c r="E9" s="12">
        <f t="shared" si="0"/>
        <v>31.875</v>
      </c>
      <c r="F9" s="12" t="s">
        <v>615</v>
      </c>
      <c r="G9" s="12">
        <f t="shared" si="1"/>
        <v>40.6</v>
      </c>
      <c r="H9" s="12">
        <f>E9+G9</f>
        <v>72.475</v>
      </c>
      <c r="I9" s="12" t="s">
        <v>730</v>
      </c>
      <c r="J9" s="12" t="s">
        <v>747</v>
      </c>
    </row>
    <row r="10" spans="1:10" s="9" customFormat="1" ht="18.75" customHeight="1">
      <c r="A10" s="17" t="s">
        <v>42</v>
      </c>
      <c r="B10" s="17">
        <v>59</v>
      </c>
      <c r="C10" s="17">
        <v>62</v>
      </c>
      <c r="D10" s="17">
        <v>121</v>
      </c>
      <c r="E10" s="12">
        <f t="shared" si="0"/>
        <v>30.25</v>
      </c>
      <c r="F10" s="18" t="s">
        <v>623</v>
      </c>
      <c r="G10" s="12">
        <f t="shared" si="1"/>
        <v>40.61</v>
      </c>
      <c r="H10" s="12">
        <f aca="true" t="shared" si="2" ref="H10:H35">SUM(E10,G10)</f>
        <v>70.86</v>
      </c>
      <c r="I10" s="12" t="s">
        <v>731</v>
      </c>
      <c r="J10" s="12" t="s">
        <v>747</v>
      </c>
    </row>
    <row r="11" spans="1:10" ht="18.75" customHeight="1">
      <c r="A11" s="10" t="s">
        <v>43</v>
      </c>
      <c r="B11" s="10">
        <v>58</v>
      </c>
      <c r="C11" s="10">
        <v>62</v>
      </c>
      <c r="D11" s="10">
        <v>120</v>
      </c>
      <c r="E11" s="12">
        <f t="shared" si="0"/>
        <v>30</v>
      </c>
      <c r="F11" s="13" t="s">
        <v>626</v>
      </c>
      <c r="G11" s="12">
        <f t="shared" si="1"/>
        <v>38.93</v>
      </c>
      <c r="H11" s="12">
        <f t="shared" si="2"/>
        <v>68.93</v>
      </c>
      <c r="I11" s="12" t="s">
        <v>738</v>
      </c>
      <c r="J11" s="12" t="s">
        <v>747</v>
      </c>
    </row>
    <row r="12" spans="1:10" ht="18.75" customHeight="1">
      <c r="A12" s="10" t="s">
        <v>44</v>
      </c>
      <c r="B12" s="10">
        <v>64.5</v>
      </c>
      <c r="C12" s="10">
        <v>55</v>
      </c>
      <c r="D12" s="10">
        <v>119.5</v>
      </c>
      <c r="E12" s="12">
        <f t="shared" si="0"/>
        <v>29.875</v>
      </c>
      <c r="F12" s="13" t="s">
        <v>640</v>
      </c>
      <c r="G12" s="12">
        <f t="shared" si="1"/>
        <v>39.98</v>
      </c>
      <c r="H12" s="12">
        <f t="shared" si="2"/>
        <v>69.85499999999999</v>
      </c>
      <c r="I12" s="12" t="s">
        <v>735</v>
      </c>
      <c r="J12" s="12" t="s">
        <v>747</v>
      </c>
    </row>
    <row r="13" spans="1:10" ht="18.75" customHeight="1">
      <c r="A13" s="10" t="s">
        <v>45</v>
      </c>
      <c r="B13" s="10">
        <v>70.5</v>
      </c>
      <c r="C13" s="10">
        <v>49</v>
      </c>
      <c r="D13" s="10">
        <v>119.5</v>
      </c>
      <c r="E13" s="12">
        <f t="shared" si="0"/>
        <v>29.875</v>
      </c>
      <c r="F13" s="13" t="s">
        <v>616</v>
      </c>
      <c r="G13" s="12">
        <f t="shared" si="1"/>
        <v>35.3</v>
      </c>
      <c r="H13" s="12">
        <f t="shared" si="2"/>
        <v>65.175</v>
      </c>
      <c r="I13" s="15"/>
      <c r="J13" s="15"/>
    </row>
    <row r="14" spans="1:10" ht="18.75" customHeight="1">
      <c r="A14" s="10" t="s">
        <v>46</v>
      </c>
      <c r="B14" s="10">
        <v>52.5</v>
      </c>
      <c r="C14" s="10">
        <v>64.5</v>
      </c>
      <c r="D14" s="10">
        <v>117</v>
      </c>
      <c r="E14" s="12">
        <f t="shared" si="0"/>
        <v>29.25</v>
      </c>
      <c r="F14" s="13" t="s">
        <v>638</v>
      </c>
      <c r="G14" s="12">
        <f t="shared" si="1"/>
        <v>40.11</v>
      </c>
      <c r="H14" s="12">
        <f t="shared" si="2"/>
        <v>69.36</v>
      </c>
      <c r="I14" s="12" t="s">
        <v>736</v>
      </c>
      <c r="J14" s="12" t="s">
        <v>747</v>
      </c>
    </row>
    <row r="15" spans="1:10" ht="18.75" customHeight="1">
      <c r="A15" s="10" t="s">
        <v>47</v>
      </c>
      <c r="B15" s="10">
        <v>68</v>
      </c>
      <c r="C15" s="10">
        <v>49</v>
      </c>
      <c r="D15" s="10">
        <v>117</v>
      </c>
      <c r="E15" s="12">
        <f t="shared" si="0"/>
        <v>29.25</v>
      </c>
      <c r="F15" s="13" t="s">
        <v>629</v>
      </c>
      <c r="G15" s="12">
        <f t="shared" si="1"/>
        <v>41.23</v>
      </c>
      <c r="H15" s="12">
        <f t="shared" si="2"/>
        <v>70.47999999999999</v>
      </c>
      <c r="I15" s="12" t="s">
        <v>732</v>
      </c>
      <c r="J15" s="12" t="s">
        <v>747</v>
      </c>
    </row>
    <row r="16" spans="1:10" ht="18.75" customHeight="1">
      <c r="A16" s="10" t="s">
        <v>48</v>
      </c>
      <c r="B16" s="10">
        <v>60</v>
      </c>
      <c r="C16" s="10">
        <v>56</v>
      </c>
      <c r="D16" s="10">
        <v>116</v>
      </c>
      <c r="E16" s="12">
        <f t="shared" si="0"/>
        <v>29</v>
      </c>
      <c r="F16" s="13" t="s">
        <v>628</v>
      </c>
      <c r="G16" s="12">
        <f t="shared" si="1"/>
        <v>37.85</v>
      </c>
      <c r="H16" s="12">
        <f t="shared" si="2"/>
        <v>66.85</v>
      </c>
      <c r="I16" s="12" t="s">
        <v>743</v>
      </c>
      <c r="J16" s="12" t="s">
        <v>747</v>
      </c>
    </row>
    <row r="17" spans="1:10" ht="18.75" customHeight="1">
      <c r="A17" s="10" t="s">
        <v>49</v>
      </c>
      <c r="B17" s="10">
        <v>59.5</v>
      </c>
      <c r="C17" s="10">
        <v>55.5</v>
      </c>
      <c r="D17" s="10">
        <v>115</v>
      </c>
      <c r="E17" s="12">
        <f t="shared" si="0"/>
        <v>28.75</v>
      </c>
      <c r="F17" s="13" t="s">
        <v>622</v>
      </c>
      <c r="G17" s="12">
        <f t="shared" si="1"/>
        <v>41.48</v>
      </c>
      <c r="H17" s="12">
        <f t="shared" si="2"/>
        <v>70.22999999999999</v>
      </c>
      <c r="I17" s="12" t="s">
        <v>733</v>
      </c>
      <c r="J17" s="12" t="s">
        <v>747</v>
      </c>
    </row>
    <row r="18" spans="1:10" ht="18.75" customHeight="1">
      <c r="A18" s="10" t="s">
        <v>50</v>
      </c>
      <c r="B18" s="10">
        <v>70</v>
      </c>
      <c r="C18" s="10">
        <v>45</v>
      </c>
      <c r="D18" s="10">
        <v>115</v>
      </c>
      <c r="E18" s="12">
        <f t="shared" si="0"/>
        <v>28.75</v>
      </c>
      <c r="F18" s="13" t="s">
        <v>624</v>
      </c>
      <c r="G18" s="12">
        <f t="shared" si="1"/>
        <v>41.2</v>
      </c>
      <c r="H18" s="12">
        <f t="shared" si="2"/>
        <v>69.95</v>
      </c>
      <c r="I18" s="12" t="s">
        <v>734</v>
      </c>
      <c r="J18" s="12" t="s">
        <v>747</v>
      </c>
    </row>
    <row r="19" spans="1:10" ht="18.75" customHeight="1">
      <c r="A19" s="10" t="s">
        <v>51</v>
      </c>
      <c r="B19" s="10">
        <v>62.5</v>
      </c>
      <c r="C19" s="10">
        <v>52.5</v>
      </c>
      <c r="D19" s="10">
        <v>115</v>
      </c>
      <c r="E19" s="12">
        <f t="shared" si="0"/>
        <v>28.75</v>
      </c>
      <c r="F19" s="13" t="s">
        <v>639</v>
      </c>
      <c r="G19" s="12">
        <f t="shared" si="1"/>
        <v>39.93</v>
      </c>
      <c r="H19" s="12">
        <f t="shared" si="2"/>
        <v>68.68</v>
      </c>
      <c r="I19" s="12" t="s">
        <v>739</v>
      </c>
      <c r="J19" s="12" t="s">
        <v>747</v>
      </c>
    </row>
    <row r="20" spans="1:10" ht="18.75" customHeight="1">
      <c r="A20" s="10" t="s">
        <v>52</v>
      </c>
      <c r="B20" s="10">
        <v>56</v>
      </c>
      <c r="C20" s="10">
        <v>55.5</v>
      </c>
      <c r="D20" s="10">
        <v>111.5</v>
      </c>
      <c r="E20" s="12">
        <f t="shared" si="0"/>
        <v>27.875</v>
      </c>
      <c r="F20" s="13" t="s">
        <v>637</v>
      </c>
      <c r="G20" s="12">
        <f t="shared" si="1"/>
        <v>41.44</v>
      </c>
      <c r="H20" s="12">
        <f t="shared" si="2"/>
        <v>69.315</v>
      </c>
      <c r="I20" s="12" t="s">
        <v>737</v>
      </c>
      <c r="J20" s="12" t="s">
        <v>747</v>
      </c>
    </row>
    <row r="21" spans="1:10" ht="18.75" customHeight="1">
      <c r="A21" s="10" t="s">
        <v>53</v>
      </c>
      <c r="B21" s="10">
        <v>52.5</v>
      </c>
      <c r="C21" s="10">
        <v>57</v>
      </c>
      <c r="D21" s="10">
        <v>109.5</v>
      </c>
      <c r="E21" s="12">
        <f t="shared" si="0"/>
        <v>27.375</v>
      </c>
      <c r="F21" s="13" t="s">
        <v>633</v>
      </c>
      <c r="G21" s="12">
        <f t="shared" si="1"/>
        <v>40.41</v>
      </c>
      <c r="H21" s="12">
        <f t="shared" si="2"/>
        <v>67.785</v>
      </c>
      <c r="I21" s="12" t="s">
        <v>741</v>
      </c>
      <c r="J21" s="12" t="s">
        <v>747</v>
      </c>
    </row>
    <row r="22" spans="1:10" ht="18.75" customHeight="1">
      <c r="A22" s="10" t="s">
        <v>54</v>
      </c>
      <c r="B22" s="10">
        <v>55.5</v>
      </c>
      <c r="C22" s="10">
        <v>54</v>
      </c>
      <c r="D22" s="10">
        <v>109.5</v>
      </c>
      <c r="E22" s="12">
        <f t="shared" si="0"/>
        <v>27.375</v>
      </c>
      <c r="F22" s="13" t="s">
        <v>636</v>
      </c>
      <c r="G22" s="12">
        <f t="shared" si="1"/>
        <v>40.69</v>
      </c>
      <c r="H22" s="12">
        <f t="shared" si="2"/>
        <v>68.065</v>
      </c>
      <c r="I22" s="12" t="s">
        <v>740</v>
      </c>
      <c r="J22" s="12" t="s">
        <v>747</v>
      </c>
    </row>
    <row r="23" spans="1:10" ht="18.75" customHeight="1">
      <c r="A23" s="10" t="s">
        <v>55</v>
      </c>
      <c r="B23" s="10">
        <v>58.5</v>
      </c>
      <c r="C23" s="10">
        <v>50.5</v>
      </c>
      <c r="D23" s="10">
        <v>109</v>
      </c>
      <c r="E23" s="12">
        <f t="shared" si="0"/>
        <v>27.25</v>
      </c>
      <c r="F23" s="13" t="s">
        <v>627</v>
      </c>
      <c r="G23" s="12">
        <f t="shared" si="1"/>
        <v>37.48</v>
      </c>
      <c r="H23" s="12">
        <f t="shared" si="2"/>
        <v>64.72999999999999</v>
      </c>
      <c r="I23" s="15"/>
      <c r="J23" s="15"/>
    </row>
    <row r="24" spans="1:10" ht="18.75" customHeight="1">
      <c r="A24" s="10" t="s">
        <v>56</v>
      </c>
      <c r="B24" s="10">
        <v>51.5</v>
      </c>
      <c r="C24" s="10">
        <v>57.5</v>
      </c>
      <c r="D24" s="10">
        <v>109</v>
      </c>
      <c r="E24" s="12">
        <f t="shared" si="0"/>
        <v>27.25</v>
      </c>
      <c r="F24" s="13" t="s">
        <v>617</v>
      </c>
      <c r="G24" s="12">
        <f t="shared" si="1"/>
        <v>40.3</v>
      </c>
      <c r="H24" s="12">
        <f t="shared" si="2"/>
        <v>67.55</v>
      </c>
      <c r="I24" s="12" t="s">
        <v>742</v>
      </c>
      <c r="J24" s="12" t="s">
        <v>747</v>
      </c>
    </row>
    <row r="25" spans="1:10" ht="18.75" customHeight="1">
      <c r="A25" s="10" t="s">
        <v>57</v>
      </c>
      <c r="B25" s="10">
        <v>52.5</v>
      </c>
      <c r="C25" s="10">
        <v>50</v>
      </c>
      <c r="D25" s="10">
        <v>102.5</v>
      </c>
      <c r="E25" s="12">
        <f t="shared" si="0"/>
        <v>25.625</v>
      </c>
      <c r="F25" s="13" t="s">
        <v>642</v>
      </c>
      <c r="G25" s="12">
        <f t="shared" si="1"/>
        <v>40.71</v>
      </c>
      <c r="H25" s="12">
        <f t="shared" si="2"/>
        <v>66.33500000000001</v>
      </c>
      <c r="I25" s="12" t="s">
        <v>744</v>
      </c>
      <c r="J25" s="12" t="s">
        <v>747</v>
      </c>
    </row>
    <row r="26" spans="1:10" ht="18.75" customHeight="1">
      <c r="A26" s="10" t="s">
        <v>58</v>
      </c>
      <c r="B26" s="10">
        <v>54.5</v>
      </c>
      <c r="C26" s="10">
        <v>47.5</v>
      </c>
      <c r="D26" s="10">
        <v>102</v>
      </c>
      <c r="E26" s="12">
        <f t="shared" si="0"/>
        <v>25.5</v>
      </c>
      <c r="F26" s="13" t="s">
        <v>631</v>
      </c>
      <c r="G26" s="12">
        <f t="shared" si="1"/>
        <v>40.8</v>
      </c>
      <c r="H26" s="12">
        <f t="shared" si="2"/>
        <v>66.3</v>
      </c>
      <c r="I26" s="12" t="s">
        <v>745</v>
      </c>
      <c r="J26" s="12" t="s">
        <v>747</v>
      </c>
    </row>
    <row r="27" spans="1:10" ht="18.75" customHeight="1">
      <c r="A27" s="10" t="s">
        <v>59</v>
      </c>
      <c r="B27" s="10">
        <v>45</v>
      </c>
      <c r="C27" s="10">
        <v>55.5</v>
      </c>
      <c r="D27" s="10">
        <v>100.5</v>
      </c>
      <c r="E27" s="12">
        <f t="shared" si="0"/>
        <v>25.125</v>
      </c>
      <c r="F27" s="13" t="s">
        <v>635</v>
      </c>
      <c r="G27" s="12">
        <f t="shared" si="1"/>
        <v>40.53</v>
      </c>
      <c r="H27" s="12">
        <f t="shared" si="2"/>
        <v>65.655</v>
      </c>
      <c r="I27" s="12" t="s">
        <v>746</v>
      </c>
      <c r="J27" s="12" t="s">
        <v>747</v>
      </c>
    </row>
    <row r="28" spans="1:10" ht="18.75" customHeight="1">
      <c r="A28" s="10" t="s">
        <v>60</v>
      </c>
      <c r="B28" s="10">
        <v>64</v>
      </c>
      <c r="C28" s="10">
        <v>34.5</v>
      </c>
      <c r="D28" s="10">
        <v>98.5</v>
      </c>
      <c r="E28" s="12">
        <f t="shared" si="0"/>
        <v>24.625</v>
      </c>
      <c r="F28" s="13" t="s">
        <v>621</v>
      </c>
      <c r="G28" s="12">
        <f t="shared" si="1"/>
        <v>36.68</v>
      </c>
      <c r="H28" s="12">
        <f t="shared" si="2"/>
        <v>61.305</v>
      </c>
      <c r="I28" s="15"/>
      <c r="J28" s="15"/>
    </row>
    <row r="29" spans="1:10" ht="18.75" customHeight="1">
      <c r="A29" s="10" t="s">
        <v>61</v>
      </c>
      <c r="B29" s="10">
        <v>47</v>
      </c>
      <c r="C29" s="10">
        <v>46.5</v>
      </c>
      <c r="D29" s="10">
        <v>93.5</v>
      </c>
      <c r="E29" s="12">
        <f t="shared" si="0"/>
        <v>23.375</v>
      </c>
      <c r="F29" s="13" t="s">
        <v>634</v>
      </c>
      <c r="G29" s="12">
        <f t="shared" si="1"/>
        <v>38.18</v>
      </c>
      <c r="H29" s="12">
        <f t="shared" si="2"/>
        <v>61.555</v>
      </c>
      <c r="I29" s="15"/>
      <c r="J29" s="15"/>
    </row>
    <row r="30" spans="1:10" ht="18.75" customHeight="1">
      <c r="A30" s="10" t="s">
        <v>62</v>
      </c>
      <c r="B30" s="10">
        <v>48.5</v>
      </c>
      <c r="C30" s="10">
        <v>45</v>
      </c>
      <c r="D30" s="10">
        <v>93.5</v>
      </c>
      <c r="E30" s="12">
        <f t="shared" si="0"/>
        <v>23.375</v>
      </c>
      <c r="F30" s="13" t="s">
        <v>620</v>
      </c>
      <c r="G30" s="12">
        <f t="shared" si="1"/>
        <v>37.8</v>
      </c>
      <c r="H30" s="12">
        <f t="shared" si="2"/>
        <v>61.175</v>
      </c>
      <c r="I30" s="15"/>
      <c r="J30" s="15"/>
    </row>
    <row r="31" spans="1:10" ht="18.75" customHeight="1">
      <c r="A31" s="10" t="s">
        <v>63</v>
      </c>
      <c r="B31" s="10">
        <v>51</v>
      </c>
      <c r="C31" s="10">
        <v>41</v>
      </c>
      <c r="D31" s="10">
        <v>92</v>
      </c>
      <c r="E31" s="12">
        <f t="shared" si="0"/>
        <v>23</v>
      </c>
      <c r="F31" s="13" t="s">
        <v>630</v>
      </c>
      <c r="G31" s="12">
        <f t="shared" si="1"/>
        <v>36.5</v>
      </c>
      <c r="H31" s="12">
        <f t="shared" si="2"/>
        <v>59.5</v>
      </c>
      <c r="I31" s="15"/>
      <c r="J31" s="15"/>
    </row>
    <row r="32" spans="1:10" ht="18.75" customHeight="1">
      <c r="A32" s="10" t="s">
        <v>64</v>
      </c>
      <c r="B32" s="10">
        <v>50.5</v>
      </c>
      <c r="C32" s="10">
        <v>41.5</v>
      </c>
      <c r="D32" s="10">
        <v>92</v>
      </c>
      <c r="E32" s="12">
        <f t="shared" si="0"/>
        <v>23</v>
      </c>
      <c r="F32" s="13" t="s">
        <v>641</v>
      </c>
      <c r="G32" s="12">
        <f t="shared" si="1"/>
        <v>41.14</v>
      </c>
      <c r="H32" s="12">
        <f t="shared" si="2"/>
        <v>64.14</v>
      </c>
      <c r="I32" s="15"/>
      <c r="J32" s="15"/>
    </row>
    <row r="33" spans="1:10" ht="18.75" customHeight="1">
      <c r="A33" s="10" t="s">
        <v>65</v>
      </c>
      <c r="B33" s="10">
        <v>43</v>
      </c>
      <c r="C33" s="10">
        <v>45</v>
      </c>
      <c r="D33" s="10">
        <v>88</v>
      </c>
      <c r="E33" s="12">
        <f t="shared" si="0"/>
        <v>22</v>
      </c>
      <c r="F33" s="13" t="s">
        <v>635</v>
      </c>
      <c r="G33" s="12">
        <f t="shared" si="1"/>
        <v>40.53</v>
      </c>
      <c r="H33" s="12">
        <f t="shared" si="2"/>
        <v>62.53</v>
      </c>
      <c r="I33" s="15"/>
      <c r="J33" s="15"/>
    </row>
    <row r="34" spans="1:10" ht="18.75" customHeight="1">
      <c r="A34" s="10" t="s">
        <v>66</v>
      </c>
      <c r="B34" s="10">
        <v>42.5</v>
      </c>
      <c r="C34" s="10">
        <v>45</v>
      </c>
      <c r="D34" s="10">
        <v>87.5</v>
      </c>
      <c r="E34" s="12">
        <f t="shared" si="0"/>
        <v>21.875</v>
      </c>
      <c r="F34" s="13" t="s">
        <v>643</v>
      </c>
      <c r="G34" s="12">
        <f t="shared" si="1"/>
        <v>41.05</v>
      </c>
      <c r="H34" s="12">
        <f t="shared" si="2"/>
        <v>62.925</v>
      </c>
      <c r="I34" s="15"/>
      <c r="J34" s="15"/>
    </row>
    <row r="35" spans="1:10" ht="18.75" customHeight="1">
      <c r="A35" s="10" t="s">
        <v>67</v>
      </c>
      <c r="B35" s="10">
        <v>41</v>
      </c>
      <c r="C35" s="10">
        <v>46</v>
      </c>
      <c r="D35" s="10">
        <v>87</v>
      </c>
      <c r="E35" s="12">
        <f t="shared" si="0"/>
        <v>21.75</v>
      </c>
      <c r="F35" s="13" t="s">
        <v>618</v>
      </c>
      <c r="G35" s="12">
        <f t="shared" si="1"/>
        <v>33.7</v>
      </c>
      <c r="H35" s="12">
        <f t="shared" si="2"/>
        <v>55.45</v>
      </c>
      <c r="I35" s="15"/>
      <c r="J35" s="15"/>
    </row>
  </sheetData>
  <sheetProtection/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1.1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4">
      <selection activeCell="I11" sqref="I11"/>
    </sheetView>
  </sheetViews>
  <sheetFormatPr defaultColWidth="13.57421875" defaultRowHeight="15"/>
  <cols>
    <col min="1" max="1" width="9.00390625" style="0" customWidth="1"/>
    <col min="2" max="2" width="7.421875" style="0" customWidth="1"/>
    <col min="3" max="3" width="7.57421875" style="0" customWidth="1"/>
    <col min="4" max="4" width="7.140625" style="0" customWidth="1"/>
    <col min="5" max="5" width="8.28125" style="0" customWidth="1"/>
    <col min="6" max="6" width="8.57421875" style="0" customWidth="1"/>
    <col min="7" max="7" width="8.8515625" style="0" customWidth="1"/>
    <col min="8" max="8" width="9.7109375" style="0" customWidth="1"/>
    <col min="9" max="9" width="6.421875" style="0" customWidth="1"/>
    <col min="10" max="10" width="6.8515625" style="0" customWidth="1"/>
    <col min="11" max="11" width="8.8515625" style="0" customWidth="1"/>
  </cols>
  <sheetData>
    <row r="1" spans="1:10" s="1" customFormat="1" ht="26.25">
      <c r="A1" s="41" t="s">
        <v>921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" customHeight="1">
      <c r="A2" s="42" t="s">
        <v>974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24" customHeight="1">
      <c r="A3" s="3" t="s">
        <v>1095</v>
      </c>
      <c r="B3" s="2"/>
      <c r="C3" s="2"/>
      <c r="D3" s="2"/>
      <c r="E3" s="2"/>
      <c r="F3" s="2"/>
      <c r="G3" s="2"/>
      <c r="H3" s="2"/>
      <c r="I3" s="2"/>
      <c r="J3" s="2"/>
    </row>
    <row r="4" spans="1:10" ht="24" customHeight="1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1022</v>
      </c>
      <c r="I4" s="44" t="s">
        <v>925</v>
      </c>
      <c r="J4" s="49" t="s">
        <v>926</v>
      </c>
    </row>
    <row r="5" spans="1:10" ht="24" customHeight="1">
      <c r="A5" s="44"/>
      <c r="B5" s="5" t="s">
        <v>927</v>
      </c>
      <c r="C5" s="5" t="s">
        <v>928</v>
      </c>
      <c r="D5" s="5" t="s">
        <v>9</v>
      </c>
      <c r="E5" s="7" t="s">
        <v>929</v>
      </c>
      <c r="F5" s="5" t="s">
        <v>11</v>
      </c>
      <c r="G5" s="7" t="s">
        <v>930</v>
      </c>
      <c r="H5" s="44"/>
      <c r="I5" s="48"/>
      <c r="J5" s="50"/>
    </row>
    <row r="6" spans="1:10" s="8" customFormat="1" ht="21.75" customHeight="1">
      <c r="A6" s="17" t="s">
        <v>1096</v>
      </c>
      <c r="B6" s="17">
        <v>71.5</v>
      </c>
      <c r="C6" s="17">
        <v>47</v>
      </c>
      <c r="D6" s="17">
        <v>118.5</v>
      </c>
      <c r="E6" s="12">
        <f aca="true" t="shared" si="0" ref="E6:E23">D6/2*0.5</f>
        <v>29.625</v>
      </c>
      <c r="F6" s="12" t="s">
        <v>1097</v>
      </c>
      <c r="G6" s="12">
        <f aca="true" t="shared" si="1" ref="G6:G23">F6*0.5</f>
        <v>42.15</v>
      </c>
      <c r="H6" s="12">
        <f>E6+G6</f>
        <v>71.775</v>
      </c>
      <c r="I6" s="38">
        <f aca="true" t="shared" si="2" ref="I6:I11">RANK(H6,$H$6:$H$45)</f>
        <v>1</v>
      </c>
      <c r="J6" s="12" t="s">
        <v>1025</v>
      </c>
    </row>
    <row r="7" spans="1:10" s="8" customFormat="1" ht="21.75" customHeight="1">
      <c r="A7" s="17" t="s">
        <v>1098</v>
      </c>
      <c r="B7" s="17">
        <v>58</v>
      </c>
      <c r="C7" s="17">
        <v>54</v>
      </c>
      <c r="D7" s="17">
        <v>112</v>
      </c>
      <c r="E7" s="12">
        <f t="shared" si="0"/>
        <v>28</v>
      </c>
      <c r="F7" s="12" t="s">
        <v>1099</v>
      </c>
      <c r="G7" s="12">
        <f t="shared" si="1"/>
        <v>39.31</v>
      </c>
      <c r="H7" s="12">
        <f>E7+G7</f>
        <v>67.31</v>
      </c>
      <c r="I7" s="38">
        <f t="shared" si="2"/>
        <v>3</v>
      </c>
      <c r="J7" s="12" t="s">
        <v>1025</v>
      </c>
    </row>
    <row r="8" spans="1:10" s="8" customFormat="1" ht="21.75" customHeight="1">
      <c r="A8" s="17" t="s">
        <v>1100</v>
      </c>
      <c r="B8" s="17">
        <v>57</v>
      </c>
      <c r="C8" s="17">
        <v>54</v>
      </c>
      <c r="D8" s="17">
        <v>111</v>
      </c>
      <c r="E8" s="12">
        <f t="shared" si="0"/>
        <v>27.75</v>
      </c>
      <c r="F8" s="12" t="s">
        <v>1101</v>
      </c>
      <c r="G8" s="12">
        <f t="shared" si="1"/>
        <v>37.47</v>
      </c>
      <c r="H8" s="12">
        <f>E8+G8</f>
        <v>65.22</v>
      </c>
      <c r="I8" s="38">
        <f t="shared" si="2"/>
        <v>4</v>
      </c>
      <c r="J8" s="12" t="s">
        <v>1025</v>
      </c>
    </row>
    <row r="9" spans="1:10" s="8" customFormat="1" ht="21.75" customHeight="1">
      <c r="A9" s="17" t="s">
        <v>1102</v>
      </c>
      <c r="B9" s="17">
        <v>58.5</v>
      </c>
      <c r="C9" s="17">
        <v>47.5</v>
      </c>
      <c r="D9" s="17">
        <v>106</v>
      </c>
      <c r="E9" s="12">
        <f t="shared" si="0"/>
        <v>26.5</v>
      </c>
      <c r="F9" s="12" t="s">
        <v>1103</v>
      </c>
      <c r="G9" s="12">
        <f t="shared" si="1"/>
        <v>38.175</v>
      </c>
      <c r="H9" s="12">
        <f>E9+G9</f>
        <v>64.675</v>
      </c>
      <c r="I9" s="38">
        <f t="shared" si="2"/>
        <v>7</v>
      </c>
      <c r="J9" s="12" t="s">
        <v>1025</v>
      </c>
    </row>
    <row r="10" spans="1:10" s="8" customFormat="1" ht="21.75" customHeight="1">
      <c r="A10" s="17" t="s">
        <v>1104</v>
      </c>
      <c r="B10" s="17">
        <v>49</v>
      </c>
      <c r="C10" s="17">
        <v>56</v>
      </c>
      <c r="D10" s="17">
        <v>105</v>
      </c>
      <c r="E10" s="12">
        <f t="shared" si="0"/>
        <v>26.25</v>
      </c>
      <c r="F10" s="18" t="s">
        <v>1105</v>
      </c>
      <c r="G10" s="12">
        <f t="shared" si="1"/>
        <v>41.765</v>
      </c>
      <c r="H10" s="12">
        <f aca="true" t="shared" si="3" ref="H10:H23">SUM(E10,G10)</f>
        <v>68.015</v>
      </c>
      <c r="I10" s="38">
        <f t="shared" si="2"/>
        <v>2</v>
      </c>
      <c r="J10" s="12" t="s">
        <v>1025</v>
      </c>
    </row>
    <row r="11" spans="1:10" ht="21.75" customHeight="1">
      <c r="A11" s="10" t="s">
        <v>1106</v>
      </c>
      <c r="B11" s="10">
        <v>56.5</v>
      </c>
      <c r="C11" s="10">
        <v>47</v>
      </c>
      <c r="D11" s="10">
        <v>103.5</v>
      </c>
      <c r="E11" s="12">
        <f t="shared" si="0"/>
        <v>25.875</v>
      </c>
      <c r="F11" s="13" t="s">
        <v>1107</v>
      </c>
      <c r="G11" s="12">
        <f t="shared" si="1"/>
        <v>37.105</v>
      </c>
      <c r="H11" s="12">
        <f t="shared" si="3"/>
        <v>62.98</v>
      </c>
      <c r="I11" s="38">
        <f t="shared" si="2"/>
        <v>10</v>
      </c>
      <c r="J11" s="12" t="s">
        <v>1025</v>
      </c>
    </row>
    <row r="12" spans="1:10" ht="21.75" customHeight="1">
      <c r="A12" s="10" t="s">
        <v>1108</v>
      </c>
      <c r="B12" s="10">
        <v>51</v>
      </c>
      <c r="C12" s="10">
        <v>49.5</v>
      </c>
      <c r="D12" s="10">
        <v>100.5</v>
      </c>
      <c r="E12" s="12">
        <f t="shared" si="0"/>
        <v>25.125</v>
      </c>
      <c r="F12" s="13" t="s">
        <v>1109</v>
      </c>
      <c r="G12" s="12">
        <f t="shared" si="1"/>
        <v>36.025</v>
      </c>
      <c r="H12" s="12">
        <f t="shared" si="3"/>
        <v>61.15</v>
      </c>
      <c r="I12" s="38"/>
      <c r="J12" s="15"/>
    </row>
    <row r="13" spans="1:10" ht="21.75" customHeight="1">
      <c r="A13" s="10" t="s">
        <v>1110</v>
      </c>
      <c r="B13" s="10">
        <v>50.5</v>
      </c>
      <c r="C13" s="10">
        <v>47</v>
      </c>
      <c r="D13" s="10">
        <v>97.5</v>
      </c>
      <c r="E13" s="12">
        <f t="shared" si="0"/>
        <v>24.375</v>
      </c>
      <c r="F13" s="13" t="s">
        <v>1111</v>
      </c>
      <c r="G13" s="12">
        <f t="shared" si="1"/>
        <v>40.495</v>
      </c>
      <c r="H13" s="12">
        <f t="shared" si="3"/>
        <v>64.87</v>
      </c>
      <c r="I13" s="38">
        <f>RANK(H13,$H$6:$H$45)</f>
        <v>6</v>
      </c>
      <c r="J13" s="12" t="s">
        <v>1025</v>
      </c>
    </row>
    <row r="14" spans="1:10" ht="21.75" customHeight="1">
      <c r="A14" s="10" t="s">
        <v>1112</v>
      </c>
      <c r="B14" s="10">
        <v>58</v>
      </c>
      <c r="C14" s="10">
        <v>37</v>
      </c>
      <c r="D14" s="10">
        <v>95</v>
      </c>
      <c r="E14" s="12">
        <f t="shared" si="0"/>
        <v>23.75</v>
      </c>
      <c r="F14" s="13" t="s">
        <v>1113</v>
      </c>
      <c r="G14" s="12">
        <f t="shared" si="1"/>
        <v>41.435</v>
      </c>
      <c r="H14" s="12">
        <f t="shared" si="3"/>
        <v>65.185</v>
      </c>
      <c r="I14" s="38">
        <f>RANK(H14,$H$6:$H$45)</f>
        <v>5</v>
      </c>
      <c r="J14" s="12" t="s">
        <v>1025</v>
      </c>
    </row>
    <row r="15" spans="1:10" ht="21.75" customHeight="1">
      <c r="A15" s="10" t="s">
        <v>1114</v>
      </c>
      <c r="B15" s="10">
        <v>56</v>
      </c>
      <c r="C15" s="10">
        <v>38</v>
      </c>
      <c r="D15" s="10">
        <v>94</v>
      </c>
      <c r="E15" s="12">
        <f t="shared" si="0"/>
        <v>23.5</v>
      </c>
      <c r="F15" s="13" t="s">
        <v>1115</v>
      </c>
      <c r="G15" s="12">
        <f t="shared" si="1"/>
        <v>40.73</v>
      </c>
      <c r="H15" s="12">
        <f t="shared" si="3"/>
        <v>64.22999999999999</v>
      </c>
      <c r="I15" s="38">
        <f>RANK(H15,$H$6:$H$45)</f>
        <v>9</v>
      </c>
      <c r="J15" s="12" t="s">
        <v>1025</v>
      </c>
    </row>
    <row r="16" spans="1:10" ht="21.75" customHeight="1">
      <c r="A16" s="10" t="s">
        <v>1116</v>
      </c>
      <c r="B16" s="10">
        <v>46.5</v>
      </c>
      <c r="C16" s="10">
        <v>47</v>
      </c>
      <c r="D16" s="10">
        <v>93.5</v>
      </c>
      <c r="E16" s="12">
        <f t="shared" si="0"/>
        <v>23.375</v>
      </c>
      <c r="F16" s="13" t="s">
        <v>1117</v>
      </c>
      <c r="G16" s="12">
        <f t="shared" si="1"/>
        <v>37.84</v>
      </c>
      <c r="H16" s="12">
        <f t="shared" si="3"/>
        <v>61.215</v>
      </c>
      <c r="I16" s="38"/>
      <c r="J16" s="15"/>
    </row>
    <row r="17" spans="1:10" ht="21.75" customHeight="1">
      <c r="A17" s="10" t="s">
        <v>1118</v>
      </c>
      <c r="B17" s="10">
        <v>49.5</v>
      </c>
      <c r="C17" s="10">
        <v>40.5</v>
      </c>
      <c r="D17" s="10">
        <v>90</v>
      </c>
      <c r="E17" s="12">
        <f t="shared" si="0"/>
        <v>22.5</v>
      </c>
      <c r="F17" s="13" t="s">
        <v>1119</v>
      </c>
      <c r="G17" s="12">
        <f t="shared" si="1"/>
        <v>41.845</v>
      </c>
      <c r="H17" s="12">
        <f t="shared" si="3"/>
        <v>64.345</v>
      </c>
      <c r="I17" s="38">
        <f>RANK(H17,$H$6:$H$45)</f>
        <v>8</v>
      </c>
      <c r="J17" s="12" t="s">
        <v>1025</v>
      </c>
    </row>
    <row r="18" spans="1:10" ht="21.75" customHeight="1">
      <c r="A18" s="10" t="s">
        <v>1120</v>
      </c>
      <c r="B18" s="10">
        <v>45.5</v>
      </c>
      <c r="C18" s="10">
        <v>42.5</v>
      </c>
      <c r="D18" s="10">
        <v>88</v>
      </c>
      <c r="E18" s="12">
        <f t="shared" si="0"/>
        <v>22</v>
      </c>
      <c r="F18" s="13" t="s">
        <v>1121</v>
      </c>
      <c r="G18" s="12">
        <f t="shared" si="1"/>
        <v>34.055</v>
      </c>
      <c r="H18" s="12">
        <f t="shared" si="3"/>
        <v>56.055</v>
      </c>
      <c r="I18" s="38"/>
      <c r="J18" s="15"/>
    </row>
    <row r="19" spans="1:10" ht="21.75" customHeight="1">
      <c r="A19" s="10" t="s">
        <v>1122</v>
      </c>
      <c r="B19" s="10">
        <v>45.5</v>
      </c>
      <c r="C19" s="10">
        <v>41</v>
      </c>
      <c r="D19" s="10">
        <v>86.5</v>
      </c>
      <c r="E19" s="12">
        <f t="shared" si="0"/>
        <v>21.625</v>
      </c>
      <c r="F19" s="13" t="s">
        <v>1123</v>
      </c>
      <c r="G19" s="12">
        <f t="shared" si="1"/>
        <v>37.795</v>
      </c>
      <c r="H19" s="12">
        <f t="shared" si="3"/>
        <v>59.42</v>
      </c>
      <c r="I19" s="38"/>
      <c r="J19" s="15"/>
    </row>
    <row r="20" spans="1:10" ht="21.75" customHeight="1">
      <c r="A20" s="10" t="s">
        <v>1124</v>
      </c>
      <c r="B20" s="10">
        <v>45</v>
      </c>
      <c r="C20" s="10">
        <v>41.5</v>
      </c>
      <c r="D20" s="10">
        <v>86.5</v>
      </c>
      <c r="E20" s="12">
        <f t="shared" si="0"/>
        <v>21.625</v>
      </c>
      <c r="F20" s="13" t="s">
        <v>1125</v>
      </c>
      <c r="G20" s="12">
        <f t="shared" si="1"/>
        <v>33.005</v>
      </c>
      <c r="H20" s="12">
        <f t="shared" si="3"/>
        <v>54.63</v>
      </c>
      <c r="I20" s="38"/>
      <c r="J20" s="15"/>
    </row>
    <row r="21" spans="1:10" ht="21.75" customHeight="1">
      <c r="A21" s="10" t="s">
        <v>1126</v>
      </c>
      <c r="B21" s="10">
        <v>44</v>
      </c>
      <c r="C21" s="10">
        <v>39.5</v>
      </c>
      <c r="D21" s="10">
        <v>83.5</v>
      </c>
      <c r="E21" s="12">
        <f t="shared" si="0"/>
        <v>20.875</v>
      </c>
      <c r="F21" s="13" t="s">
        <v>1127</v>
      </c>
      <c r="G21" s="12">
        <f t="shared" si="1"/>
        <v>37.115</v>
      </c>
      <c r="H21" s="12">
        <f t="shared" si="3"/>
        <v>57.99</v>
      </c>
      <c r="I21" s="38"/>
      <c r="J21" s="15"/>
    </row>
    <row r="22" spans="1:10" ht="21.75" customHeight="1">
      <c r="A22" s="10" t="s">
        <v>1128</v>
      </c>
      <c r="B22" s="10">
        <v>36.5</v>
      </c>
      <c r="C22" s="10">
        <v>40.5</v>
      </c>
      <c r="D22" s="10">
        <v>77</v>
      </c>
      <c r="E22" s="12">
        <f t="shared" si="0"/>
        <v>19.25</v>
      </c>
      <c r="F22" s="13" t="s">
        <v>1129</v>
      </c>
      <c r="G22" s="12">
        <f t="shared" si="1"/>
        <v>34.345</v>
      </c>
      <c r="H22" s="12">
        <f t="shared" si="3"/>
        <v>53.595</v>
      </c>
      <c r="I22" s="38"/>
      <c r="J22" s="15"/>
    </row>
    <row r="23" spans="1:10" ht="21.75" customHeight="1">
      <c r="A23" s="10" t="s">
        <v>1130</v>
      </c>
      <c r="B23" s="10">
        <v>48.5</v>
      </c>
      <c r="C23" s="10">
        <v>40.5</v>
      </c>
      <c r="D23" s="10">
        <v>89</v>
      </c>
      <c r="E23" s="12">
        <f t="shared" si="0"/>
        <v>22.25</v>
      </c>
      <c r="F23" s="13" t="s">
        <v>1131</v>
      </c>
      <c r="G23" s="12">
        <f t="shared" si="1"/>
        <v>34.42</v>
      </c>
      <c r="H23" s="12">
        <f t="shared" si="3"/>
        <v>56.67</v>
      </c>
      <c r="I23" s="38"/>
      <c r="J23" s="15"/>
    </row>
    <row r="24" spans="1:10" ht="1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</sheetData>
  <sheetProtection/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workbookViewId="0" topLeftCell="A4">
      <selection activeCell="A1" sqref="A1:IV16384"/>
    </sheetView>
  </sheetViews>
  <sheetFormatPr defaultColWidth="13.57421875" defaultRowHeight="15"/>
  <cols>
    <col min="1" max="1" width="9.00390625" style="0" customWidth="1"/>
    <col min="2" max="2" width="7.421875" style="0" customWidth="1"/>
    <col min="3" max="3" width="7.57421875" style="0" customWidth="1"/>
    <col min="4" max="4" width="7.140625" style="0" customWidth="1"/>
    <col min="5" max="5" width="8.28125" style="0" customWidth="1"/>
    <col min="6" max="6" width="8.57421875" style="0" customWidth="1"/>
    <col min="7" max="7" width="8.8515625" style="0" customWidth="1"/>
    <col min="8" max="8" width="9.7109375" style="0" customWidth="1"/>
    <col min="9" max="9" width="6.421875" style="0" customWidth="1"/>
    <col min="10" max="10" width="6.8515625" style="0" customWidth="1"/>
    <col min="11" max="11" width="8.8515625" style="0" customWidth="1"/>
  </cols>
  <sheetData>
    <row r="1" spans="1:10" s="1" customFormat="1" ht="26.25">
      <c r="A1" s="41" t="s">
        <v>921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1.5" customHeight="1">
      <c r="A2" s="42" t="s">
        <v>974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31.5" customHeight="1">
      <c r="A3" s="3" t="s">
        <v>1066</v>
      </c>
      <c r="B3" s="2"/>
      <c r="C3" s="2"/>
      <c r="D3" s="2"/>
      <c r="E3" s="2"/>
      <c r="F3" s="2"/>
      <c r="G3" s="2"/>
      <c r="H3" s="2"/>
      <c r="I3" s="2"/>
      <c r="J3" s="2"/>
    </row>
    <row r="4" spans="1:10" ht="31.5" customHeight="1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1022</v>
      </c>
      <c r="I4" s="44" t="s">
        <v>925</v>
      </c>
      <c r="J4" s="49" t="s">
        <v>926</v>
      </c>
    </row>
    <row r="5" spans="1:10" ht="31.5" customHeight="1">
      <c r="A5" s="44"/>
      <c r="B5" s="5" t="s">
        <v>927</v>
      </c>
      <c r="C5" s="5" t="s">
        <v>928</v>
      </c>
      <c r="D5" s="5" t="s">
        <v>9</v>
      </c>
      <c r="E5" s="7" t="s">
        <v>929</v>
      </c>
      <c r="F5" s="5" t="s">
        <v>11</v>
      </c>
      <c r="G5" s="7" t="s">
        <v>930</v>
      </c>
      <c r="H5" s="44"/>
      <c r="I5" s="48"/>
      <c r="J5" s="50"/>
    </row>
    <row r="6" spans="1:10" s="8" customFormat="1" ht="23.25" customHeight="1">
      <c r="A6" s="17" t="s">
        <v>299</v>
      </c>
      <c r="B6" s="17">
        <v>65.5</v>
      </c>
      <c r="C6" s="17">
        <v>72.5</v>
      </c>
      <c r="D6" s="17">
        <v>138</v>
      </c>
      <c r="E6" s="12">
        <f>D6/2*0.5</f>
        <v>34.5</v>
      </c>
      <c r="F6" s="12" t="s">
        <v>1067</v>
      </c>
      <c r="G6" s="12">
        <f aca="true" t="shared" si="0" ref="G6:G17">F6*0.5</f>
        <v>42.3</v>
      </c>
      <c r="H6" s="12">
        <f>E6+G6</f>
        <v>76.8</v>
      </c>
      <c r="I6" s="12" t="s">
        <v>1027</v>
      </c>
      <c r="J6" s="12" t="s">
        <v>1025</v>
      </c>
    </row>
    <row r="7" spans="1:10" s="8" customFormat="1" ht="23.25" customHeight="1">
      <c r="A7" s="17" t="s">
        <v>300</v>
      </c>
      <c r="B7" s="17">
        <v>52.5</v>
      </c>
      <c r="C7" s="17">
        <v>62.5</v>
      </c>
      <c r="D7" s="17">
        <v>115</v>
      </c>
      <c r="E7" s="12">
        <f aca="true" t="shared" si="1" ref="E7:E17">D7/2*0.5</f>
        <v>28.75</v>
      </c>
      <c r="F7" s="12" t="s">
        <v>1068</v>
      </c>
      <c r="G7" s="12">
        <f t="shared" si="0"/>
        <v>41.3</v>
      </c>
      <c r="H7" s="12">
        <f>E7+G7</f>
        <v>70.05</v>
      </c>
      <c r="I7" s="12" t="s">
        <v>1024</v>
      </c>
      <c r="J7" s="12" t="s">
        <v>1025</v>
      </c>
    </row>
    <row r="8" spans="1:10" s="8" customFormat="1" ht="23.25" customHeight="1">
      <c r="A8" s="17" t="s">
        <v>301</v>
      </c>
      <c r="B8" s="17">
        <v>59.5</v>
      </c>
      <c r="C8" s="17">
        <v>53.5</v>
      </c>
      <c r="D8" s="17">
        <v>113</v>
      </c>
      <c r="E8" s="12">
        <f t="shared" si="1"/>
        <v>28.25</v>
      </c>
      <c r="F8" s="12" t="s">
        <v>1056</v>
      </c>
      <c r="G8" s="12">
        <f t="shared" si="0"/>
        <v>38.3</v>
      </c>
      <c r="H8" s="12">
        <f>E8+G8</f>
        <v>66.55</v>
      </c>
      <c r="I8" s="12" t="s">
        <v>1044</v>
      </c>
      <c r="J8" s="12" t="s">
        <v>1025</v>
      </c>
    </row>
    <row r="9" spans="1:10" s="8" customFormat="1" ht="23.25" customHeight="1">
      <c r="A9" s="17" t="s">
        <v>302</v>
      </c>
      <c r="B9" s="17">
        <v>52</v>
      </c>
      <c r="C9" s="17">
        <v>59</v>
      </c>
      <c r="D9" s="17">
        <v>111</v>
      </c>
      <c r="E9" s="12">
        <f t="shared" si="1"/>
        <v>27.75</v>
      </c>
      <c r="F9" s="12" t="s">
        <v>1069</v>
      </c>
      <c r="G9" s="12">
        <f t="shared" si="0"/>
        <v>39.4</v>
      </c>
      <c r="H9" s="12">
        <f>E9+G9</f>
        <v>67.15</v>
      </c>
      <c r="I9" s="12" t="s">
        <v>1037</v>
      </c>
      <c r="J9" s="12" t="s">
        <v>1025</v>
      </c>
    </row>
    <row r="10" spans="1:10" s="8" customFormat="1" ht="23.25" customHeight="1">
      <c r="A10" s="17" t="s">
        <v>303</v>
      </c>
      <c r="B10" s="17">
        <v>61</v>
      </c>
      <c r="C10" s="17">
        <v>50</v>
      </c>
      <c r="D10" s="17">
        <v>111</v>
      </c>
      <c r="E10" s="12">
        <f t="shared" si="1"/>
        <v>27.75</v>
      </c>
      <c r="F10" s="12" t="s">
        <v>1070</v>
      </c>
      <c r="G10" s="12">
        <f t="shared" si="0"/>
        <v>41</v>
      </c>
      <c r="H10" s="12">
        <f>E10+G10</f>
        <v>68.75</v>
      </c>
      <c r="I10" s="12" t="s">
        <v>1035</v>
      </c>
      <c r="J10" s="12" t="s">
        <v>1025</v>
      </c>
    </row>
    <row r="11" spans="1:10" s="8" customFormat="1" ht="23.25" customHeight="1">
      <c r="A11" s="17" t="s">
        <v>304</v>
      </c>
      <c r="B11" s="17">
        <v>53</v>
      </c>
      <c r="C11" s="17">
        <v>57</v>
      </c>
      <c r="D11" s="17">
        <v>110</v>
      </c>
      <c r="E11" s="12">
        <f t="shared" si="1"/>
        <v>27.5</v>
      </c>
      <c r="F11" s="18" t="s">
        <v>1071</v>
      </c>
      <c r="G11" s="12">
        <f t="shared" si="0"/>
        <v>40.3</v>
      </c>
      <c r="H11" s="12">
        <f>SUM(E11,G11)</f>
        <v>67.8</v>
      </c>
      <c r="I11" s="19" t="s">
        <v>1029</v>
      </c>
      <c r="J11" s="12" t="s">
        <v>1025</v>
      </c>
    </row>
    <row r="12" spans="1:10" ht="23.25" customHeight="1">
      <c r="A12" s="10" t="s">
        <v>305</v>
      </c>
      <c r="B12" s="10">
        <v>50</v>
      </c>
      <c r="C12" s="10">
        <v>54.5</v>
      </c>
      <c r="D12" s="10">
        <v>104.5</v>
      </c>
      <c r="E12" s="12">
        <f t="shared" si="1"/>
        <v>26.125</v>
      </c>
      <c r="F12" s="13" t="s">
        <v>1072</v>
      </c>
      <c r="G12" s="12">
        <f t="shared" si="0"/>
        <v>40.8</v>
      </c>
      <c r="H12" s="12">
        <f aca="true" t="shared" si="2" ref="H12:H17">SUM(E12,G12)</f>
        <v>66.925</v>
      </c>
      <c r="I12" s="15" t="s">
        <v>1033</v>
      </c>
      <c r="J12" s="12" t="s">
        <v>1025</v>
      </c>
    </row>
    <row r="13" spans="1:10" ht="23.25" customHeight="1">
      <c r="A13" s="10" t="s">
        <v>306</v>
      </c>
      <c r="B13" s="10">
        <v>52</v>
      </c>
      <c r="C13" s="10">
        <v>47.5</v>
      </c>
      <c r="D13" s="10">
        <v>99.5</v>
      </c>
      <c r="E13" s="12">
        <f t="shared" si="1"/>
        <v>24.875</v>
      </c>
      <c r="F13" s="13" t="s">
        <v>1045</v>
      </c>
      <c r="G13" s="12">
        <f t="shared" si="0"/>
        <v>39.6</v>
      </c>
      <c r="H13" s="12">
        <f t="shared" si="2"/>
        <v>64.475</v>
      </c>
      <c r="I13" s="15" t="s">
        <v>1039</v>
      </c>
      <c r="J13" s="12" t="s">
        <v>1025</v>
      </c>
    </row>
    <row r="14" spans="1:10" ht="23.25" customHeight="1">
      <c r="A14" s="10" t="s">
        <v>307</v>
      </c>
      <c r="B14" s="10">
        <v>38</v>
      </c>
      <c r="C14" s="10">
        <v>58.5</v>
      </c>
      <c r="D14" s="10">
        <v>96.5</v>
      </c>
      <c r="E14" s="12">
        <f t="shared" si="1"/>
        <v>24.125</v>
      </c>
      <c r="F14" s="13" t="s">
        <v>1073</v>
      </c>
      <c r="G14" s="12">
        <f t="shared" si="0"/>
        <v>40.2</v>
      </c>
      <c r="H14" s="12">
        <f t="shared" si="2"/>
        <v>64.325</v>
      </c>
      <c r="I14" s="15" t="s">
        <v>1041</v>
      </c>
      <c r="J14" s="12" t="s">
        <v>1025</v>
      </c>
    </row>
    <row r="15" spans="1:10" ht="23.25" customHeight="1">
      <c r="A15" s="10" t="s">
        <v>308</v>
      </c>
      <c r="B15" s="10">
        <v>42</v>
      </c>
      <c r="C15" s="10">
        <v>44.5</v>
      </c>
      <c r="D15" s="10">
        <v>86.5</v>
      </c>
      <c r="E15" s="12">
        <f t="shared" si="1"/>
        <v>21.625</v>
      </c>
      <c r="F15" s="13" t="s">
        <v>1074</v>
      </c>
      <c r="G15" s="12">
        <f t="shared" si="0"/>
        <v>36.5</v>
      </c>
      <c r="H15" s="12">
        <f t="shared" si="2"/>
        <v>58.125</v>
      </c>
      <c r="I15" s="15"/>
      <c r="J15" s="15"/>
    </row>
    <row r="16" spans="1:10" ht="23.25" customHeight="1">
      <c r="A16" s="10" t="s">
        <v>309</v>
      </c>
      <c r="B16" s="10">
        <v>37</v>
      </c>
      <c r="C16" s="10">
        <v>47.5</v>
      </c>
      <c r="D16" s="10">
        <v>84.5</v>
      </c>
      <c r="E16" s="12">
        <f t="shared" si="1"/>
        <v>21.125</v>
      </c>
      <c r="F16" s="13" t="s">
        <v>1075</v>
      </c>
      <c r="G16" s="12">
        <f t="shared" si="0"/>
        <v>39</v>
      </c>
      <c r="H16" s="12">
        <f t="shared" si="2"/>
        <v>60.125</v>
      </c>
      <c r="I16" s="15" t="s">
        <v>1057</v>
      </c>
      <c r="J16" s="12" t="s">
        <v>1025</v>
      </c>
    </row>
    <row r="17" spans="1:10" ht="23.25" customHeight="1">
      <c r="A17" s="10" t="s">
        <v>310</v>
      </c>
      <c r="B17" s="10">
        <v>47</v>
      </c>
      <c r="C17" s="10">
        <v>33</v>
      </c>
      <c r="D17" s="10">
        <v>80</v>
      </c>
      <c r="E17" s="12">
        <f t="shared" si="1"/>
        <v>20</v>
      </c>
      <c r="F17" s="13" t="s">
        <v>1030</v>
      </c>
      <c r="G17" s="12">
        <f t="shared" si="0"/>
        <v>36</v>
      </c>
      <c r="H17" s="12">
        <f t="shared" si="2"/>
        <v>56</v>
      </c>
      <c r="I17" s="15"/>
      <c r="J17" s="15"/>
    </row>
    <row r="18" spans="1:10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</row>
  </sheetData>
  <sheetProtection/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A1" sqref="A1:IV16384"/>
    </sheetView>
  </sheetViews>
  <sheetFormatPr defaultColWidth="13.57421875" defaultRowHeight="15"/>
  <cols>
    <col min="1" max="1" width="9.00390625" style="0" customWidth="1"/>
    <col min="2" max="2" width="7.421875" style="0" customWidth="1"/>
    <col min="3" max="3" width="7.57421875" style="0" customWidth="1"/>
    <col min="4" max="4" width="7.140625" style="0" customWidth="1"/>
    <col min="5" max="5" width="8.28125" style="0" customWidth="1"/>
    <col min="6" max="6" width="8.57421875" style="0" customWidth="1"/>
    <col min="7" max="7" width="8.8515625" style="0" customWidth="1"/>
    <col min="8" max="8" width="9.7109375" style="0" customWidth="1"/>
    <col min="9" max="9" width="6.421875" style="0" customWidth="1"/>
    <col min="10" max="10" width="6.8515625" style="0" customWidth="1"/>
    <col min="11" max="11" width="8.8515625" style="0" customWidth="1"/>
  </cols>
  <sheetData>
    <row r="1" spans="1:10" s="1" customFormat="1" ht="26.25">
      <c r="A1" s="41" t="s">
        <v>921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1.75" customHeight="1">
      <c r="A2" s="42" t="s">
        <v>974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21.75" customHeight="1">
      <c r="A3" s="3" t="s">
        <v>1076</v>
      </c>
      <c r="B3" s="2"/>
      <c r="C3" s="2"/>
      <c r="D3" s="2"/>
      <c r="E3" s="2"/>
      <c r="F3" s="2"/>
      <c r="G3" s="2"/>
      <c r="H3" s="2"/>
      <c r="I3" s="2"/>
      <c r="J3" s="2"/>
    </row>
    <row r="4" spans="1:10" ht="21.75" customHeight="1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1022</v>
      </c>
      <c r="I4" s="44" t="s">
        <v>925</v>
      </c>
      <c r="J4" s="49" t="s">
        <v>926</v>
      </c>
    </row>
    <row r="5" spans="1:10" ht="21.75" customHeight="1">
      <c r="A5" s="44"/>
      <c r="B5" s="5" t="s">
        <v>927</v>
      </c>
      <c r="C5" s="5" t="s">
        <v>928</v>
      </c>
      <c r="D5" s="5" t="s">
        <v>9</v>
      </c>
      <c r="E5" s="7" t="s">
        <v>929</v>
      </c>
      <c r="F5" s="5" t="s">
        <v>11</v>
      </c>
      <c r="G5" s="7" t="s">
        <v>930</v>
      </c>
      <c r="H5" s="44"/>
      <c r="I5" s="48"/>
      <c r="J5" s="50"/>
    </row>
    <row r="6" spans="1:10" s="8" customFormat="1" ht="24" customHeight="1">
      <c r="A6" s="17" t="s">
        <v>311</v>
      </c>
      <c r="B6" s="17">
        <v>79</v>
      </c>
      <c r="C6" s="17">
        <v>69</v>
      </c>
      <c r="D6" s="17">
        <v>148</v>
      </c>
      <c r="E6" s="12">
        <f>D6/2*0.5</f>
        <v>37</v>
      </c>
      <c r="F6" s="12" t="s">
        <v>1023</v>
      </c>
      <c r="G6" s="12">
        <f aca="true" t="shared" si="0" ref="G6:G21">F6*0.5</f>
        <v>40.6</v>
      </c>
      <c r="H6" s="12">
        <f>E6+G6</f>
        <v>77.6</v>
      </c>
      <c r="I6" s="12" t="s">
        <v>1027</v>
      </c>
      <c r="J6" s="12" t="s">
        <v>1025</v>
      </c>
    </row>
    <row r="7" spans="1:10" s="8" customFormat="1" ht="24" customHeight="1">
      <c r="A7" s="17" t="s">
        <v>312</v>
      </c>
      <c r="B7" s="17">
        <v>83</v>
      </c>
      <c r="C7" s="17">
        <v>59</v>
      </c>
      <c r="D7" s="17">
        <v>142</v>
      </c>
      <c r="E7" s="12">
        <f aca="true" t="shared" si="1" ref="E7:E21">D7/2*0.5</f>
        <v>35.5</v>
      </c>
      <c r="F7" s="12" t="s">
        <v>1028</v>
      </c>
      <c r="G7" s="12">
        <f t="shared" si="0"/>
        <v>41.1</v>
      </c>
      <c r="H7" s="12">
        <f>E7+G7</f>
        <v>76.6</v>
      </c>
      <c r="I7" s="12" t="s">
        <v>1024</v>
      </c>
      <c r="J7" s="12" t="s">
        <v>1025</v>
      </c>
    </row>
    <row r="8" spans="1:10" s="8" customFormat="1" ht="24" customHeight="1">
      <c r="A8" s="17" t="s">
        <v>313</v>
      </c>
      <c r="B8" s="17">
        <v>69</v>
      </c>
      <c r="C8" s="17">
        <v>67.5</v>
      </c>
      <c r="D8" s="17">
        <v>136.5</v>
      </c>
      <c r="E8" s="12">
        <f t="shared" si="1"/>
        <v>34.125</v>
      </c>
      <c r="F8" s="12" t="s">
        <v>1023</v>
      </c>
      <c r="G8" s="12">
        <f t="shared" si="0"/>
        <v>40.6</v>
      </c>
      <c r="H8" s="12">
        <f>E8+G8</f>
        <v>74.725</v>
      </c>
      <c r="I8" s="12" t="s">
        <v>1035</v>
      </c>
      <c r="J8" s="12" t="s">
        <v>1025</v>
      </c>
    </row>
    <row r="9" spans="1:10" s="8" customFormat="1" ht="24" customHeight="1">
      <c r="A9" s="17" t="s">
        <v>314</v>
      </c>
      <c r="B9" s="17">
        <v>71</v>
      </c>
      <c r="C9" s="17">
        <v>64</v>
      </c>
      <c r="D9" s="17">
        <v>135</v>
      </c>
      <c r="E9" s="12">
        <f t="shared" si="1"/>
        <v>33.75</v>
      </c>
      <c r="F9" s="12" t="s">
        <v>1077</v>
      </c>
      <c r="G9" s="12">
        <f t="shared" si="0"/>
        <v>39.5</v>
      </c>
      <c r="H9" s="12">
        <f>E9+G9</f>
        <v>73.25</v>
      </c>
      <c r="I9" s="12" t="s">
        <v>1044</v>
      </c>
      <c r="J9" s="12" t="s">
        <v>1025</v>
      </c>
    </row>
    <row r="10" spans="1:10" s="8" customFormat="1" ht="24" customHeight="1">
      <c r="A10" s="17" t="s">
        <v>315</v>
      </c>
      <c r="B10" s="17">
        <v>70</v>
      </c>
      <c r="C10" s="17">
        <v>64.5</v>
      </c>
      <c r="D10" s="17">
        <v>134.5</v>
      </c>
      <c r="E10" s="12">
        <f t="shared" si="1"/>
        <v>33.625</v>
      </c>
      <c r="F10" s="12" t="s">
        <v>1071</v>
      </c>
      <c r="G10" s="12">
        <f t="shared" si="0"/>
        <v>40.3</v>
      </c>
      <c r="H10" s="12">
        <f>E10+G10</f>
        <v>73.925</v>
      </c>
      <c r="I10" s="12" t="s">
        <v>1037</v>
      </c>
      <c r="J10" s="12" t="s">
        <v>1025</v>
      </c>
    </row>
    <row r="11" spans="1:10" s="8" customFormat="1" ht="24" customHeight="1">
      <c r="A11" s="17" t="s">
        <v>316</v>
      </c>
      <c r="B11" s="17">
        <v>70</v>
      </c>
      <c r="C11" s="17">
        <v>63</v>
      </c>
      <c r="D11" s="17">
        <v>133</v>
      </c>
      <c r="E11" s="12">
        <f t="shared" si="1"/>
        <v>33.25</v>
      </c>
      <c r="F11" s="18" t="s">
        <v>1072</v>
      </c>
      <c r="G11" s="12">
        <f t="shared" si="0"/>
        <v>40.8</v>
      </c>
      <c r="H11" s="12">
        <f>SUM(E11,G11)</f>
        <v>74.05</v>
      </c>
      <c r="I11" s="19" t="s">
        <v>1029</v>
      </c>
      <c r="J11" s="12" t="s">
        <v>1025</v>
      </c>
    </row>
    <row r="12" spans="1:10" ht="24" customHeight="1">
      <c r="A12" s="10" t="s">
        <v>317</v>
      </c>
      <c r="B12" s="10">
        <v>66.5</v>
      </c>
      <c r="C12" s="10">
        <v>64</v>
      </c>
      <c r="D12" s="10">
        <v>130.5</v>
      </c>
      <c r="E12" s="12">
        <f t="shared" si="1"/>
        <v>32.625</v>
      </c>
      <c r="F12" s="13" t="s">
        <v>1043</v>
      </c>
      <c r="G12" s="12">
        <f t="shared" si="0"/>
        <v>40.9</v>
      </c>
      <c r="H12" s="12">
        <f aca="true" t="shared" si="2" ref="H12:H21">SUM(E12,G12)</f>
        <v>73.525</v>
      </c>
      <c r="I12" s="15" t="s">
        <v>1033</v>
      </c>
      <c r="J12" s="12" t="s">
        <v>1025</v>
      </c>
    </row>
    <row r="13" spans="1:10" ht="24" customHeight="1">
      <c r="A13" s="10" t="s">
        <v>318</v>
      </c>
      <c r="B13" s="10">
        <v>64.5</v>
      </c>
      <c r="C13" s="10">
        <v>55</v>
      </c>
      <c r="D13" s="10">
        <v>119.5</v>
      </c>
      <c r="E13" s="12">
        <f t="shared" si="1"/>
        <v>29.875</v>
      </c>
      <c r="F13" s="13" t="s">
        <v>1077</v>
      </c>
      <c r="G13" s="12">
        <f t="shared" si="0"/>
        <v>39.5</v>
      </c>
      <c r="H13" s="12">
        <f t="shared" si="2"/>
        <v>69.375</v>
      </c>
      <c r="I13" s="15" t="s">
        <v>1057</v>
      </c>
      <c r="J13" s="12" t="s">
        <v>1025</v>
      </c>
    </row>
    <row r="14" spans="1:10" ht="24" customHeight="1">
      <c r="A14" s="10" t="s">
        <v>319</v>
      </c>
      <c r="B14" s="10">
        <v>51</v>
      </c>
      <c r="C14" s="10">
        <v>66</v>
      </c>
      <c r="D14" s="10">
        <v>117</v>
      </c>
      <c r="E14" s="12">
        <f t="shared" si="1"/>
        <v>29.25</v>
      </c>
      <c r="F14" s="13" t="s">
        <v>1078</v>
      </c>
      <c r="G14" s="12">
        <f t="shared" si="0"/>
        <v>41.9</v>
      </c>
      <c r="H14" s="12">
        <f t="shared" si="2"/>
        <v>71.15</v>
      </c>
      <c r="I14" s="15" t="s">
        <v>1039</v>
      </c>
      <c r="J14" s="12" t="s">
        <v>1025</v>
      </c>
    </row>
    <row r="15" spans="1:10" ht="24" customHeight="1">
      <c r="A15" s="10" t="s">
        <v>320</v>
      </c>
      <c r="B15" s="10">
        <v>51.5</v>
      </c>
      <c r="C15" s="10">
        <v>65</v>
      </c>
      <c r="D15" s="10">
        <v>116.5</v>
      </c>
      <c r="E15" s="12">
        <f t="shared" si="1"/>
        <v>29.125</v>
      </c>
      <c r="F15" s="13" t="s">
        <v>1058</v>
      </c>
      <c r="G15" s="12">
        <f t="shared" si="0"/>
        <v>41.7</v>
      </c>
      <c r="H15" s="12">
        <f t="shared" si="2"/>
        <v>70.825</v>
      </c>
      <c r="I15" s="15" t="s">
        <v>1041</v>
      </c>
      <c r="J15" s="12" t="s">
        <v>1025</v>
      </c>
    </row>
    <row r="16" spans="1:10" ht="24" customHeight="1">
      <c r="A16" s="10" t="s">
        <v>321</v>
      </c>
      <c r="B16" s="10">
        <v>49</v>
      </c>
      <c r="C16" s="10">
        <v>63.5</v>
      </c>
      <c r="D16" s="10">
        <v>112.5</v>
      </c>
      <c r="E16" s="12">
        <f t="shared" si="1"/>
        <v>28.125</v>
      </c>
      <c r="F16" s="13" t="s">
        <v>1053</v>
      </c>
      <c r="G16" s="12">
        <f t="shared" si="0"/>
        <v>38.2</v>
      </c>
      <c r="H16" s="12">
        <f t="shared" si="2"/>
        <v>66.325</v>
      </c>
      <c r="I16" s="15"/>
      <c r="J16" s="15"/>
    </row>
    <row r="17" spans="1:10" ht="24" customHeight="1">
      <c r="A17" s="10" t="s">
        <v>322</v>
      </c>
      <c r="B17" s="10">
        <v>51.5</v>
      </c>
      <c r="C17" s="10">
        <v>61</v>
      </c>
      <c r="D17" s="10">
        <v>112.5</v>
      </c>
      <c r="E17" s="12">
        <f t="shared" si="1"/>
        <v>28.125</v>
      </c>
      <c r="F17" s="13" t="s">
        <v>1048</v>
      </c>
      <c r="G17" s="12">
        <f t="shared" si="0"/>
        <v>39.3</v>
      </c>
      <c r="H17" s="12">
        <f t="shared" si="2"/>
        <v>67.425</v>
      </c>
      <c r="I17" s="15"/>
      <c r="J17" s="15"/>
    </row>
    <row r="18" spans="1:10" ht="24" customHeight="1">
      <c r="A18" s="10" t="s">
        <v>323</v>
      </c>
      <c r="B18" s="10">
        <v>51.5</v>
      </c>
      <c r="C18" s="10">
        <v>52</v>
      </c>
      <c r="D18" s="10">
        <v>103.5</v>
      </c>
      <c r="E18" s="12">
        <f t="shared" si="1"/>
        <v>25.875</v>
      </c>
      <c r="F18" s="13" t="s">
        <v>1077</v>
      </c>
      <c r="G18" s="12">
        <f t="shared" si="0"/>
        <v>39.5</v>
      </c>
      <c r="H18" s="12">
        <f t="shared" si="2"/>
        <v>65.375</v>
      </c>
      <c r="I18" s="15"/>
      <c r="J18" s="15"/>
    </row>
    <row r="19" spans="1:10" ht="24" customHeight="1">
      <c r="A19" s="10" t="s">
        <v>324</v>
      </c>
      <c r="B19" s="10">
        <v>39.5</v>
      </c>
      <c r="C19" s="10">
        <v>52.5</v>
      </c>
      <c r="D19" s="10">
        <v>92</v>
      </c>
      <c r="E19" s="12">
        <f t="shared" si="1"/>
        <v>23</v>
      </c>
      <c r="F19" s="13" t="s">
        <v>1040</v>
      </c>
      <c r="G19" s="12">
        <f t="shared" si="0"/>
        <v>39.2</v>
      </c>
      <c r="H19" s="12">
        <f t="shared" si="2"/>
        <v>62.2</v>
      </c>
      <c r="I19" s="15"/>
      <c r="J19" s="15"/>
    </row>
    <row r="20" spans="1:10" ht="24" customHeight="1">
      <c r="A20" s="10" t="s">
        <v>325</v>
      </c>
      <c r="B20" s="10">
        <v>39</v>
      </c>
      <c r="C20" s="10">
        <v>46</v>
      </c>
      <c r="D20" s="10">
        <v>85</v>
      </c>
      <c r="E20" s="12">
        <f t="shared" si="1"/>
        <v>21.25</v>
      </c>
      <c r="F20" s="13" t="s">
        <v>1079</v>
      </c>
      <c r="G20" s="12">
        <f t="shared" si="0"/>
        <v>37.5</v>
      </c>
      <c r="H20" s="12">
        <f t="shared" si="2"/>
        <v>58.75</v>
      </c>
      <c r="I20" s="15"/>
      <c r="J20" s="15"/>
    </row>
    <row r="21" spans="1:10" ht="24" customHeight="1">
      <c r="A21" s="10" t="s">
        <v>326</v>
      </c>
      <c r="B21" s="10">
        <v>34</v>
      </c>
      <c r="C21" s="10">
        <v>48</v>
      </c>
      <c r="D21" s="10">
        <v>82</v>
      </c>
      <c r="E21" s="12">
        <f t="shared" si="1"/>
        <v>20.5</v>
      </c>
      <c r="F21" s="13" t="s">
        <v>1080</v>
      </c>
      <c r="G21" s="12">
        <f t="shared" si="0"/>
        <v>38.8</v>
      </c>
      <c r="H21" s="12">
        <f t="shared" si="2"/>
        <v>59.3</v>
      </c>
      <c r="I21" s="15"/>
      <c r="J21" s="15"/>
    </row>
    <row r="22" spans="1:10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</sheetData>
  <sheetProtection/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7"/>
  <sheetViews>
    <sheetView zoomScaleSheetLayoutView="100" workbookViewId="0" topLeftCell="A1">
      <selection activeCell="J8" sqref="J8"/>
    </sheetView>
  </sheetViews>
  <sheetFormatPr defaultColWidth="13.57421875" defaultRowHeight="15"/>
  <cols>
    <col min="1" max="1" width="13.00390625" style="0" customWidth="1"/>
    <col min="2" max="2" width="10.7109375" style="0" customWidth="1"/>
    <col min="3" max="3" width="11.7109375" style="0" customWidth="1"/>
    <col min="4" max="4" width="8.8515625" style="0" customWidth="1"/>
    <col min="5" max="5" width="11.421875" style="0" customWidth="1"/>
    <col min="6" max="6" width="11.28125" style="0" customWidth="1"/>
    <col min="7" max="7" width="8.8515625" style="0" customWidth="1"/>
    <col min="8" max="8" width="9.7109375" style="0" customWidth="1"/>
    <col min="9" max="9" width="8.8515625" style="0" customWidth="1"/>
  </cols>
  <sheetData>
    <row r="1" spans="1:8" s="1" customFormat="1" ht="26.25">
      <c r="A1" s="41" t="s">
        <v>606</v>
      </c>
      <c r="B1" s="41"/>
      <c r="C1" s="41"/>
      <c r="D1" s="41"/>
      <c r="E1" s="41"/>
      <c r="F1" s="41"/>
      <c r="G1" s="41"/>
      <c r="H1" s="41"/>
    </row>
    <row r="2" spans="1:8" ht="26.25">
      <c r="A2" s="42" t="s">
        <v>607</v>
      </c>
      <c r="B2" s="42"/>
      <c r="C2" s="42"/>
      <c r="D2" s="42"/>
      <c r="E2" s="42"/>
      <c r="F2" s="42"/>
      <c r="G2" s="42"/>
      <c r="H2" s="42"/>
    </row>
    <row r="3" spans="1:8" ht="18.75">
      <c r="A3" s="3" t="s">
        <v>608</v>
      </c>
      <c r="B3" s="2"/>
      <c r="C3" s="2"/>
      <c r="D3" s="2"/>
      <c r="E3" s="2"/>
      <c r="F3" s="2"/>
      <c r="G3" s="2"/>
      <c r="H3" s="2"/>
    </row>
    <row r="4" spans="1:8" ht="27.75" customHeight="1">
      <c r="A4" s="55" t="s">
        <v>1</v>
      </c>
      <c r="B4" s="53" t="s">
        <v>609</v>
      </c>
      <c r="C4" s="54"/>
      <c r="D4" s="55" t="s">
        <v>1081</v>
      </c>
      <c r="E4" s="55"/>
      <c r="F4" s="29" t="s">
        <v>4</v>
      </c>
      <c r="G4" s="56" t="s">
        <v>610</v>
      </c>
      <c r="H4" s="51" t="s">
        <v>611</v>
      </c>
    </row>
    <row r="5" spans="1:8" ht="15">
      <c r="A5" s="56"/>
      <c r="B5" s="29" t="s">
        <v>612</v>
      </c>
      <c r="C5" s="29" t="s">
        <v>613</v>
      </c>
      <c r="D5" s="31" t="s">
        <v>11</v>
      </c>
      <c r="E5" s="31" t="s">
        <v>614</v>
      </c>
      <c r="F5" s="31"/>
      <c r="G5" s="57"/>
      <c r="H5" s="52"/>
    </row>
    <row r="6" spans="1:8" s="8" customFormat="1" ht="15" customHeight="1">
      <c r="A6" s="17" t="s">
        <v>327</v>
      </c>
      <c r="B6" s="17">
        <v>84.5</v>
      </c>
      <c r="C6" s="32">
        <f aca="true" t="shared" si="0" ref="C6:C47">B6*0.4</f>
        <v>33.800000000000004</v>
      </c>
      <c r="D6" s="33">
        <v>78.42</v>
      </c>
      <c r="E6" s="34">
        <f aca="true" t="shared" si="1" ref="E6:E47">D6*0.6</f>
        <v>47.052</v>
      </c>
      <c r="F6" s="34">
        <f>C6+E6</f>
        <v>80.852</v>
      </c>
      <c r="G6" s="30">
        <v>13</v>
      </c>
      <c r="H6" s="35" t="s">
        <v>1025</v>
      </c>
    </row>
    <row r="7" spans="1:8" s="8" customFormat="1" ht="15" customHeight="1">
      <c r="A7" s="17" t="s">
        <v>328</v>
      </c>
      <c r="B7" s="17">
        <v>80.5</v>
      </c>
      <c r="C7" s="32">
        <f t="shared" si="0"/>
        <v>32.2</v>
      </c>
      <c r="D7" s="33">
        <v>78</v>
      </c>
      <c r="E7" s="34">
        <f t="shared" si="1"/>
        <v>46.8</v>
      </c>
      <c r="F7" s="34">
        <f>C7+E7</f>
        <v>79</v>
      </c>
      <c r="G7" s="30">
        <v>20</v>
      </c>
      <c r="H7" s="35" t="s">
        <v>885</v>
      </c>
    </row>
    <row r="8" spans="1:8" s="8" customFormat="1" ht="15" customHeight="1">
      <c r="A8" s="17" t="s">
        <v>329</v>
      </c>
      <c r="B8" s="17">
        <v>80.5</v>
      </c>
      <c r="C8" s="32">
        <f t="shared" si="0"/>
        <v>32.2</v>
      </c>
      <c r="D8" s="35">
        <v>83.24</v>
      </c>
      <c r="E8" s="34">
        <f t="shared" si="1"/>
        <v>49.943999999999996</v>
      </c>
      <c r="F8" s="34">
        <f aca="true" t="shared" si="2" ref="F8:F14">SUM(C8,E8)</f>
        <v>82.144</v>
      </c>
      <c r="G8" s="30">
        <v>5</v>
      </c>
      <c r="H8" s="35" t="s">
        <v>885</v>
      </c>
    </row>
    <row r="9" spans="1:8" s="8" customFormat="1" ht="15" customHeight="1">
      <c r="A9" s="17" t="s">
        <v>330</v>
      </c>
      <c r="B9" s="17">
        <v>80.5</v>
      </c>
      <c r="C9" s="32">
        <f t="shared" si="0"/>
        <v>32.2</v>
      </c>
      <c r="D9" s="35">
        <v>73.82</v>
      </c>
      <c r="E9" s="34">
        <f t="shared" si="1"/>
        <v>44.291999999999994</v>
      </c>
      <c r="F9" s="34">
        <f t="shared" si="2"/>
        <v>76.49199999999999</v>
      </c>
      <c r="G9" s="30"/>
      <c r="H9" s="35"/>
    </row>
    <row r="10" spans="1:8" s="8" customFormat="1" ht="15" customHeight="1">
      <c r="A10" s="17" t="s">
        <v>331</v>
      </c>
      <c r="B10" s="17">
        <v>80</v>
      </c>
      <c r="C10" s="32">
        <f t="shared" si="0"/>
        <v>32</v>
      </c>
      <c r="D10" s="35">
        <v>89.62</v>
      </c>
      <c r="E10" s="34">
        <f t="shared" si="1"/>
        <v>53.772</v>
      </c>
      <c r="F10" s="34">
        <f t="shared" si="2"/>
        <v>85.77199999999999</v>
      </c>
      <c r="G10" s="30">
        <v>1</v>
      </c>
      <c r="H10" s="35" t="s">
        <v>885</v>
      </c>
    </row>
    <row r="11" spans="1:8" s="8" customFormat="1" ht="15" customHeight="1">
      <c r="A11" s="17" t="s">
        <v>332</v>
      </c>
      <c r="B11" s="17">
        <v>80</v>
      </c>
      <c r="C11" s="32">
        <f t="shared" si="0"/>
        <v>32</v>
      </c>
      <c r="D11" s="35">
        <v>86.12</v>
      </c>
      <c r="E11" s="34">
        <f t="shared" si="1"/>
        <v>51.672000000000004</v>
      </c>
      <c r="F11" s="34">
        <f t="shared" si="2"/>
        <v>83.672</v>
      </c>
      <c r="G11" s="30">
        <v>2</v>
      </c>
      <c r="H11" s="35" t="s">
        <v>885</v>
      </c>
    </row>
    <row r="12" spans="1:8" ht="15" customHeight="1">
      <c r="A12" s="10" t="s">
        <v>333</v>
      </c>
      <c r="B12" s="10">
        <v>80</v>
      </c>
      <c r="C12" s="32">
        <f t="shared" si="0"/>
        <v>32</v>
      </c>
      <c r="D12" s="35">
        <v>76.16</v>
      </c>
      <c r="E12" s="34">
        <f t="shared" si="1"/>
        <v>45.696</v>
      </c>
      <c r="F12" s="34">
        <f t="shared" si="2"/>
        <v>77.696</v>
      </c>
      <c r="G12" s="30"/>
      <c r="H12" s="35"/>
    </row>
    <row r="13" spans="1:8" ht="15" customHeight="1">
      <c r="A13" s="10" t="s">
        <v>334</v>
      </c>
      <c r="B13" s="10">
        <v>79.5</v>
      </c>
      <c r="C13" s="32">
        <f t="shared" si="0"/>
        <v>31.8</v>
      </c>
      <c r="D13" s="35">
        <v>83.76</v>
      </c>
      <c r="E13" s="34">
        <f t="shared" si="1"/>
        <v>50.256</v>
      </c>
      <c r="F13" s="34">
        <f t="shared" si="2"/>
        <v>82.056</v>
      </c>
      <c r="G13" s="30">
        <v>6</v>
      </c>
      <c r="H13" s="35" t="s">
        <v>885</v>
      </c>
    </row>
    <row r="14" spans="1:8" ht="15" customHeight="1">
      <c r="A14" s="10" t="s">
        <v>335</v>
      </c>
      <c r="B14" s="10">
        <v>77.5</v>
      </c>
      <c r="C14" s="32">
        <f t="shared" si="0"/>
        <v>31</v>
      </c>
      <c r="D14" s="35">
        <v>87.7</v>
      </c>
      <c r="E14" s="34">
        <f t="shared" si="1"/>
        <v>52.62</v>
      </c>
      <c r="F14" s="34">
        <f t="shared" si="2"/>
        <v>83.62</v>
      </c>
      <c r="G14" s="30">
        <v>3</v>
      </c>
      <c r="H14" s="35" t="s">
        <v>885</v>
      </c>
    </row>
    <row r="15" spans="1:8" ht="15" customHeight="1">
      <c r="A15" s="10" t="s">
        <v>336</v>
      </c>
      <c r="B15" s="10">
        <v>77.5</v>
      </c>
      <c r="C15" s="32">
        <f t="shared" si="0"/>
        <v>31</v>
      </c>
      <c r="D15" s="33">
        <v>81.42</v>
      </c>
      <c r="E15" s="34">
        <f t="shared" si="1"/>
        <v>48.852</v>
      </c>
      <c r="F15" s="34">
        <f>C15+E15</f>
        <v>79.852</v>
      </c>
      <c r="G15" s="30">
        <v>18</v>
      </c>
      <c r="H15" s="35" t="s">
        <v>885</v>
      </c>
    </row>
    <row r="16" spans="1:8" ht="15" customHeight="1">
      <c r="A16" s="10" t="s">
        <v>337</v>
      </c>
      <c r="B16" s="10">
        <v>77</v>
      </c>
      <c r="C16" s="32">
        <f t="shared" si="0"/>
        <v>30.8</v>
      </c>
      <c r="D16" s="35">
        <v>77.06</v>
      </c>
      <c r="E16" s="34">
        <f t="shared" si="1"/>
        <v>46.236</v>
      </c>
      <c r="F16" s="34">
        <f>SUM(C16,E16)</f>
        <v>77.036</v>
      </c>
      <c r="G16" s="30"/>
      <c r="H16" s="36"/>
    </row>
    <row r="17" spans="1:8" ht="15" customHeight="1">
      <c r="A17" s="10" t="s">
        <v>338</v>
      </c>
      <c r="B17" s="10">
        <v>77</v>
      </c>
      <c r="C17" s="32">
        <f t="shared" si="0"/>
        <v>30.8</v>
      </c>
      <c r="D17" s="35">
        <v>77.82</v>
      </c>
      <c r="E17" s="34">
        <f t="shared" si="1"/>
        <v>46.69199999999999</v>
      </c>
      <c r="F17" s="34">
        <f>SUM(C17,E17)</f>
        <v>77.49199999999999</v>
      </c>
      <c r="G17" s="30"/>
      <c r="H17" s="36"/>
    </row>
    <row r="18" spans="1:8" ht="15" customHeight="1">
      <c r="A18" s="10" t="s">
        <v>339</v>
      </c>
      <c r="B18" s="10">
        <v>77</v>
      </c>
      <c r="C18" s="32">
        <f t="shared" si="0"/>
        <v>30.8</v>
      </c>
      <c r="D18" s="35">
        <v>77.84</v>
      </c>
      <c r="E18" s="34">
        <f t="shared" si="1"/>
        <v>46.704</v>
      </c>
      <c r="F18" s="34">
        <f>SUM(C18,E18)</f>
        <v>77.504</v>
      </c>
      <c r="G18" s="30"/>
      <c r="H18" s="36"/>
    </row>
    <row r="19" spans="1:8" ht="15" customHeight="1">
      <c r="A19" s="10" t="s">
        <v>340</v>
      </c>
      <c r="B19" s="10">
        <v>76.5</v>
      </c>
      <c r="C19" s="32">
        <f t="shared" si="0"/>
        <v>30.6</v>
      </c>
      <c r="D19" s="35">
        <v>74.26</v>
      </c>
      <c r="E19" s="34">
        <f t="shared" si="1"/>
        <v>44.556000000000004</v>
      </c>
      <c r="F19" s="34">
        <f>SUM(C19,E19)</f>
        <v>75.156</v>
      </c>
      <c r="G19" s="30"/>
      <c r="H19" s="36"/>
    </row>
    <row r="20" spans="1:8" ht="15" customHeight="1">
      <c r="A20" s="10" t="s">
        <v>341</v>
      </c>
      <c r="B20" s="10">
        <v>76.5</v>
      </c>
      <c r="C20" s="32">
        <f t="shared" si="0"/>
        <v>30.6</v>
      </c>
      <c r="D20" s="33">
        <v>84.76</v>
      </c>
      <c r="E20" s="34">
        <f t="shared" si="1"/>
        <v>50.856</v>
      </c>
      <c r="F20" s="34">
        <f>C20+E20</f>
        <v>81.456</v>
      </c>
      <c r="G20" s="30">
        <v>9</v>
      </c>
      <c r="H20" s="35" t="s">
        <v>885</v>
      </c>
    </row>
    <row r="21" spans="1:8" ht="15" customHeight="1">
      <c r="A21" s="10" t="s">
        <v>342</v>
      </c>
      <c r="B21" s="10">
        <v>76</v>
      </c>
      <c r="C21" s="32">
        <f t="shared" si="0"/>
        <v>30.400000000000002</v>
      </c>
      <c r="D21" s="35">
        <v>83.06</v>
      </c>
      <c r="E21" s="34">
        <f t="shared" si="1"/>
        <v>49.836</v>
      </c>
      <c r="F21" s="34">
        <f aca="true" t="shared" si="3" ref="F21:F47">SUM(C21,E21)</f>
        <v>80.236</v>
      </c>
      <c r="G21" s="30">
        <v>15</v>
      </c>
      <c r="H21" s="35" t="s">
        <v>885</v>
      </c>
    </row>
    <row r="22" spans="1:8" ht="15" customHeight="1">
      <c r="A22" s="10" t="s">
        <v>343</v>
      </c>
      <c r="B22" s="10">
        <v>76</v>
      </c>
      <c r="C22" s="32">
        <f t="shared" si="0"/>
        <v>30.400000000000002</v>
      </c>
      <c r="D22" s="35">
        <v>84.96</v>
      </c>
      <c r="E22" s="34">
        <f t="shared" si="1"/>
        <v>50.97599999999999</v>
      </c>
      <c r="F22" s="34">
        <f t="shared" si="3"/>
        <v>81.37599999999999</v>
      </c>
      <c r="G22" s="30">
        <v>10</v>
      </c>
      <c r="H22" s="35" t="s">
        <v>885</v>
      </c>
    </row>
    <row r="23" spans="1:8" ht="15" customHeight="1">
      <c r="A23" s="10" t="s">
        <v>344</v>
      </c>
      <c r="B23" s="10">
        <v>76</v>
      </c>
      <c r="C23" s="32">
        <f t="shared" si="0"/>
        <v>30.400000000000002</v>
      </c>
      <c r="D23" s="33">
        <v>85.34</v>
      </c>
      <c r="E23" s="34">
        <f t="shared" si="1"/>
        <v>51.204</v>
      </c>
      <c r="F23" s="34">
        <f>C23+E23</f>
        <v>81.604</v>
      </c>
      <c r="G23" s="30">
        <v>7</v>
      </c>
      <c r="H23" s="35" t="s">
        <v>885</v>
      </c>
    </row>
    <row r="24" spans="1:8" ht="15" customHeight="1">
      <c r="A24" s="10" t="s">
        <v>345</v>
      </c>
      <c r="B24" s="10">
        <v>75.5</v>
      </c>
      <c r="C24" s="32">
        <f t="shared" si="0"/>
        <v>30.200000000000003</v>
      </c>
      <c r="D24" s="35">
        <v>88.64</v>
      </c>
      <c r="E24" s="34">
        <f t="shared" si="1"/>
        <v>53.184</v>
      </c>
      <c r="F24" s="34">
        <f t="shared" si="3"/>
        <v>83.384</v>
      </c>
      <c r="G24" s="30">
        <v>4</v>
      </c>
      <c r="H24" s="35" t="s">
        <v>885</v>
      </c>
    </row>
    <row r="25" spans="1:8" ht="15" customHeight="1">
      <c r="A25" s="10" t="s">
        <v>346</v>
      </c>
      <c r="B25" s="10">
        <v>75.5</v>
      </c>
      <c r="C25" s="32">
        <f t="shared" si="0"/>
        <v>30.200000000000003</v>
      </c>
      <c r="D25" s="35">
        <v>85.44</v>
      </c>
      <c r="E25" s="34">
        <f t="shared" si="1"/>
        <v>51.263999999999996</v>
      </c>
      <c r="F25" s="34">
        <f t="shared" si="3"/>
        <v>81.464</v>
      </c>
      <c r="G25" s="30">
        <v>8</v>
      </c>
      <c r="H25" s="35" t="s">
        <v>885</v>
      </c>
    </row>
    <row r="26" spans="1:8" ht="15" customHeight="1">
      <c r="A26" s="10" t="s">
        <v>347</v>
      </c>
      <c r="B26" s="10">
        <v>75.5</v>
      </c>
      <c r="C26" s="32">
        <f t="shared" si="0"/>
        <v>30.200000000000003</v>
      </c>
      <c r="D26" s="37">
        <v>85.02</v>
      </c>
      <c r="E26" s="34">
        <f t="shared" si="1"/>
        <v>51.01199999999999</v>
      </c>
      <c r="F26" s="34">
        <f t="shared" si="3"/>
        <v>81.21199999999999</v>
      </c>
      <c r="G26" s="30">
        <v>11</v>
      </c>
      <c r="H26" s="35" t="s">
        <v>885</v>
      </c>
    </row>
    <row r="27" spans="1:8" ht="15" customHeight="1">
      <c r="A27" s="10" t="s">
        <v>348</v>
      </c>
      <c r="B27" s="10">
        <v>74.5</v>
      </c>
      <c r="C27" s="32">
        <f t="shared" si="0"/>
        <v>29.8</v>
      </c>
      <c r="D27" s="37">
        <v>73.54</v>
      </c>
      <c r="E27" s="34">
        <f t="shared" si="1"/>
        <v>44.124</v>
      </c>
      <c r="F27" s="34">
        <f t="shared" si="3"/>
        <v>73.924</v>
      </c>
      <c r="G27" s="30"/>
      <c r="H27" s="36"/>
    </row>
    <row r="28" spans="1:8" ht="15" customHeight="1">
      <c r="A28" s="10" t="s">
        <v>349</v>
      </c>
      <c r="B28" s="10">
        <v>74.5</v>
      </c>
      <c r="C28" s="32">
        <f t="shared" si="0"/>
        <v>29.8</v>
      </c>
      <c r="D28" s="37">
        <v>85.54</v>
      </c>
      <c r="E28" s="34">
        <f t="shared" si="1"/>
        <v>51.324000000000005</v>
      </c>
      <c r="F28" s="34">
        <f t="shared" si="3"/>
        <v>81.12400000000001</v>
      </c>
      <c r="G28" s="30">
        <v>12</v>
      </c>
      <c r="H28" s="35" t="s">
        <v>885</v>
      </c>
    </row>
    <row r="29" spans="1:8" ht="15" customHeight="1">
      <c r="A29" s="10" t="s">
        <v>350</v>
      </c>
      <c r="B29" s="10">
        <v>74</v>
      </c>
      <c r="C29" s="32">
        <f t="shared" si="0"/>
        <v>29.6</v>
      </c>
      <c r="D29" s="37">
        <v>81.92</v>
      </c>
      <c r="E29" s="34">
        <f t="shared" si="1"/>
        <v>49.152</v>
      </c>
      <c r="F29" s="34">
        <f t="shared" si="3"/>
        <v>78.75200000000001</v>
      </c>
      <c r="G29" s="30"/>
      <c r="H29" s="36"/>
    </row>
    <row r="30" spans="1:8" ht="15" customHeight="1">
      <c r="A30" s="10" t="s">
        <v>351</v>
      </c>
      <c r="B30" s="10">
        <v>73.5</v>
      </c>
      <c r="C30" s="32">
        <f t="shared" si="0"/>
        <v>29.400000000000002</v>
      </c>
      <c r="D30" s="37">
        <v>77.52</v>
      </c>
      <c r="E30" s="34">
        <f t="shared" si="1"/>
        <v>46.51199999999999</v>
      </c>
      <c r="F30" s="34">
        <f t="shared" si="3"/>
        <v>75.91199999999999</v>
      </c>
      <c r="G30" s="30"/>
      <c r="H30" s="36"/>
    </row>
    <row r="31" spans="1:8" ht="15" customHeight="1">
      <c r="A31" s="10" t="s">
        <v>352</v>
      </c>
      <c r="B31" s="10">
        <v>73.5</v>
      </c>
      <c r="C31" s="32">
        <f t="shared" si="0"/>
        <v>29.400000000000002</v>
      </c>
      <c r="D31" s="37">
        <v>81.08</v>
      </c>
      <c r="E31" s="34">
        <f t="shared" si="1"/>
        <v>48.647999999999996</v>
      </c>
      <c r="F31" s="34">
        <f t="shared" si="3"/>
        <v>78.048</v>
      </c>
      <c r="G31" s="30"/>
      <c r="H31" s="36"/>
    </row>
    <row r="32" spans="1:8" ht="15" customHeight="1">
      <c r="A32" s="10" t="s">
        <v>353</v>
      </c>
      <c r="B32" s="10">
        <v>73.5</v>
      </c>
      <c r="C32" s="32">
        <f t="shared" si="0"/>
        <v>29.400000000000002</v>
      </c>
      <c r="D32" s="37">
        <v>75.2</v>
      </c>
      <c r="E32" s="34">
        <f t="shared" si="1"/>
        <v>45.12</v>
      </c>
      <c r="F32" s="34">
        <f t="shared" si="3"/>
        <v>74.52</v>
      </c>
      <c r="G32" s="30"/>
      <c r="H32" s="36"/>
    </row>
    <row r="33" spans="1:8" ht="15" customHeight="1">
      <c r="A33" s="10" t="s">
        <v>354</v>
      </c>
      <c r="B33" s="10">
        <v>73</v>
      </c>
      <c r="C33" s="32">
        <f t="shared" si="0"/>
        <v>29.200000000000003</v>
      </c>
      <c r="D33" s="37">
        <v>81.68</v>
      </c>
      <c r="E33" s="34">
        <f t="shared" si="1"/>
        <v>49.008</v>
      </c>
      <c r="F33" s="34">
        <f t="shared" si="3"/>
        <v>78.208</v>
      </c>
      <c r="G33" s="30"/>
      <c r="H33" s="36"/>
    </row>
    <row r="34" spans="1:8" ht="15" customHeight="1">
      <c r="A34" s="10" t="s">
        <v>355</v>
      </c>
      <c r="B34" s="10">
        <v>73</v>
      </c>
      <c r="C34" s="32">
        <f t="shared" si="0"/>
        <v>29.200000000000003</v>
      </c>
      <c r="D34" s="37">
        <v>77.56</v>
      </c>
      <c r="E34" s="34">
        <f t="shared" si="1"/>
        <v>46.536</v>
      </c>
      <c r="F34" s="34">
        <f t="shared" si="3"/>
        <v>75.736</v>
      </c>
      <c r="G34" s="30"/>
      <c r="H34" s="36"/>
    </row>
    <row r="35" spans="1:8" ht="15" customHeight="1">
      <c r="A35" s="10" t="s">
        <v>356</v>
      </c>
      <c r="B35" s="10">
        <v>73</v>
      </c>
      <c r="C35" s="32">
        <f t="shared" si="0"/>
        <v>29.200000000000003</v>
      </c>
      <c r="D35" s="37">
        <v>77.22</v>
      </c>
      <c r="E35" s="34">
        <f t="shared" si="1"/>
        <v>46.332</v>
      </c>
      <c r="F35" s="34">
        <f t="shared" si="3"/>
        <v>75.53200000000001</v>
      </c>
      <c r="G35" s="30"/>
      <c r="H35" s="36"/>
    </row>
    <row r="36" spans="1:8" ht="15" customHeight="1">
      <c r="A36" s="10" t="s">
        <v>357</v>
      </c>
      <c r="B36" s="10">
        <v>73</v>
      </c>
      <c r="C36" s="32">
        <f t="shared" si="0"/>
        <v>29.200000000000003</v>
      </c>
      <c r="D36" s="37">
        <v>81.64</v>
      </c>
      <c r="E36" s="34">
        <f t="shared" si="1"/>
        <v>48.984</v>
      </c>
      <c r="F36" s="34">
        <f t="shared" si="3"/>
        <v>78.184</v>
      </c>
      <c r="G36" s="30"/>
      <c r="H36" s="36"/>
    </row>
    <row r="37" spans="1:8" ht="15" customHeight="1">
      <c r="A37" s="10" t="s">
        <v>358</v>
      </c>
      <c r="B37" s="10">
        <v>73</v>
      </c>
      <c r="C37" s="32">
        <f t="shared" si="0"/>
        <v>29.200000000000003</v>
      </c>
      <c r="D37" s="37">
        <v>84.7</v>
      </c>
      <c r="E37" s="34">
        <f t="shared" si="1"/>
        <v>50.82</v>
      </c>
      <c r="F37" s="34">
        <f t="shared" si="3"/>
        <v>80.02000000000001</v>
      </c>
      <c r="G37" s="30">
        <v>16</v>
      </c>
      <c r="H37" s="35" t="s">
        <v>885</v>
      </c>
    </row>
    <row r="38" spans="1:8" ht="15" customHeight="1">
      <c r="A38" s="10" t="s">
        <v>359</v>
      </c>
      <c r="B38" s="10">
        <v>72.5</v>
      </c>
      <c r="C38" s="32">
        <f t="shared" si="0"/>
        <v>29</v>
      </c>
      <c r="D38" s="37">
        <v>83</v>
      </c>
      <c r="E38" s="34">
        <f t="shared" si="1"/>
        <v>49.8</v>
      </c>
      <c r="F38" s="34">
        <f t="shared" si="3"/>
        <v>78.8</v>
      </c>
      <c r="G38" s="30"/>
      <c r="H38" s="36"/>
    </row>
    <row r="39" spans="1:8" ht="15" customHeight="1">
      <c r="A39" s="10" t="s">
        <v>360</v>
      </c>
      <c r="B39" s="10">
        <v>71.5</v>
      </c>
      <c r="C39" s="32">
        <f t="shared" si="0"/>
        <v>28.6</v>
      </c>
      <c r="D39" s="37">
        <v>82.62</v>
      </c>
      <c r="E39" s="34">
        <f t="shared" si="1"/>
        <v>49.572</v>
      </c>
      <c r="F39" s="34">
        <f t="shared" si="3"/>
        <v>78.172</v>
      </c>
      <c r="G39" s="30"/>
      <c r="H39" s="36"/>
    </row>
    <row r="40" spans="1:8" ht="15" customHeight="1">
      <c r="A40" s="10" t="s">
        <v>361</v>
      </c>
      <c r="B40" s="10">
        <v>71.5</v>
      </c>
      <c r="C40" s="32">
        <f t="shared" si="0"/>
        <v>28.6</v>
      </c>
      <c r="D40" s="37">
        <v>80.26</v>
      </c>
      <c r="E40" s="34">
        <f t="shared" si="1"/>
        <v>48.156</v>
      </c>
      <c r="F40" s="34">
        <f t="shared" si="3"/>
        <v>76.756</v>
      </c>
      <c r="G40" s="30"/>
      <c r="H40" s="36"/>
    </row>
    <row r="41" spans="1:8" ht="15" customHeight="1">
      <c r="A41" s="10" t="s">
        <v>362</v>
      </c>
      <c r="B41" s="10">
        <v>71.5</v>
      </c>
      <c r="C41" s="32">
        <f t="shared" si="0"/>
        <v>28.6</v>
      </c>
      <c r="D41" s="37">
        <v>74.9</v>
      </c>
      <c r="E41" s="34">
        <f t="shared" si="1"/>
        <v>44.940000000000005</v>
      </c>
      <c r="F41" s="34">
        <f t="shared" si="3"/>
        <v>73.54</v>
      </c>
      <c r="G41" s="30"/>
      <c r="H41" s="36"/>
    </row>
    <row r="42" spans="1:8" ht="15" customHeight="1">
      <c r="A42" s="10" t="s">
        <v>363</v>
      </c>
      <c r="B42" s="10">
        <v>71.5</v>
      </c>
      <c r="C42" s="32">
        <f t="shared" si="0"/>
        <v>28.6</v>
      </c>
      <c r="D42" s="37">
        <v>79.46</v>
      </c>
      <c r="E42" s="34">
        <f t="shared" si="1"/>
        <v>47.675999999999995</v>
      </c>
      <c r="F42" s="34">
        <f t="shared" si="3"/>
        <v>76.276</v>
      </c>
      <c r="G42" s="30"/>
      <c r="H42" s="36"/>
    </row>
    <row r="43" spans="1:8" ht="15" customHeight="1">
      <c r="A43" s="10" t="s">
        <v>364</v>
      </c>
      <c r="B43" s="10">
        <v>71.5</v>
      </c>
      <c r="C43" s="32">
        <f t="shared" si="0"/>
        <v>28.6</v>
      </c>
      <c r="D43" s="37">
        <v>84.1</v>
      </c>
      <c r="E43" s="34">
        <f t="shared" si="1"/>
        <v>50.459999999999994</v>
      </c>
      <c r="F43" s="34">
        <f t="shared" si="3"/>
        <v>79.06</v>
      </c>
      <c r="G43" s="30">
        <v>19</v>
      </c>
      <c r="H43" s="35" t="s">
        <v>885</v>
      </c>
    </row>
    <row r="44" spans="1:8" ht="15" customHeight="1">
      <c r="A44" s="10" t="s">
        <v>365</v>
      </c>
      <c r="B44" s="10">
        <v>71.5</v>
      </c>
      <c r="C44" s="32">
        <f t="shared" si="0"/>
        <v>28.6</v>
      </c>
      <c r="D44" s="37">
        <v>86.43</v>
      </c>
      <c r="E44" s="34">
        <f t="shared" si="1"/>
        <v>51.858000000000004</v>
      </c>
      <c r="F44" s="34">
        <f t="shared" si="3"/>
        <v>80.458</v>
      </c>
      <c r="G44" s="30">
        <v>14</v>
      </c>
      <c r="H44" s="35" t="s">
        <v>885</v>
      </c>
    </row>
    <row r="45" spans="1:8" ht="15" customHeight="1">
      <c r="A45" s="10" t="s">
        <v>366</v>
      </c>
      <c r="B45" s="10">
        <v>71</v>
      </c>
      <c r="C45" s="32">
        <f t="shared" si="0"/>
        <v>28.400000000000002</v>
      </c>
      <c r="D45" s="37">
        <v>68.24</v>
      </c>
      <c r="E45" s="34">
        <f t="shared" si="1"/>
        <v>40.943999999999996</v>
      </c>
      <c r="F45" s="34">
        <f t="shared" si="3"/>
        <v>69.344</v>
      </c>
      <c r="G45" s="30"/>
      <c r="H45" s="36"/>
    </row>
    <row r="46" spans="1:8" ht="17.25">
      <c r="A46" s="39" t="s">
        <v>367</v>
      </c>
      <c r="B46" s="40">
        <v>71</v>
      </c>
      <c r="C46" s="32">
        <f t="shared" si="0"/>
        <v>28.400000000000002</v>
      </c>
      <c r="D46" s="37">
        <v>70.7</v>
      </c>
      <c r="E46" s="34">
        <f t="shared" si="1"/>
        <v>42.42</v>
      </c>
      <c r="F46" s="34">
        <f t="shared" si="3"/>
        <v>70.82000000000001</v>
      </c>
      <c r="G46" s="30"/>
      <c r="H46" s="36"/>
    </row>
    <row r="47" spans="1:8" ht="17.25">
      <c r="A47" s="39" t="s">
        <v>368</v>
      </c>
      <c r="B47" s="40">
        <v>71</v>
      </c>
      <c r="C47" s="32">
        <f t="shared" si="0"/>
        <v>28.400000000000002</v>
      </c>
      <c r="D47" s="37">
        <v>85.76</v>
      </c>
      <c r="E47" s="34">
        <f t="shared" si="1"/>
        <v>51.456</v>
      </c>
      <c r="F47" s="34">
        <f t="shared" si="3"/>
        <v>79.85600000000001</v>
      </c>
      <c r="G47" s="30">
        <v>17</v>
      </c>
      <c r="H47" s="35" t="s">
        <v>885</v>
      </c>
    </row>
  </sheetData>
  <sheetProtection/>
  <mergeCells count="7">
    <mergeCell ref="H4:H5"/>
    <mergeCell ref="A1:H1"/>
    <mergeCell ref="A2:H2"/>
    <mergeCell ref="B4:C4"/>
    <mergeCell ref="D4:E4"/>
    <mergeCell ref="G4:G5"/>
    <mergeCell ref="A4:A5"/>
  </mergeCells>
  <printOptions/>
  <pageMargins left="0.7480314960629921" right="0.7480314960629921" top="0.6299212598425197" bottom="0.62992125984251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zoomScaleSheetLayoutView="100" workbookViewId="0" topLeftCell="A16">
      <selection activeCell="M9" sqref="M9"/>
    </sheetView>
  </sheetViews>
  <sheetFormatPr defaultColWidth="9.00390625" defaultRowHeight="15"/>
  <cols>
    <col min="1" max="1" width="9.00390625" style="0" customWidth="1"/>
    <col min="2" max="2" width="7.421875" style="0" customWidth="1"/>
    <col min="3" max="3" width="7.57421875" style="0" customWidth="1"/>
    <col min="4" max="4" width="7.140625" style="0" customWidth="1"/>
    <col min="5" max="5" width="8.28125" style="0" customWidth="1"/>
    <col min="6" max="6" width="8.57421875" style="0" customWidth="1"/>
    <col min="7" max="7" width="8.8515625" style="0" customWidth="1"/>
    <col min="8" max="8" width="9.7109375" style="0" customWidth="1"/>
    <col min="9" max="9" width="6.421875" style="0" customWidth="1"/>
    <col min="10" max="10" width="6.8515625" style="0" customWidth="1"/>
    <col min="11" max="11" width="8.8515625" style="0" customWidth="1"/>
    <col min="12" max="16384" width="13.57421875" style="0" customWidth="1"/>
  </cols>
  <sheetData>
    <row r="1" spans="1:10" ht="26.2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6.25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18.75">
      <c r="A3" s="3" t="s">
        <v>874</v>
      </c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35</v>
      </c>
      <c r="I4" s="44" t="s">
        <v>34</v>
      </c>
      <c r="J4" s="49" t="s">
        <v>6</v>
      </c>
    </row>
    <row r="5" spans="1:10" ht="24">
      <c r="A5" s="44"/>
      <c r="B5" s="5" t="s">
        <v>7</v>
      </c>
      <c r="C5" s="5" t="s">
        <v>8</v>
      </c>
      <c r="D5" s="5" t="s">
        <v>9</v>
      </c>
      <c r="E5" s="7" t="s">
        <v>10</v>
      </c>
      <c r="F5" s="5" t="s">
        <v>11</v>
      </c>
      <c r="G5" s="7" t="s">
        <v>12</v>
      </c>
      <c r="H5" s="44"/>
      <c r="I5" s="48"/>
      <c r="J5" s="50"/>
    </row>
    <row r="6" spans="1:10" s="8" customFormat="1" ht="21.75" customHeight="1">
      <c r="A6" s="17" t="s">
        <v>369</v>
      </c>
      <c r="B6" s="17">
        <v>76.5</v>
      </c>
      <c r="C6" s="17">
        <v>51</v>
      </c>
      <c r="D6" s="17">
        <v>127.5</v>
      </c>
      <c r="E6" s="12">
        <f aca="true" t="shared" si="0" ref="E6:E11">D6/2*0.5</f>
        <v>31.875</v>
      </c>
      <c r="F6" s="12" t="s">
        <v>875</v>
      </c>
      <c r="G6" s="12">
        <f aca="true" t="shared" si="1" ref="G6:G11">F6*0.5</f>
        <v>39.58</v>
      </c>
      <c r="H6" s="12">
        <f aca="true" t="shared" si="2" ref="H6:H11">E6+G6</f>
        <v>71.455</v>
      </c>
      <c r="I6" s="12" t="s">
        <v>876</v>
      </c>
      <c r="J6" s="12" t="s">
        <v>877</v>
      </c>
    </row>
    <row r="7" spans="1:10" s="8" customFormat="1" ht="21.75" customHeight="1">
      <c r="A7" s="17" t="s">
        <v>370</v>
      </c>
      <c r="B7" s="17">
        <v>65.5</v>
      </c>
      <c r="C7" s="17">
        <v>60.5</v>
      </c>
      <c r="D7" s="17">
        <v>126</v>
      </c>
      <c r="E7" s="12">
        <f t="shared" si="0"/>
        <v>31.5</v>
      </c>
      <c r="F7" s="12" t="s">
        <v>878</v>
      </c>
      <c r="G7" s="12">
        <f t="shared" si="1"/>
        <v>41.83</v>
      </c>
      <c r="H7" s="12">
        <f t="shared" si="2"/>
        <v>73.33</v>
      </c>
      <c r="I7" s="12" t="s">
        <v>879</v>
      </c>
      <c r="J7" s="12" t="s">
        <v>877</v>
      </c>
    </row>
    <row r="8" spans="1:10" s="8" customFormat="1" ht="21.75" customHeight="1">
      <c r="A8" s="17" t="s">
        <v>371</v>
      </c>
      <c r="B8" s="17">
        <v>59</v>
      </c>
      <c r="C8" s="17">
        <v>58</v>
      </c>
      <c r="D8" s="17">
        <v>117</v>
      </c>
      <c r="E8" s="12">
        <f t="shared" si="0"/>
        <v>29.25</v>
      </c>
      <c r="F8" s="12" t="s">
        <v>880</v>
      </c>
      <c r="G8" s="12">
        <f t="shared" si="1"/>
        <v>40.96</v>
      </c>
      <c r="H8" s="12">
        <f t="shared" si="2"/>
        <v>70.21000000000001</v>
      </c>
      <c r="I8" s="12"/>
      <c r="J8" s="12"/>
    </row>
    <row r="9" spans="1:10" s="8" customFormat="1" ht="21.75" customHeight="1">
      <c r="A9" s="17" t="s">
        <v>372</v>
      </c>
      <c r="B9" s="17">
        <v>68.5</v>
      </c>
      <c r="C9" s="17">
        <v>45.5</v>
      </c>
      <c r="D9" s="17">
        <v>114</v>
      </c>
      <c r="E9" s="12">
        <f t="shared" si="0"/>
        <v>28.5</v>
      </c>
      <c r="F9" s="12" t="s">
        <v>881</v>
      </c>
      <c r="G9" s="12">
        <f t="shared" si="1"/>
        <v>39.64</v>
      </c>
      <c r="H9" s="12">
        <f t="shared" si="2"/>
        <v>68.14</v>
      </c>
      <c r="I9" s="12"/>
      <c r="J9" s="12"/>
    </row>
    <row r="10" spans="1:10" s="8" customFormat="1" ht="21.75" customHeight="1">
      <c r="A10" s="17" t="s">
        <v>373</v>
      </c>
      <c r="B10" s="17">
        <v>60.5</v>
      </c>
      <c r="C10" s="17">
        <v>49</v>
      </c>
      <c r="D10" s="17">
        <v>109.5</v>
      </c>
      <c r="E10" s="12">
        <f t="shared" si="0"/>
        <v>27.375</v>
      </c>
      <c r="F10" s="12" t="s">
        <v>882</v>
      </c>
      <c r="G10" s="12">
        <f t="shared" si="1"/>
        <v>38.77</v>
      </c>
      <c r="H10" s="12">
        <f t="shared" si="2"/>
        <v>66.14500000000001</v>
      </c>
      <c r="I10" s="12"/>
      <c r="J10" s="12"/>
    </row>
    <row r="11" spans="1:10" s="8" customFormat="1" ht="21.75" customHeight="1">
      <c r="A11" s="17" t="s">
        <v>374</v>
      </c>
      <c r="B11" s="17">
        <v>61</v>
      </c>
      <c r="C11" s="17">
        <v>48</v>
      </c>
      <c r="D11" s="17">
        <v>109</v>
      </c>
      <c r="E11" s="12">
        <f t="shared" si="0"/>
        <v>27.25</v>
      </c>
      <c r="F11" s="12" t="s">
        <v>883</v>
      </c>
      <c r="G11" s="12">
        <f t="shared" si="1"/>
        <v>38.06</v>
      </c>
      <c r="H11" s="12">
        <f t="shared" si="2"/>
        <v>65.31</v>
      </c>
      <c r="I11" s="12"/>
      <c r="J11" s="12"/>
    </row>
    <row r="12" spans="1:10" ht="1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26.25">
      <c r="A17" s="41" t="s">
        <v>863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26.25">
      <c r="A18" s="42" t="s">
        <v>864</v>
      </c>
      <c r="B18" s="42"/>
      <c r="C18" s="42"/>
      <c r="D18" s="42"/>
      <c r="E18" s="42"/>
      <c r="F18" s="42"/>
      <c r="G18" s="42"/>
      <c r="H18" s="42"/>
      <c r="I18" s="42"/>
      <c r="J18" s="2"/>
    </row>
    <row r="19" spans="1:10" ht="18.75">
      <c r="A19" s="3" t="s">
        <v>865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5" customHeight="1">
      <c r="A20" s="43" t="s">
        <v>1</v>
      </c>
      <c r="B20" s="45" t="s">
        <v>2</v>
      </c>
      <c r="C20" s="46"/>
      <c r="D20" s="46"/>
      <c r="E20" s="47"/>
      <c r="F20" s="43" t="s">
        <v>3</v>
      </c>
      <c r="G20" s="43"/>
      <c r="H20" s="43" t="s">
        <v>866</v>
      </c>
      <c r="I20" s="44" t="s">
        <v>867</v>
      </c>
      <c r="J20" s="49" t="s">
        <v>868</v>
      </c>
    </row>
    <row r="21" spans="1:10" ht="24">
      <c r="A21" s="44"/>
      <c r="B21" s="5" t="s">
        <v>7</v>
      </c>
      <c r="C21" s="5" t="s">
        <v>8</v>
      </c>
      <c r="D21" s="5" t="s">
        <v>9</v>
      </c>
      <c r="E21" s="7" t="s">
        <v>10</v>
      </c>
      <c r="F21" s="5" t="s">
        <v>11</v>
      </c>
      <c r="G21" s="7" t="s">
        <v>12</v>
      </c>
      <c r="H21" s="44"/>
      <c r="I21" s="48"/>
      <c r="J21" s="50"/>
    </row>
    <row r="22" spans="1:10" s="8" customFormat="1" ht="25.5" customHeight="1">
      <c r="A22" s="17" t="s">
        <v>869</v>
      </c>
      <c r="B22" s="17">
        <v>37.5</v>
      </c>
      <c r="C22" s="17">
        <v>43</v>
      </c>
      <c r="D22" s="17">
        <v>80.5</v>
      </c>
      <c r="E22" s="12">
        <f>D22/2*0.5</f>
        <v>20.125</v>
      </c>
      <c r="F22" s="12" t="s">
        <v>870</v>
      </c>
      <c r="G22" s="12">
        <f>F22*0.5</f>
        <v>39.85</v>
      </c>
      <c r="H22" s="12">
        <f>E22+G22</f>
        <v>59.975</v>
      </c>
      <c r="I22" s="12" t="s">
        <v>871</v>
      </c>
      <c r="J22" s="12" t="s">
        <v>855</v>
      </c>
    </row>
    <row r="23" spans="1:10" s="8" customFormat="1" ht="25.5" customHeight="1">
      <c r="A23" s="17" t="s">
        <v>872</v>
      </c>
      <c r="B23" s="17">
        <v>34.5</v>
      </c>
      <c r="C23" s="17">
        <v>29.5</v>
      </c>
      <c r="D23" s="17">
        <v>64</v>
      </c>
      <c r="E23" s="12">
        <f>D23/2*0.5</f>
        <v>16</v>
      </c>
      <c r="F23" s="12" t="s">
        <v>873</v>
      </c>
      <c r="G23" s="12">
        <f>F23*0.5</f>
        <v>38.25</v>
      </c>
      <c r="H23" s="12">
        <f>E23+G23</f>
        <v>54.25</v>
      </c>
      <c r="I23" s="12"/>
      <c r="J23" s="12"/>
    </row>
    <row r="24" spans="1:10" ht="1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</row>
  </sheetData>
  <sheetProtection/>
  <mergeCells count="16">
    <mergeCell ref="A17:J17"/>
    <mergeCell ref="A18:I18"/>
    <mergeCell ref="A20:A21"/>
    <mergeCell ref="B20:E20"/>
    <mergeCell ref="F20:G20"/>
    <mergeCell ref="H20:H21"/>
    <mergeCell ref="I20:I21"/>
    <mergeCell ref="J20:J21"/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L8" sqref="L8"/>
    </sheetView>
  </sheetViews>
  <sheetFormatPr defaultColWidth="9.00390625" defaultRowHeight="15"/>
  <cols>
    <col min="1" max="1" width="9.00390625" style="0" customWidth="1"/>
    <col min="2" max="2" width="7.421875" style="0" customWidth="1"/>
    <col min="3" max="3" width="7.57421875" style="0" customWidth="1"/>
    <col min="4" max="4" width="7.140625" style="0" customWidth="1"/>
    <col min="5" max="5" width="8.28125" style="0" customWidth="1"/>
    <col min="6" max="6" width="8.57421875" style="0" customWidth="1"/>
    <col min="7" max="7" width="8.8515625" style="0" customWidth="1"/>
    <col min="8" max="8" width="9.7109375" style="0" customWidth="1"/>
    <col min="9" max="9" width="6.421875" style="0" customWidth="1"/>
    <col min="10" max="10" width="6.8515625" style="0" customWidth="1"/>
    <col min="11" max="11" width="8.8515625" style="0" customWidth="1"/>
    <col min="12" max="16384" width="13.57421875" style="0" customWidth="1"/>
  </cols>
  <sheetData>
    <row r="1" spans="1:10" s="1" customFormat="1" ht="26.25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.75" customHeight="1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24.75" customHeight="1">
      <c r="A3" s="3" t="s">
        <v>27</v>
      </c>
      <c r="B3" s="2"/>
      <c r="C3" s="2"/>
      <c r="D3" s="2"/>
      <c r="E3" s="2"/>
      <c r="F3" s="2"/>
      <c r="G3" s="2"/>
      <c r="H3" s="2"/>
      <c r="I3" s="2"/>
      <c r="J3" s="2"/>
    </row>
    <row r="4" spans="1:10" ht="24.75" customHeight="1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35</v>
      </c>
      <c r="I4" s="44" t="s">
        <v>34</v>
      </c>
      <c r="J4" s="49" t="s">
        <v>6</v>
      </c>
    </row>
    <row r="5" spans="1:10" ht="24.75" customHeight="1">
      <c r="A5" s="44"/>
      <c r="B5" s="5" t="s">
        <v>7</v>
      </c>
      <c r="C5" s="5" t="s">
        <v>8</v>
      </c>
      <c r="D5" s="5" t="s">
        <v>9</v>
      </c>
      <c r="E5" s="7" t="s">
        <v>10</v>
      </c>
      <c r="F5" s="5" t="s">
        <v>11</v>
      </c>
      <c r="G5" s="7" t="s">
        <v>12</v>
      </c>
      <c r="H5" s="44"/>
      <c r="I5" s="48"/>
      <c r="J5" s="50"/>
    </row>
    <row r="6" spans="1:10" s="8" customFormat="1" ht="28.5" customHeight="1">
      <c r="A6" s="17" t="s">
        <v>375</v>
      </c>
      <c r="B6" s="17">
        <v>59</v>
      </c>
      <c r="C6" s="17">
        <v>77</v>
      </c>
      <c r="D6" s="17">
        <v>136</v>
      </c>
      <c r="E6" s="12">
        <f>D6/2*0.5</f>
        <v>34</v>
      </c>
      <c r="F6" s="12" t="s">
        <v>884</v>
      </c>
      <c r="G6" s="12">
        <f>F6*0.5</f>
        <v>37.8</v>
      </c>
      <c r="H6" s="12">
        <f>E6+G6</f>
        <v>71.8</v>
      </c>
      <c r="I6" s="12" t="s">
        <v>879</v>
      </c>
      <c r="J6" s="12" t="s">
        <v>885</v>
      </c>
    </row>
    <row r="7" spans="1:10" s="8" customFormat="1" ht="28.5" customHeight="1">
      <c r="A7" s="17" t="s">
        <v>376</v>
      </c>
      <c r="B7" s="17">
        <v>65</v>
      </c>
      <c r="C7" s="17">
        <v>60.5</v>
      </c>
      <c r="D7" s="17">
        <v>125.5</v>
      </c>
      <c r="E7" s="12">
        <f>D7/2*0.5</f>
        <v>31.375</v>
      </c>
      <c r="F7" s="12" t="s">
        <v>886</v>
      </c>
      <c r="G7" s="12">
        <f>F7*0.5</f>
        <v>40</v>
      </c>
      <c r="H7" s="12">
        <f>E7+G7</f>
        <v>71.375</v>
      </c>
      <c r="I7" s="12" t="s">
        <v>876</v>
      </c>
      <c r="J7" s="12" t="s">
        <v>885</v>
      </c>
    </row>
    <row r="8" spans="1:10" s="8" customFormat="1" ht="28.5" customHeight="1">
      <c r="A8" s="17" t="s">
        <v>377</v>
      </c>
      <c r="B8" s="17">
        <v>69</v>
      </c>
      <c r="C8" s="17">
        <v>52</v>
      </c>
      <c r="D8" s="17">
        <v>121</v>
      </c>
      <c r="E8" s="12">
        <f>D8/2*0.5</f>
        <v>30.25</v>
      </c>
      <c r="F8" s="12" t="s">
        <v>887</v>
      </c>
      <c r="G8" s="12">
        <f>F8*0.5</f>
        <v>38.8</v>
      </c>
      <c r="H8" s="12">
        <f>E8+G8</f>
        <v>69.05</v>
      </c>
      <c r="I8" s="12" t="s">
        <v>888</v>
      </c>
      <c r="J8" s="12" t="s">
        <v>885</v>
      </c>
    </row>
    <row r="9" spans="1:10" ht="28.5" customHeight="1">
      <c r="A9" s="10" t="s">
        <v>378</v>
      </c>
      <c r="B9" s="10">
        <v>60</v>
      </c>
      <c r="C9" s="10">
        <v>37.5</v>
      </c>
      <c r="D9" s="10">
        <v>97.5</v>
      </c>
      <c r="E9" s="12">
        <f>D9/2*0.5</f>
        <v>24.375</v>
      </c>
      <c r="F9" s="12" t="s">
        <v>889</v>
      </c>
      <c r="G9" s="12">
        <f>F9*0.5</f>
        <v>39.2</v>
      </c>
      <c r="H9" s="12">
        <f>E9+G9</f>
        <v>63.575</v>
      </c>
      <c r="I9" s="12" t="s">
        <v>890</v>
      </c>
      <c r="J9" s="12" t="s">
        <v>885</v>
      </c>
    </row>
    <row r="10" spans="1:10" ht="28.5" customHeight="1">
      <c r="A10" s="10" t="s">
        <v>379</v>
      </c>
      <c r="B10" s="10">
        <v>40.5</v>
      </c>
      <c r="C10" s="10">
        <v>51</v>
      </c>
      <c r="D10" s="10">
        <v>91.5</v>
      </c>
      <c r="E10" s="12">
        <f>D10/2*0.5</f>
        <v>22.875</v>
      </c>
      <c r="F10" s="12" t="s">
        <v>891</v>
      </c>
      <c r="G10" s="12">
        <f>F10*0.5</f>
        <v>38.7</v>
      </c>
      <c r="H10" s="12">
        <f>E10+G10</f>
        <v>61.575</v>
      </c>
      <c r="I10" s="12" t="s">
        <v>892</v>
      </c>
      <c r="J10" s="12" t="s">
        <v>885</v>
      </c>
    </row>
    <row r="11" spans="1:10" ht="1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</row>
  </sheetData>
  <sheetProtection/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1"/>
  <sheetViews>
    <sheetView zoomScale="115" zoomScaleNormal="115" zoomScaleSheetLayoutView="100" workbookViewId="0" topLeftCell="A7">
      <selection activeCell="A1" sqref="A1:IV16384"/>
    </sheetView>
  </sheetViews>
  <sheetFormatPr defaultColWidth="13.57421875" defaultRowHeight="15"/>
  <cols>
    <col min="1" max="1" width="9.00390625" style="0" customWidth="1"/>
    <col min="2" max="2" width="7.421875" style="0" customWidth="1"/>
    <col min="3" max="3" width="7.57421875" style="0" customWidth="1"/>
    <col min="4" max="4" width="7.140625" style="0" customWidth="1"/>
    <col min="5" max="5" width="8.28125" style="0" customWidth="1"/>
    <col min="6" max="6" width="8.57421875" style="0" customWidth="1"/>
    <col min="7" max="7" width="8.8515625" style="0" customWidth="1"/>
    <col min="8" max="8" width="9.7109375" style="0" customWidth="1"/>
    <col min="9" max="9" width="6.421875" style="0" customWidth="1"/>
    <col min="10" max="10" width="6.8515625" style="0" customWidth="1"/>
    <col min="11" max="11" width="8.8515625" style="0" customWidth="1"/>
  </cols>
  <sheetData>
    <row r="1" spans="1:10" s="1" customFormat="1" ht="26.25" customHeight="1">
      <c r="A1" s="41" t="s">
        <v>893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.75" customHeight="1">
      <c r="A2" s="42" t="s">
        <v>894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24.75" customHeight="1">
      <c r="A3" s="3" t="s">
        <v>895</v>
      </c>
      <c r="B3" s="2"/>
      <c r="C3" s="2"/>
      <c r="D3" s="2"/>
      <c r="E3" s="2"/>
      <c r="F3" s="2"/>
      <c r="G3" s="2"/>
      <c r="H3" s="2"/>
      <c r="I3" s="2"/>
      <c r="J3" s="2"/>
    </row>
    <row r="4" spans="1:10" ht="24.75" customHeight="1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896</v>
      </c>
      <c r="I4" s="44" t="s">
        <v>897</v>
      </c>
      <c r="J4" s="49" t="s">
        <v>898</v>
      </c>
    </row>
    <row r="5" spans="1:10" ht="24.75" customHeight="1">
      <c r="A5" s="44"/>
      <c r="B5" s="5" t="s">
        <v>899</v>
      </c>
      <c r="C5" s="5" t="s">
        <v>900</v>
      </c>
      <c r="D5" s="5" t="s">
        <v>9</v>
      </c>
      <c r="E5" s="7" t="s">
        <v>901</v>
      </c>
      <c r="F5" s="5" t="s">
        <v>11</v>
      </c>
      <c r="G5" s="7" t="s">
        <v>902</v>
      </c>
      <c r="H5" s="44"/>
      <c r="I5" s="48"/>
      <c r="J5" s="50"/>
    </row>
    <row r="6" spans="1:10" s="8" customFormat="1" ht="27" customHeight="1">
      <c r="A6" s="17" t="s">
        <v>380</v>
      </c>
      <c r="B6" s="17">
        <v>70.5</v>
      </c>
      <c r="C6" s="17">
        <v>64.5</v>
      </c>
      <c r="D6" s="17">
        <v>135</v>
      </c>
      <c r="E6" s="12">
        <f>D6/2*0.5</f>
        <v>33.75</v>
      </c>
      <c r="F6" s="12" t="s">
        <v>903</v>
      </c>
      <c r="G6" s="12">
        <f aca="true" t="shared" si="0" ref="G6:G15">F6*0.5</f>
        <v>38</v>
      </c>
      <c r="H6" s="12">
        <f aca="true" t="shared" si="1" ref="H6:H15">E6+G6</f>
        <v>71.75</v>
      </c>
      <c r="I6" s="12" t="s">
        <v>904</v>
      </c>
      <c r="J6" s="12" t="s">
        <v>885</v>
      </c>
    </row>
    <row r="7" spans="1:10" s="8" customFormat="1" ht="27" customHeight="1">
      <c r="A7" s="17" t="s">
        <v>381</v>
      </c>
      <c r="B7" s="17">
        <v>84</v>
      </c>
      <c r="C7" s="17">
        <v>46</v>
      </c>
      <c r="D7" s="17">
        <v>130</v>
      </c>
      <c r="E7" s="12">
        <f aca="true" t="shared" si="2" ref="E7:E15">D7/2*0.5</f>
        <v>32.5</v>
      </c>
      <c r="F7" s="12" t="s">
        <v>905</v>
      </c>
      <c r="G7" s="12">
        <f t="shared" si="0"/>
        <v>41.7</v>
      </c>
      <c r="H7" s="12">
        <f t="shared" si="1"/>
        <v>74.2</v>
      </c>
      <c r="I7" s="12" t="s">
        <v>906</v>
      </c>
      <c r="J7" s="12" t="s">
        <v>885</v>
      </c>
    </row>
    <row r="8" spans="1:10" s="8" customFormat="1" ht="27" customHeight="1">
      <c r="A8" s="17" t="s">
        <v>382</v>
      </c>
      <c r="B8" s="17">
        <v>60</v>
      </c>
      <c r="C8" s="17">
        <v>63.5</v>
      </c>
      <c r="D8" s="17">
        <v>123.5</v>
      </c>
      <c r="E8" s="12">
        <f t="shared" si="2"/>
        <v>30.875</v>
      </c>
      <c r="F8" s="12" t="s">
        <v>907</v>
      </c>
      <c r="G8" s="12">
        <f t="shared" si="0"/>
        <v>40.6</v>
      </c>
      <c r="H8" s="12">
        <f t="shared" si="1"/>
        <v>71.475</v>
      </c>
      <c r="I8" s="12" t="s">
        <v>908</v>
      </c>
      <c r="J8" s="12" t="s">
        <v>885</v>
      </c>
    </row>
    <row r="9" spans="1:10" s="8" customFormat="1" ht="27" customHeight="1">
      <c r="A9" s="17" t="s">
        <v>383</v>
      </c>
      <c r="B9" s="17">
        <v>53.5</v>
      </c>
      <c r="C9" s="17">
        <v>66.5</v>
      </c>
      <c r="D9" s="17">
        <v>120</v>
      </c>
      <c r="E9" s="12">
        <f t="shared" si="2"/>
        <v>30</v>
      </c>
      <c r="F9" s="12" t="s">
        <v>909</v>
      </c>
      <c r="G9" s="12">
        <f t="shared" si="0"/>
        <v>38.3</v>
      </c>
      <c r="H9" s="12">
        <f t="shared" si="1"/>
        <v>68.3</v>
      </c>
      <c r="I9" s="12" t="s">
        <v>910</v>
      </c>
      <c r="J9" s="12" t="s">
        <v>885</v>
      </c>
    </row>
    <row r="10" spans="1:10" s="8" customFormat="1" ht="27" customHeight="1">
      <c r="A10" s="17" t="s">
        <v>196</v>
      </c>
      <c r="B10" s="17">
        <v>63</v>
      </c>
      <c r="C10" s="17">
        <v>52</v>
      </c>
      <c r="D10" s="17">
        <v>115</v>
      </c>
      <c r="E10" s="12">
        <f t="shared" si="2"/>
        <v>28.75</v>
      </c>
      <c r="F10" s="12" t="s">
        <v>911</v>
      </c>
      <c r="G10" s="12">
        <f t="shared" si="0"/>
        <v>41.8</v>
      </c>
      <c r="H10" s="12">
        <f t="shared" si="1"/>
        <v>70.55</v>
      </c>
      <c r="I10" s="12" t="s">
        <v>912</v>
      </c>
      <c r="J10" s="12" t="s">
        <v>885</v>
      </c>
    </row>
    <row r="11" spans="1:10" ht="27" customHeight="1">
      <c r="A11" s="10" t="s">
        <v>384</v>
      </c>
      <c r="B11" s="10">
        <v>53</v>
      </c>
      <c r="C11" s="10">
        <v>61</v>
      </c>
      <c r="D11" s="10">
        <v>114</v>
      </c>
      <c r="E11" s="12">
        <f t="shared" si="2"/>
        <v>28.5</v>
      </c>
      <c r="F11" s="12" t="s">
        <v>913</v>
      </c>
      <c r="G11" s="12">
        <f t="shared" si="0"/>
        <v>40.7</v>
      </c>
      <c r="H11" s="12">
        <f t="shared" si="1"/>
        <v>69.2</v>
      </c>
      <c r="I11" s="12" t="s">
        <v>914</v>
      </c>
      <c r="J11" s="12" t="s">
        <v>885</v>
      </c>
    </row>
    <row r="12" spans="1:10" ht="27" customHeight="1">
      <c r="A12" s="10" t="s">
        <v>385</v>
      </c>
      <c r="B12" s="10">
        <v>32.5</v>
      </c>
      <c r="C12" s="10">
        <v>80</v>
      </c>
      <c r="D12" s="10">
        <v>112.5</v>
      </c>
      <c r="E12" s="12">
        <f t="shared" si="2"/>
        <v>28.125</v>
      </c>
      <c r="F12" s="12" t="s">
        <v>915</v>
      </c>
      <c r="G12" s="12">
        <f t="shared" si="0"/>
        <v>39</v>
      </c>
      <c r="H12" s="12">
        <f t="shared" si="1"/>
        <v>67.125</v>
      </c>
      <c r="I12" s="12" t="s">
        <v>916</v>
      </c>
      <c r="J12" s="12" t="s">
        <v>885</v>
      </c>
    </row>
    <row r="13" spans="1:10" ht="27" customHeight="1">
      <c r="A13" s="10" t="s">
        <v>386</v>
      </c>
      <c r="B13" s="10">
        <v>46</v>
      </c>
      <c r="C13" s="10">
        <v>57</v>
      </c>
      <c r="D13" s="10">
        <v>103</v>
      </c>
      <c r="E13" s="12">
        <f t="shared" si="2"/>
        <v>25.75</v>
      </c>
      <c r="F13" s="12" t="s">
        <v>917</v>
      </c>
      <c r="G13" s="12">
        <f t="shared" si="0"/>
        <v>41</v>
      </c>
      <c r="H13" s="12">
        <f t="shared" si="1"/>
        <v>66.75</v>
      </c>
      <c r="I13" s="12"/>
      <c r="J13" s="12"/>
    </row>
    <row r="14" spans="1:10" ht="27" customHeight="1">
      <c r="A14" s="10" t="s">
        <v>387</v>
      </c>
      <c r="B14" s="10">
        <v>48.5</v>
      </c>
      <c r="C14" s="10">
        <v>38.5</v>
      </c>
      <c r="D14" s="10">
        <v>87</v>
      </c>
      <c r="E14" s="12">
        <f t="shared" si="2"/>
        <v>21.75</v>
      </c>
      <c r="F14" s="12" t="s">
        <v>918</v>
      </c>
      <c r="G14" s="12">
        <f t="shared" si="0"/>
        <v>38.9</v>
      </c>
      <c r="H14" s="12">
        <f t="shared" si="1"/>
        <v>60.65</v>
      </c>
      <c r="I14" s="12"/>
      <c r="J14" s="12"/>
    </row>
    <row r="15" spans="1:10" ht="27" customHeight="1">
      <c r="A15" s="10" t="s">
        <v>919</v>
      </c>
      <c r="B15" s="10">
        <v>47.5</v>
      </c>
      <c r="C15" s="10">
        <v>68</v>
      </c>
      <c r="D15" s="10">
        <v>115.5</v>
      </c>
      <c r="E15" s="12">
        <f t="shared" si="2"/>
        <v>28.875</v>
      </c>
      <c r="F15" s="12" t="s">
        <v>920</v>
      </c>
      <c r="G15" s="12">
        <f t="shared" si="0"/>
        <v>38.2</v>
      </c>
      <c r="H15" s="12">
        <f t="shared" si="1"/>
        <v>67.075</v>
      </c>
      <c r="I15" s="12"/>
      <c r="J15" s="12"/>
    </row>
    <row r="16" spans="1:10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</sheetData>
  <sheetProtection/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workbookViewId="0" topLeftCell="A7">
      <selection activeCell="A1" sqref="A1:IV16384"/>
    </sheetView>
  </sheetViews>
  <sheetFormatPr defaultColWidth="13.57421875" defaultRowHeight="15"/>
  <cols>
    <col min="1" max="1" width="9.00390625" style="0" customWidth="1"/>
    <col min="2" max="2" width="7.421875" style="0" customWidth="1"/>
    <col min="3" max="3" width="7.57421875" style="0" customWidth="1"/>
    <col min="4" max="4" width="7.140625" style="0" customWidth="1"/>
    <col min="5" max="5" width="8.28125" style="0" customWidth="1"/>
    <col min="6" max="6" width="8.57421875" style="0" customWidth="1"/>
    <col min="7" max="7" width="8.8515625" style="0" customWidth="1"/>
    <col min="8" max="8" width="9.7109375" style="0" customWidth="1"/>
    <col min="9" max="9" width="8.28125" style="0" customWidth="1"/>
    <col min="10" max="10" width="6.8515625" style="0" customWidth="1"/>
    <col min="11" max="11" width="8.8515625" style="0" customWidth="1"/>
  </cols>
  <sheetData>
    <row r="1" spans="1:10" s="1" customFormat="1" ht="26.25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.75" customHeight="1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24.75" customHeight="1">
      <c r="A3" s="3" t="s">
        <v>30</v>
      </c>
      <c r="B3" s="2"/>
      <c r="C3" s="2"/>
      <c r="D3" s="2"/>
      <c r="E3" s="2"/>
      <c r="F3" s="2"/>
      <c r="G3" s="2"/>
      <c r="H3" s="2"/>
      <c r="I3" s="2"/>
      <c r="J3" s="2"/>
    </row>
    <row r="4" spans="1:10" ht="24.75" customHeight="1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752</v>
      </c>
      <c r="I4" s="44" t="s">
        <v>34</v>
      </c>
      <c r="J4" s="49" t="s">
        <v>6</v>
      </c>
    </row>
    <row r="5" spans="1:10" ht="24.75" customHeight="1">
      <c r="A5" s="44"/>
      <c r="B5" s="5" t="s">
        <v>753</v>
      </c>
      <c r="C5" s="5" t="s">
        <v>754</v>
      </c>
      <c r="D5" s="5" t="s">
        <v>9</v>
      </c>
      <c r="E5" s="7" t="s">
        <v>24</v>
      </c>
      <c r="F5" s="5" t="s">
        <v>11</v>
      </c>
      <c r="G5" s="7" t="s">
        <v>25</v>
      </c>
      <c r="H5" s="44"/>
      <c r="I5" s="48"/>
      <c r="J5" s="50"/>
    </row>
    <row r="6" spans="1:10" s="8" customFormat="1" ht="27" customHeight="1">
      <c r="A6" s="17" t="s">
        <v>388</v>
      </c>
      <c r="B6" s="17">
        <v>70</v>
      </c>
      <c r="C6" s="17">
        <v>49.5</v>
      </c>
      <c r="D6" s="17">
        <v>119.5</v>
      </c>
      <c r="E6" s="12">
        <f>D6/2*0.5</f>
        <v>29.875</v>
      </c>
      <c r="F6" s="12" t="s">
        <v>844</v>
      </c>
      <c r="G6" s="12">
        <f aca="true" t="shared" si="0" ref="G6:G14">F6*0.5</f>
        <v>36.94</v>
      </c>
      <c r="H6" s="12">
        <f aca="true" t="shared" si="1" ref="H6:H14">E6+G6</f>
        <v>66.815</v>
      </c>
      <c r="I6" s="38">
        <f>RANK(H6,$H$6:$H$13)</f>
        <v>2</v>
      </c>
      <c r="J6" s="12" t="s">
        <v>756</v>
      </c>
    </row>
    <row r="7" spans="1:10" s="8" customFormat="1" ht="27" customHeight="1">
      <c r="A7" s="17" t="s">
        <v>389</v>
      </c>
      <c r="B7" s="17">
        <v>50.5</v>
      </c>
      <c r="C7" s="17">
        <v>57.5</v>
      </c>
      <c r="D7" s="17">
        <v>108</v>
      </c>
      <c r="E7" s="12">
        <f aca="true" t="shared" si="2" ref="E7:E14">D7/2*0.5</f>
        <v>27</v>
      </c>
      <c r="F7" s="12" t="s">
        <v>845</v>
      </c>
      <c r="G7" s="12">
        <f t="shared" si="0"/>
        <v>41.93</v>
      </c>
      <c r="H7" s="12">
        <f t="shared" si="1"/>
        <v>68.93</v>
      </c>
      <c r="I7" s="38">
        <f>RANK(H7,$H$6:$H$13)</f>
        <v>1</v>
      </c>
      <c r="J7" s="12" t="s">
        <v>756</v>
      </c>
    </row>
    <row r="8" spans="1:10" s="8" customFormat="1" ht="27" customHeight="1">
      <c r="A8" s="17" t="s">
        <v>77</v>
      </c>
      <c r="B8" s="17">
        <v>61</v>
      </c>
      <c r="C8" s="17">
        <v>43</v>
      </c>
      <c r="D8" s="17">
        <v>104</v>
      </c>
      <c r="E8" s="12">
        <f t="shared" si="2"/>
        <v>26</v>
      </c>
      <c r="F8" s="12" t="s">
        <v>846</v>
      </c>
      <c r="G8" s="12">
        <f t="shared" si="0"/>
        <v>40.6</v>
      </c>
      <c r="H8" s="12">
        <f t="shared" si="1"/>
        <v>66.6</v>
      </c>
      <c r="I8" s="38">
        <f>RANK(H8,$H$6:$H$13)</f>
        <v>3</v>
      </c>
      <c r="J8" s="12" t="s">
        <v>756</v>
      </c>
    </row>
    <row r="9" spans="1:10" s="8" customFormat="1" ht="27" customHeight="1">
      <c r="A9" s="17" t="s">
        <v>390</v>
      </c>
      <c r="B9" s="17">
        <v>58</v>
      </c>
      <c r="C9" s="17">
        <v>45.5</v>
      </c>
      <c r="D9" s="17">
        <v>103.5</v>
      </c>
      <c r="E9" s="12">
        <f t="shared" si="2"/>
        <v>25.875</v>
      </c>
      <c r="F9" s="12" t="s">
        <v>847</v>
      </c>
      <c r="G9" s="12">
        <f t="shared" si="0"/>
        <v>38.25</v>
      </c>
      <c r="H9" s="12">
        <f t="shared" si="1"/>
        <v>64.125</v>
      </c>
      <c r="I9" s="38">
        <f>RANK(H9,$H$6:$H$13)</f>
        <v>5</v>
      </c>
      <c r="J9" s="12" t="s">
        <v>756</v>
      </c>
    </row>
    <row r="10" spans="1:10" s="8" customFormat="1" ht="27" customHeight="1">
      <c r="A10" s="17" t="s">
        <v>391</v>
      </c>
      <c r="B10" s="17">
        <v>56</v>
      </c>
      <c r="C10" s="17">
        <v>46</v>
      </c>
      <c r="D10" s="17">
        <v>102</v>
      </c>
      <c r="E10" s="12">
        <f t="shared" si="2"/>
        <v>25.5</v>
      </c>
      <c r="F10" s="12" t="s">
        <v>848</v>
      </c>
      <c r="G10" s="12">
        <f t="shared" si="0"/>
        <v>40.58</v>
      </c>
      <c r="H10" s="12">
        <f t="shared" si="1"/>
        <v>66.08</v>
      </c>
      <c r="I10" s="38">
        <f>RANK(H10,$H$6:$H$13)</f>
        <v>4</v>
      </c>
      <c r="J10" s="12" t="s">
        <v>756</v>
      </c>
    </row>
    <row r="11" spans="1:10" ht="27" customHeight="1">
      <c r="A11" s="10" t="s">
        <v>392</v>
      </c>
      <c r="B11" s="10">
        <v>52.5</v>
      </c>
      <c r="C11" s="10">
        <v>39</v>
      </c>
      <c r="D11" s="10">
        <v>91.5</v>
      </c>
      <c r="E11" s="12">
        <f t="shared" si="2"/>
        <v>22.875</v>
      </c>
      <c r="F11" s="12" t="s">
        <v>849</v>
      </c>
      <c r="G11" s="12">
        <f t="shared" si="0"/>
        <v>40.9</v>
      </c>
      <c r="H11" s="12">
        <f t="shared" si="1"/>
        <v>63.775</v>
      </c>
      <c r="I11" s="38"/>
      <c r="J11" s="12"/>
    </row>
    <row r="12" spans="1:10" ht="27" customHeight="1">
      <c r="A12" s="10" t="s">
        <v>393</v>
      </c>
      <c r="B12" s="10">
        <v>50.5</v>
      </c>
      <c r="C12" s="10">
        <v>38</v>
      </c>
      <c r="D12" s="10">
        <v>88.5</v>
      </c>
      <c r="E12" s="12">
        <f t="shared" si="2"/>
        <v>22.125</v>
      </c>
      <c r="F12" s="12" t="s">
        <v>850</v>
      </c>
      <c r="G12" s="12">
        <f t="shared" si="0"/>
        <v>38.7</v>
      </c>
      <c r="H12" s="12">
        <f t="shared" si="1"/>
        <v>60.825</v>
      </c>
      <c r="I12" s="38"/>
      <c r="J12" s="12"/>
    </row>
    <row r="13" spans="1:10" ht="27" customHeight="1">
      <c r="A13" s="10" t="s">
        <v>394</v>
      </c>
      <c r="B13" s="10">
        <v>44</v>
      </c>
      <c r="C13" s="10">
        <v>34.5</v>
      </c>
      <c r="D13" s="10">
        <v>78.5</v>
      </c>
      <c r="E13" s="12">
        <f t="shared" si="2"/>
        <v>19.625</v>
      </c>
      <c r="F13" s="12" t="s">
        <v>851</v>
      </c>
      <c r="G13" s="12">
        <f t="shared" si="0"/>
        <v>39.14</v>
      </c>
      <c r="H13" s="12">
        <f t="shared" si="1"/>
        <v>58.765</v>
      </c>
      <c r="I13" s="38"/>
      <c r="J13" s="12"/>
    </row>
    <row r="14" spans="1:10" ht="27" customHeight="1">
      <c r="A14" s="10" t="s">
        <v>395</v>
      </c>
      <c r="B14" s="10">
        <v>34.5</v>
      </c>
      <c r="C14" s="10">
        <v>32</v>
      </c>
      <c r="D14" s="10">
        <v>66.5</v>
      </c>
      <c r="E14" s="12">
        <f t="shared" si="2"/>
        <v>16.625</v>
      </c>
      <c r="F14" s="12" t="s">
        <v>852</v>
      </c>
      <c r="G14" s="12">
        <f t="shared" si="0"/>
        <v>0</v>
      </c>
      <c r="H14" s="12">
        <f t="shared" si="1"/>
        <v>16.625</v>
      </c>
      <c r="I14" s="38"/>
      <c r="J14" s="12" t="s">
        <v>853</v>
      </c>
    </row>
    <row r="15" spans="1:10" ht="1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</sheetData>
  <sheetProtection/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M13" sqref="M13"/>
    </sheetView>
  </sheetViews>
  <sheetFormatPr defaultColWidth="9.00390625" defaultRowHeight="15"/>
  <cols>
    <col min="1" max="1" width="9.00390625" style="0" customWidth="1"/>
    <col min="2" max="2" width="7.421875" style="0" customWidth="1"/>
    <col min="3" max="3" width="7.57421875" style="0" customWidth="1"/>
    <col min="4" max="4" width="7.140625" style="0" customWidth="1"/>
    <col min="5" max="5" width="8.28125" style="0" customWidth="1"/>
    <col min="6" max="6" width="8.57421875" style="0" customWidth="1"/>
    <col min="7" max="7" width="8.8515625" style="0" customWidth="1"/>
    <col min="8" max="8" width="9.7109375" style="0" customWidth="1"/>
    <col min="9" max="9" width="6.421875" style="0" customWidth="1"/>
    <col min="10" max="10" width="6.8515625" style="0" customWidth="1"/>
    <col min="11" max="11" width="8.8515625" style="0" customWidth="1"/>
    <col min="12" max="16384" width="13.57421875" style="0" customWidth="1"/>
  </cols>
  <sheetData>
    <row r="1" spans="1:10" s="1" customFormat="1" ht="26.25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.75" customHeight="1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24.75" customHeight="1">
      <c r="A3" s="3" t="s">
        <v>31</v>
      </c>
      <c r="B3" s="2"/>
      <c r="C3" s="2"/>
      <c r="D3" s="2"/>
      <c r="E3" s="2"/>
      <c r="F3" s="2"/>
      <c r="G3" s="2"/>
      <c r="H3" s="2"/>
      <c r="I3" s="2"/>
      <c r="J3" s="2"/>
    </row>
    <row r="4" spans="1:10" ht="24.75" customHeight="1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752</v>
      </c>
      <c r="I4" s="44" t="s">
        <v>34</v>
      </c>
      <c r="J4" s="49" t="s">
        <v>6</v>
      </c>
    </row>
    <row r="5" spans="1:10" ht="24.75" customHeight="1">
      <c r="A5" s="44"/>
      <c r="B5" s="5" t="s">
        <v>7</v>
      </c>
      <c r="C5" s="5" t="s">
        <v>8</v>
      </c>
      <c r="D5" s="5" t="s">
        <v>9</v>
      </c>
      <c r="E5" s="7" t="s">
        <v>10</v>
      </c>
      <c r="F5" s="5" t="s">
        <v>11</v>
      </c>
      <c r="G5" s="7" t="s">
        <v>12</v>
      </c>
      <c r="H5" s="44"/>
      <c r="I5" s="48"/>
      <c r="J5" s="50"/>
    </row>
    <row r="6" spans="1:10" s="8" customFormat="1" ht="27" customHeight="1">
      <c r="A6" s="17" t="s">
        <v>396</v>
      </c>
      <c r="B6" s="17">
        <v>85</v>
      </c>
      <c r="C6" s="17">
        <v>65</v>
      </c>
      <c r="D6" s="17">
        <v>150</v>
      </c>
      <c r="E6" s="12">
        <f>D6/2*0.5</f>
        <v>37.5</v>
      </c>
      <c r="F6" s="12" t="s">
        <v>854</v>
      </c>
      <c r="G6" s="12">
        <f aca="true" t="shared" si="0" ref="G6:G13">F6*0.5</f>
        <v>39.955</v>
      </c>
      <c r="H6" s="12">
        <f>E6+G6</f>
        <v>77.455</v>
      </c>
      <c r="I6" s="38">
        <f>RANK(H6,$H$6:$H$12)</f>
        <v>1</v>
      </c>
      <c r="J6" s="12" t="s">
        <v>855</v>
      </c>
    </row>
    <row r="7" spans="1:10" s="8" customFormat="1" ht="27" customHeight="1">
      <c r="A7" s="17" t="s">
        <v>397</v>
      </c>
      <c r="B7" s="17">
        <v>82</v>
      </c>
      <c r="C7" s="17">
        <v>56</v>
      </c>
      <c r="D7" s="17">
        <v>138</v>
      </c>
      <c r="E7" s="12">
        <f aca="true" t="shared" si="1" ref="E7:E13">D7/2*0.5</f>
        <v>34.5</v>
      </c>
      <c r="F7" s="12" t="s">
        <v>856</v>
      </c>
      <c r="G7" s="12">
        <f t="shared" si="0"/>
        <v>42.34</v>
      </c>
      <c r="H7" s="12">
        <f>E7+G7</f>
        <v>76.84</v>
      </c>
      <c r="I7" s="38">
        <f>RANK(H7,$H$6:$H$12)</f>
        <v>2</v>
      </c>
      <c r="J7" s="12" t="s">
        <v>855</v>
      </c>
    </row>
    <row r="8" spans="1:10" s="8" customFormat="1" ht="27" customHeight="1">
      <c r="A8" s="17" t="s">
        <v>398</v>
      </c>
      <c r="B8" s="17">
        <v>72</v>
      </c>
      <c r="C8" s="17">
        <v>55</v>
      </c>
      <c r="D8" s="17">
        <v>127</v>
      </c>
      <c r="E8" s="12">
        <f t="shared" si="1"/>
        <v>31.75</v>
      </c>
      <c r="F8" s="12" t="s">
        <v>857</v>
      </c>
      <c r="G8" s="12">
        <f t="shared" si="0"/>
        <v>39.6</v>
      </c>
      <c r="H8" s="12">
        <f aca="true" t="shared" si="2" ref="H8:H13">E8+G8</f>
        <v>71.35</v>
      </c>
      <c r="I8" s="38">
        <f>RANK(H8,$H$6:$H$12)</f>
        <v>5</v>
      </c>
      <c r="J8" s="12" t="s">
        <v>855</v>
      </c>
    </row>
    <row r="9" spans="1:10" s="8" customFormat="1" ht="27" customHeight="1">
      <c r="A9" s="17" t="s">
        <v>399</v>
      </c>
      <c r="B9" s="17">
        <v>70</v>
      </c>
      <c r="C9" s="17">
        <v>55.5</v>
      </c>
      <c r="D9" s="17">
        <v>125.5</v>
      </c>
      <c r="E9" s="12">
        <f t="shared" si="1"/>
        <v>31.375</v>
      </c>
      <c r="F9" s="12" t="s">
        <v>858</v>
      </c>
      <c r="G9" s="12">
        <f t="shared" si="0"/>
        <v>41.16</v>
      </c>
      <c r="H9" s="12">
        <f t="shared" si="2"/>
        <v>72.535</v>
      </c>
      <c r="I9" s="38">
        <f>RANK(H9,$H$6:$H$12)</f>
        <v>4</v>
      </c>
      <c r="J9" s="12" t="s">
        <v>855</v>
      </c>
    </row>
    <row r="10" spans="1:10" s="8" customFormat="1" ht="27" customHeight="1">
      <c r="A10" s="17" t="s">
        <v>400</v>
      </c>
      <c r="B10" s="17">
        <v>63</v>
      </c>
      <c r="C10" s="17">
        <v>56</v>
      </c>
      <c r="D10" s="17">
        <v>119</v>
      </c>
      <c r="E10" s="12">
        <f t="shared" si="1"/>
        <v>29.75</v>
      </c>
      <c r="F10" s="12" t="s">
        <v>859</v>
      </c>
      <c r="G10" s="12">
        <f t="shared" si="0"/>
        <v>43.465</v>
      </c>
      <c r="H10" s="12">
        <f t="shared" si="2"/>
        <v>73.215</v>
      </c>
      <c r="I10" s="38">
        <f>RANK(H10,$H$6:$H$12)</f>
        <v>3</v>
      </c>
      <c r="J10" s="12" t="s">
        <v>855</v>
      </c>
    </row>
    <row r="11" spans="1:10" ht="27" customHeight="1">
      <c r="A11" s="10" t="s">
        <v>401</v>
      </c>
      <c r="B11" s="10">
        <v>68.5</v>
      </c>
      <c r="C11" s="10">
        <v>48</v>
      </c>
      <c r="D11" s="10">
        <v>116.5</v>
      </c>
      <c r="E11" s="12">
        <f t="shared" si="1"/>
        <v>29.125</v>
      </c>
      <c r="F11" s="12" t="s">
        <v>860</v>
      </c>
      <c r="G11" s="12">
        <f t="shared" si="0"/>
        <v>38.39</v>
      </c>
      <c r="H11" s="12">
        <f t="shared" si="2"/>
        <v>67.515</v>
      </c>
      <c r="I11" s="38"/>
      <c r="J11" s="12"/>
    </row>
    <row r="12" spans="1:10" ht="27" customHeight="1">
      <c r="A12" s="10" t="s">
        <v>402</v>
      </c>
      <c r="B12" s="10">
        <v>45.5</v>
      </c>
      <c r="C12" s="10">
        <v>42</v>
      </c>
      <c r="D12" s="10">
        <v>87.5</v>
      </c>
      <c r="E12" s="12">
        <f t="shared" si="1"/>
        <v>21.875</v>
      </c>
      <c r="F12" s="12" t="s">
        <v>861</v>
      </c>
      <c r="G12" s="12">
        <f t="shared" si="0"/>
        <v>41.635</v>
      </c>
      <c r="H12" s="12">
        <f t="shared" si="2"/>
        <v>63.51</v>
      </c>
      <c r="I12" s="38"/>
      <c r="J12" s="12"/>
    </row>
    <row r="13" spans="1:10" ht="27" customHeight="1">
      <c r="A13" s="10" t="s">
        <v>403</v>
      </c>
      <c r="B13" s="10">
        <v>48</v>
      </c>
      <c r="C13" s="10">
        <v>32.5</v>
      </c>
      <c r="D13" s="10">
        <v>80.5</v>
      </c>
      <c r="E13" s="12">
        <f t="shared" si="1"/>
        <v>20.125</v>
      </c>
      <c r="F13" s="12"/>
      <c r="G13" s="12">
        <f t="shared" si="0"/>
        <v>0</v>
      </c>
      <c r="H13" s="12">
        <f t="shared" si="2"/>
        <v>20.125</v>
      </c>
      <c r="I13" s="38"/>
      <c r="J13" s="12" t="s">
        <v>862</v>
      </c>
    </row>
    <row r="14" spans="1:10" ht="1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</sheetData>
  <sheetProtection/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workbookViewId="0" topLeftCell="A1">
      <selection activeCell="A1" sqref="A1:IV16384"/>
    </sheetView>
  </sheetViews>
  <sheetFormatPr defaultColWidth="13.57421875" defaultRowHeight="15"/>
  <cols>
    <col min="1" max="1" width="9.00390625" style="0" customWidth="1"/>
    <col min="2" max="2" width="7.421875" style="0" customWidth="1"/>
    <col min="3" max="3" width="7.57421875" style="0" customWidth="1"/>
    <col min="4" max="4" width="7.140625" style="0" customWidth="1"/>
    <col min="5" max="5" width="8.28125" style="0" customWidth="1"/>
    <col min="6" max="6" width="8.57421875" style="0" customWidth="1"/>
    <col min="7" max="8" width="8.8515625" style="0" customWidth="1"/>
    <col min="9" max="9" width="6.421875" style="0" customWidth="1"/>
    <col min="10" max="10" width="6.8515625" style="0" customWidth="1"/>
    <col min="11" max="11" width="8.8515625" style="0" customWidth="1"/>
  </cols>
  <sheetData>
    <row r="1" spans="1:10" s="1" customFormat="1" ht="26.25" customHeight="1">
      <c r="A1" s="41" t="s">
        <v>921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.75" customHeight="1">
      <c r="A2" s="42" t="s">
        <v>1082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24.75" customHeight="1">
      <c r="A3" s="3" t="s">
        <v>1083</v>
      </c>
      <c r="B3" s="2"/>
      <c r="C3" s="2"/>
      <c r="D3" s="2"/>
      <c r="E3" s="2"/>
      <c r="F3" s="2"/>
      <c r="G3" s="2"/>
      <c r="H3" s="2"/>
      <c r="I3" s="2"/>
      <c r="J3" s="2"/>
    </row>
    <row r="4" spans="1:10" ht="24.75" customHeight="1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1022</v>
      </c>
      <c r="I4" s="44" t="s">
        <v>925</v>
      </c>
      <c r="J4" s="49" t="s">
        <v>926</v>
      </c>
    </row>
    <row r="5" spans="1:10" ht="24.75" customHeight="1">
      <c r="A5" s="44"/>
      <c r="B5" s="5" t="s">
        <v>927</v>
      </c>
      <c r="C5" s="5" t="s">
        <v>928</v>
      </c>
      <c r="D5" s="5" t="s">
        <v>9</v>
      </c>
      <c r="E5" s="7" t="s">
        <v>929</v>
      </c>
      <c r="F5" s="5" t="s">
        <v>11</v>
      </c>
      <c r="G5" s="7" t="s">
        <v>930</v>
      </c>
      <c r="H5" s="44"/>
      <c r="I5" s="48"/>
      <c r="J5" s="50"/>
    </row>
    <row r="6" spans="1:10" s="8" customFormat="1" ht="23.25" customHeight="1">
      <c r="A6" s="17" t="s">
        <v>404</v>
      </c>
      <c r="B6" s="17">
        <v>82</v>
      </c>
      <c r="C6" s="17">
        <v>77.5</v>
      </c>
      <c r="D6" s="17">
        <v>159.5</v>
      </c>
      <c r="E6" s="12">
        <f>D6/2*0.5</f>
        <v>39.875</v>
      </c>
      <c r="F6" s="12" t="s">
        <v>1084</v>
      </c>
      <c r="G6" s="12">
        <f aca="true" t="shared" si="0" ref="G6:G19">F6*0.5</f>
        <v>41.8</v>
      </c>
      <c r="H6" s="12">
        <f>E6+G6</f>
        <v>81.675</v>
      </c>
      <c r="I6" s="12" t="s">
        <v>1027</v>
      </c>
      <c r="J6" s="12" t="s">
        <v>885</v>
      </c>
    </row>
    <row r="7" spans="1:10" s="8" customFormat="1" ht="23.25" customHeight="1">
      <c r="A7" s="17" t="s">
        <v>405</v>
      </c>
      <c r="B7" s="17">
        <v>82.5</v>
      </c>
      <c r="C7" s="17">
        <v>64</v>
      </c>
      <c r="D7" s="17">
        <v>146.5</v>
      </c>
      <c r="E7" s="12">
        <f aca="true" t="shared" si="1" ref="E7:E19">D7/2*0.5</f>
        <v>36.625</v>
      </c>
      <c r="F7" s="12" t="s">
        <v>1077</v>
      </c>
      <c r="G7" s="12">
        <f t="shared" si="0"/>
        <v>39.5</v>
      </c>
      <c r="H7" s="12">
        <f>E7+G7</f>
        <v>76.125</v>
      </c>
      <c r="I7" s="12" t="s">
        <v>1035</v>
      </c>
      <c r="J7" s="12" t="s">
        <v>885</v>
      </c>
    </row>
    <row r="8" spans="1:10" s="8" customFormat="1" ht="23.25" customHeight="1">
      <c r="A8" s="17" t="s">
        <v>406</v>
      </c>
      <c r="B8" s="17">
        <v>68</v>
      </c>
      <c r="C8" s="17">
        <v>72</v>
      </c>
      <c r="D8" s="17">
        <v>140</v>
      </c>
      <c r="E8" s="12">
        <f t="shared" si="1"/>
        <v>35</v>
      </c>
      <c r="F8" s="12" t="s">
        <v>1036</v>
      </c>
      <c r="G8" s="12">
        <f t="shared" si="0"/>
        <v>42.6</v>
      </c>
      <c r="H8" s="12">
        <f>E8+G8</f>
        <v>77.6</v>
      </c>
      <c r="I8" s="12" t="s">
        <v>1024</v>
      </c>
      <c r="J8" s="12" t="s">
        <v>885</v>
      </c>
    </row>
    <row r="9" spans="1:10" s="8" customFormat="1" ht="23.25" customHeight="1">
      <c r="A9" s="17" t="s">
        <v>407</v>
      </c>
      <c r="B9" s="17">
        <v>65.5</v>
      </c>
      <c r="C9" s="17">
        <v>69</v>
      </c>
      <c r="D9" s="17">
        <v>134.5</v>
      </c>
      <c r="E9" s="12">
        <f t="shared" si="1"/>
        <v>33.625</v>
      </c>
      <c r="F9" s="12" t="s">
        <v>1085</v>
      </c>
      <c r="G9" s="12">
        <f t="shared" si="0"/>
        <v>42.1</v>
      </c>
      <c r="H9" s="12">
        <f aca="true" t="shared" si="2" ref="H9:H19">E9+G9</f>
        <v>75.725</v>
      </c>
      <c r="I9" s="12" t="s">
        <v>1029</v>
      </c>
      <c r="J9" s="12" t="s">
        <v>885</v>
      </c>
    </row>
    <row r="10" spans="1:10" s="8" customFormat="1" ht="23.25" customHeight="1">
      <c r="A10" s="17" t="s">
        <v>408</v>
      </c>
      <c r="B10" s="17">
        <v>71.5</v>
      </c>
      <c r="C10" s="17">
        <v>60.5</v>
      </c>
      <c r="D10" s="17">
        <v>132</v>
      </c>
      <c r="E10" s="12">
        <f t="shared" si="1"/>
        <v>33</v>
      </c>
      <c r="F10" s="12" t="s">
        <v>1085</v>
      </c>
      <c r="G10" s="12">
        <f t="shared" si="0"/>
        <v>42.1</v>
      </c>
      <c r="H10" s="12">
        <f t="shared" si="2"/>
        <v>75.1</v>
      </c>
      <c r="I10" s="12" t="s">
        <v>1037</v>
      </c>
      <c r="J10" s="12" t="s">
        <v>885</v>
      </c>
    </row>
    <row r="11" spans="1:10" ht="23.25" customHeight="1">
      <c r="A11" s="14" t="s">
        <v>217</v>
      </c>
      <c r="B11" s="14">
        <v>66</v>
      </c>
      <c r="C11" s="14">
        <v>64.5</v>
      </c>
      <c r="D11" s="14">
        <v>130.5</v>
      </c>
      <c r="E11" s="12">
        <f t="shared" si="1"/>
        <v>32.625</v>
      </c>
      <c r="F11" s="12" t="s">
        <v>1032</v>
      </c>
      <c r="G11" s="12">
        <f t="shared" si="0"/>
        <v>40.1</v>
      </c>
      <c r="H11" s="12">
        <f t="shared" si="2"/>
        <v>72.725</v>
      </c>
      <c r="I11" s="12"/>
      <c r="J11" s="12"/>
    </row>
    <row r="12" spans="1:10" ht="23.25" customHeight="1">
      <c r="A12" s="14" t="s">
        <v>409</v>
      </c>
      <c r="B12" s="14">
        <v>57.5</v>
      </c>
      <c r="C12" s="14">
        <v>64</v>
      </c>
      <c r="D12" s="14">
        <v>121.5</v>
      </c>
      <c r="E12" s="12">
        <f t="shared" si="1"/>
        <v>30.375</v>
      </c>
      <c r="F12" s="12" t="s">
        <v>1086</v>
      </c>
      <c r="G12" s="12">
        <f t="shared" si="0"/>
        <v>38.7</v>
      </c>
      <c r="H12" s="12">
        <f t="shared" si="2"/>
        <v>69.075</v>
      </c>
      <c r="I12" s="12"/>
      <c r="J12" s="12"/>
    </row>
    <row r="13" spans="1:10" ht="23.25" customHeight="1">
      <c r="A13" s="14" t="s">
        <v>410</v>
      </c>
      <c r="B13" s="14">
        <v>51</v>
      </c>
      <c r="C13" s="14">
        <v>65</v>
      </c>
      <c r="D13" s="14">
        <v>116</v>
      </c>
      <c r="E13" s="12">
        <f t="shared" si="1"/>
        <v>29</v>
      </c>
      <c r="F13" s="12" t="s">
        <v>1087</v>
      </c>
      <c r="G13" s="12">
        <f t="shared" si="0"/>
        <v>34.9</v>
      </c>
      <c r="H13" s="12">
        <f t="shared" si="2"/>
        <v>63.9</v>
      </c>
      <c r="I13" s="12"/>
      <c r="J13" s="12"/>
    </row>
    <row r="14" spans="1:10" ht="23.25" customHeight="1">
      <c r="A14" s="14" t="s">
        <v>411</v>
      </c>
      <c r="B14" s="14">
        <v>49.5</v>
      </c>
      <c r="C14" s="14">
        <v>66</v>
      </c>
      <c r="D14" s="14">
        <v>115.5</v>
      </c>
      <c r="E14" s="12">
        <f t="shared" si="1"/>
        <v>28.875</v>
      </c>
      <c r="F14" s="12" t="s">
        <v>1088</v>
      </c>
      <c r="G14" s="12">
        <f t="shared" si="0"/>
        <v>41.2</v>
      </c>
      <c r="H14" s="12">
        <f t="shared" si="2"/>
        <v>70.075</v>
      </c>
      <c r="I14" s="12"/>
      <c r="J14" s="12"/>
    </row>
    <row r="15" spans="1:10" ht="23.25" customHeight="1">
      <c r="A15" s="14" t="s">
        <v>412</v>
      </c>
      <c r="B15" s="14">
        <v>52.5</v>
      </c>
      <c r="C15" s="14">
        <v>62</v>
      </c>
      <c r="D15" s="14">
        <v>114.5</v>
      </c>
      <c r="E15" s="12">
        <f t="shared" si="1"/>
        <v>28.625</v>
      </c>
      <c r="F15" s="12" t="s">
        <v>1089</v>
      </c>
      <c r="G15" s="12">
        <f t="shared" si="0"/>
        <v>40</v>
      </c>
      <c r="H15" s="12">
        <f t="shared" si="2"/>
        <v>68.625</v>
      </c>
      <c r="I15" s="12"/>
      <c r="J15" s="12"/>
    </row>
    <row r="16" spans="1:10" ht="23.25" customHeight="1">
      <c r="A16" s="14" t="s">
        <v>413</v>
      </c>
      <c r="B16" s="14">
        <v>50.5</v>
      </c>
      <c r="C16" s="14">
        <v>63</v>
      </c>
      <c r="D16" s="14">
        <v>113.5</v>
      </c>
      <c r="E16" s="12">
        <f t="shared" si="1"/>
        <v>28.375</v>
      </c>
      <c r="F16" s="12" t="s">
        <v>1045</v>
      </c>
      <c r="G16" s="12">
        <f t="shared" si="0"/>
        <v>39.6</v>
      </c>
      <c r="H16" s="12">
        <f t="shared" si="2"/>
        <v>67.975</v>
      </c>
      <c r="I16" s="12"/>
      <c r="J16" s="12"/>
    </row>
    <row r="17" spans="1:10" ht="23.25" customHeight="1">
      <c r="A17" s="14" t="s">
        <v>414</v>
      </c>
      <c r="B17" s="14">
        <v>58</v>
      </c>
      <c r="C17" s="14">
        <v>54</v>
      </c>
      <c r="D17" s="14">
        <v>112</v>
      </c>
      <c r="E17" s="12">
        <f t="shared" si="1"/>
        <v>28</v>
      </c>
      <c r="F17" s="12" t="s">
        <v>1090</v>
      </c>
      <c r="G17" s="12">
        <f t="shared" si="0"/>
        <v>43.7</v>
      </c>
      <c r="H17" s="12">
        <f t="shared" si="2"/>
        <v>71.7</v>
      </c>
      <c r="I17" s="12"/>
      <c r="J17" s="12"/>
    </row>
    <row r="18" spans="1:10" ht="23.25" customHeight="1">
      <c r="A18" s="14" t="s">
        <v>415</v>
      </c>
      <c r="B18" s="14">
        <v>52</v>
      </c>
      <c r="C18" s="14">
        <v>58.5</v>
      </c>
      <c r="D18" s="14">
        <v>110.5</v>
      </c>
      <c r="E18" s="12">
        <f t="shared" si="1"/>
        <v>27.625</v>
      </c>
      <c r="F18" s="12" t="s">
        <v>1059</v>
      </c>
      <c r="G18" s="12">
        <f t="shared" si="0"/>
        <v>36.1</v>
      </c>
      <c r="H18" s="12">
        <f t="shared" si="2"/>
        <v>63.725</v>
      </c>
      <c r="I18" s="12"/>
      <c r="J18" s="12"/>
    </row>
    <row r="19" spans="1:10" ht="23.25" customHeight="1">
      <c r="A19" s="14" t="s">
        <v>416</v>
      </c>
      <c r="B19" s="14">
        <v>49</v>
      </c>
      <c r="C19" s="14">
        <v>57</v>
      </c>
      <c r="D19" s="14">
        <v>106</v>
      </c>
      <c r="E19" s="12">
        <f t="shared" si="1"/>
        <v>26.5</v>
      </c>
      <c r="F19" s="12" t="s">
        <v>1091</v>
      </c>
      <c r="G19" s="12">
        <f t="shared" si="0"/>
        <v>36.4</v>
      </c>
      <c r="H19" s="12">
        <f t="shared" si="2"/>
        <v>62.9</v>
      </c>
      <c r="I19" s="12"/>
      <c r="J19" s="12"/>
    </row>
    <row r="20" spans="1:10" ht="1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</row>
  </sheetData>
  <sheetProtection/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4">
      <selection activeCell="L15" sqref="L15"/>
    </sheetView>
  </sheetViews>
  <sheetFormatPr defaultColWidth="9.00390625" defaultRowHeight="15"/>
  <cols>
    <col min="1" max="1" width="9.00390625" style="1" customWidth="1"/>
    <col min="2" max="2" width="7.421875" style="1" customWidth="1"/>
    <col min="3" max="3" width="7.57421875" style="1" customWidth="1"/>
    <col min="4" max="4" width="7.140625" style="1" customWidth="1"/>
    <col min="5" max="5" width="8.28125" style="1" customWidth="1"/>
    <col min="6" max="6" width="8.57421875" style="1" customWidth="1"/>
    <col min="7" max="7" width="8.8515625" style="1" customWidth="1"/>
    <col min="8" max="8" width="9.7109375" style="1" customWidth="1"/>
    <col min="9" max="9" width="6.421875" style="1" customWidth="1"/>
    <col min="10" max="10" width="6.8515625" style="1" customWidth="1"/>
    <col min="11" max="11" width="8.8515625" style="1" customWidth="1"/>
    <col min="12" max="16384" width="13.57421875" style="1" customWidth="1"/>
  </cols>
  <sheetData>
    <row r="1" spans="1:10" ht="25.5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6.25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18.75">
      <c r="A3" s="3" t="s">
        <v>14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35</v>
      </c>
      <c r="I4" s="44" t="s">
        <v>34</v>
      </c>
      <c r="J4" s="49" t="s">
        <v>6</v>
      </c>
    </row>
    <row r="5" spans="1:10" ht="24">
      <c r="A5" s="44"/>
      <c r="B5" s="5" t="s">
        <v>7</v>
      </c>
      <c r="C5" s="5" t="s">
        <v>8</v>
      </c>
      <c r="D5" s="5" t="s">
        <v>9</v>
      </c>
      <c r="E5" s="7" t="s">
        <v>10</v>
      </c>
      <c r="F5" s="5" t="s">
        <v>11</v>
      </c>
      <c r="G5" s="7" t="s">
        <v>12</v>
      </c>
      <c r="H5" s="44"/>
      <c r="I5" s="48"/>
      <c r="J5" s="50"/>
    </row>
    <row r="6" spans="1:10" s="9" customFormat="1" ht="15" customHeight="1">
      <c r="A6" s="17" t="s">
        <v>68</v>
      </c>
      <c r="B6" s="17">
        <v>83</v>
      </c>
      <c r="C6" s="17">
        <v>66.5</v>
      </c>
      <c r="D6" s="17">
        <v>149.5</v>
      </c>
      <c r="E6" s="12">
        <f aca="true" t="shared" si="0" ref="E6:E43">D6/2*0.5</f>
        <v>37.375</v>
      </c>
      <c r="F6" s="12" t="s">
        <v>645</v>
      </c>
      <c r="G6" s="12">
        <f aca="true" t="shared" si="1" ref="G6:G43">F6*0.5</f>
        <v>44</v>
      </c>
      <c r="H6" s="12">
        <f>E6+G6</f>
        <v>81.375</v>
      </c>
      <c r="I6" s="12" t="s">
        <v>749</v>
      </c>
      <c r="J6" s="12" t="s">
        <v>747</v>
      </c>
    </row>
    <row r="7" spans="1:10" s="9" customFormat="1" ht="15" customHeight="1">
      <c r="A7" s="17" t="s">
        <v>69</v>
      </c>
      <c r="B7" s="17">
        <v>82.5</v>
      </c>
      <c r="C7" s="17">
        <v>65</v>
      </c>
      <c r="D7" s="17">
        <v>147.5</v>
      </c>
      <c r="E7" s="12">
        <f t="shared" si="0"/>
        <v>36.875</v>
      </c>
      <c r="F7" s="12" t="s">
        <v>663</v>
      </c>
      <c r="G7" s="12">
        <f t="shared" si="1"/>
        <v>42.6</v>
      </c>
      <c r="H7" s="12">
        <f>E7+G7</f>
        <v>79.475</v>
      </c>
      <c r="I7" s="12" t="s">
        <v>729</v>
      </c>
      <c r="J7" s="12" t="s">
        <v>747</v>
      </c>
    </row>
    <row r="8" spans="1:10" s="9" customFormat="1" ht="15" customHeight="1">
      <c r="A8" s="17" t="s">
        <v>70</v>
      </c>
      <c r="B8" s="17">
        <v>81.5</v>
      </c>
      <c r="C8" s="17">
        <v>66</v>
      </c>
      <c r="D8" s="17">
        <v>147.5</v>
      </c>
      <c r="E8" s="12">
        <f t="shared" si="0"/>
        <v>36.875</v>
      </c>
      <c r="F8" s="12" t="s">
        <v>650</v>
      </c>
      <c r="G8" s="12">
        <f t="shared" si="1"/>
        <v>41.7</v>
      </c>
      <c r="H8" s="12">
        <f>E8+G8</f>
        <v>78.575</v>
      </c>
      <c r="I8" s="12" t="s">
        <v>732</v>
      </c>
      <c r="J8" s="12" t="s">
        <v>747</v>
      </c>
    </row>
    <row r="9" spans="1:10" s="9" customFormat="1" ht="15" customHeight="1">
      <c r="A9" s="17" t="s">
        <v>71</v>
      </c>
      <c r="B9" s="17">
        <v>81.5</v>
      </c>
      <c r="C9" s="17">
        <v>65.5</v>
      </c>
      <c r="D9" s="17">
        <v>147</v>
      </c>
      <c r="E9" s="12">
        <f t="shared" si="0"/>
        <v>36.75</v>
      </c>
      <c r="F9" s="12" t="s">
        <v>659</v>
      </c>
      <c r="G9" s="12">
        <f t="shared" si="1"/>
        <v>43</v>
      </c>
      <c r="H9" s="12">
        <f>E9+G9</f>
        <v>79.75</v>
      </c>
      <c r="I9" s="12" t="s">
        <v>750</v>
      </c>
      <c r="J9" s="12" t="s">
        <v>747</v>
      </c>
    </row>
    <row r="10" spans="1:10" s="9" customFormat="1" ht="15" customHeight="1">
      <c r="A10" s="17" t="s">
        <v>72</v>
      </c>
      <c r="B10" s="17">
        <v>82</v>
      </c>
      <c r="C10" s="17">
        <v>65</v>
      </c>
      <c r="D10" s="17">
        <v>147</v>
      </c>
      <c r="E10" s="12">
        <f t="shared" si="0"/>
        <v>36.75</v>
      </c>
      <c r="F10" s="12" t="s">
        <v>671</v>
      </c>
      <c r="G10" s="12">
        <f t="shared" si="1"/>
        <v>39.8</v>
      </c>
      <c r="H10" s="12">
        <f>E10+G10</f>
        <v>76.55</v>
      </c>
      <c r="I10" s="12" t="s">
        <v>742</v>
      </c>
      <c r="J10" s="12" t="s">
        <v>747</v>
      </c>
    </row>
    <row r="11" spans="1:10" s="9" customFormat="1" ht="15" customHeight="1">
      <c r="A11" s="17" t="s">
        <v>73</v>
      </c>
      <c r="B11" s="17">
        <v>81</v>
      </c>
      <c r="C11" s="17">
        <v>63</v>
      </c>
      <c r="D11" s="17">
        <v>144</v>
      </c>
      <c r="E11" s="12">
        <f t="shared" si="0"/>
        <v>36</v>
      </c>
      <c r="F11" s="18" t="s">
        <v>653</v>
      </c>
      <c r="G11" s="12">
        <f t="shared" si="1"/>
        <v>40.3</v>
      </c>
      <c r="H11" s="12">
        <f aca="true" t="shared" si="2" ref="H11:H43">SUM(E11,G11)</f>
        <v>76.3</v>
      </c>
      <c r="I11" s="12" t="s">
        <v>744</v>
      </c>
      <c r="J11" s="12" t="s">
        <v>747</v>
      </c>
    </row>
    <row r="12" spans="1:10" ht="15" customHeight="1">
      <c r="A12" s="10" t="s">
        <v>74</v>
      </c>
      <c r="B12" s="10">
        <v>77.5</v>
      </c>
      <c r="C12" s="10">
        <v>65</v>
      </c>
      <c r="D12" s="10">
        <v>142.5</v>
      </c>
      <c r="E12" s="12">
        <f t="shared" si="0"/>
        <v>35.625</v>
      </c>
      <c r="F12" s="13" t="s">
        <v>670</v>
      </c>
      <c r="G12" s="12">
        <f t="shared" si="1"/>
        <v>41.3</v>
      </c>
      <c r="H12" s="12">
        <f t="shared" si="2"/>
        <v>76.925</v>
      </c>
      <c r="I12" s="12" t="s">
        <v>751</v>
      </c>
      <c r="J12" s="12" t="s">
        <v>747</v>
      </c>
    </row>
    <row r="13" spans="1:10" ht="15" customHeight="1">
      <c r="A13" s="10" t="s">
        <v>75</v>
      </c>
      <c r="B13" s="10">
        <v>78.5</v>
      </c>
      <c r="C13" s="10">
        <v>62.5</v>
      </c>
      <c r="D13" s="10">
        <v>141</v>
      </c>
      <c r="E13" s="12">
        <f t="shared" si="0"/>
        <v>35.25</v>
      </c>
      <c r="F13" s="13" t="s">
        <v>654</v>
      </c>
      <c r="G13" s="12">
        <f t="shared" si="1"/>
        <v>42.1</v>
      </c>
      <c r="H13" s="12">
        <f t="shared" si="2"/>
        <v>77.35</v>
      </c>
      <c r="I13" s="12" t="s">
        <v>1133</v>
      </c>
      <c r="J13" s="12" t="s">
        <v>747</v>
      </c>
    </row>
    <row r="14" spans="1:10" ht="15" customHeight="1">
      <c r="A14" s="10" t="s">
        <v>76</v>
      </c>
      <c r="B14" s="10">
        <v>73.5</v>
      </c>
      <c r="C14" s="10">
        <v>67</v>
      </c>
      <c r="D14" s="10">
        <v>140.5</v>
      </c>
      <c r="E14" s="12">
        <f t="shared" si="0"/>
        <v>35.125</v>
      </c>
      <c r="F14" s="13" t="s">
        <v>672</v>
      </c>
      <c r="G14" s="12">
        <f t="shared" si="1"/>
        <v>43.8</v>
      </c>
      <c r="H14" s="12">
        <f t="shared" si="2"/>
        <v>78.925</v>
      </c>
      <c r="I14" s="12" t="s">
        <v>731</v>
      </c>
      <c r="J14" s="12" t="s">
        <v>747</v>
      </c>
    </row>
    <row r="15" spans="1:10" ht="15" customHeight="1">
      <c r="A15" s="10" t="s">
        <v>78</v>
      </c>
      <c r="B15" s="10">
        <v>81</v>
      </c>
      <c r="C15" s="10" t="s">
        <v>748</v>
      </c>
      <c r="D15" s="10">
        <v>139</v>
      </c>
      <c r="E15" s="12">
        <f t="shared" si="0"/>
        <v>34.75</v>
      </c>
      <c r="F15" s="13" t="s">
        <v>656</v>
      </c>
      <c r="G15" s="12">
        <f t="shared" si="1"/>
        <v>44.6</v>
      </c>
      <c r="H15" s="12">
        <f t="shared" si="2"/>
        <v>79.35</v>
      </c>
      <c r="I15" s="12" t="s">
        <v>730</v>
      </c>
      <c r="J15" s="12" t="s">
        <v>747</v>
      </c>
    </row>
    <row r="16" spans="1:10" ht="15" customHeight="1">
      <c r="A16" s="10" t="s">
        <v>79</v>
      </c>
      <c r="B16" s="10">
        <v>77</v>
      </c>
      <c r="C16" s="10">
        <v>62</v>
      </c>
      <c r="D16" s="10">
        <v>139</v>
      </c>
      <c r="E16" s="12">
        <f t="shared" si="0"/>
        <v>34.75</v>
      </c>
      <c r="F16" s="13" t="s">
        <v>664</v>
      </c>
      <c r="G16" s="12">
        <f t="shared" si="1"/>
        <v>43.5</v>
      </c>
      <c r="H16" s="12">
        <f t="shared" si="2"/>
        <v>78.25</v>
      </c>
      <c r="I16" s="12" t="s">
        <v>735</v>
      </c>
      <c r="J16" s="12" t="s">
        <v>747</v>
      </c>
    </row>
    <row r="17" spans="1:10" ht="15" customHeight="1">
      <c r="A17" s="10" t="s">
        <v>80</v>
      </c>
      <c r="B17" s="10">
        <v>78</v>
      </c>
      <c r="C17" s="10">
        <v>61</v>
      </c>
      <c r="D17" s="10">
        <v>139</v>
      </c>
      <c r="E17" s="12">
        <f t="shared" si="0"/>
        <v>34.75</v>
      </c>
      <c r="F17" s="13" t="s">
        <v>658</v>
      </c>
      <c r="G17" s="12">
        <f t="shared" si="1"/>
        <v>43.6</v>
      </c>
      <c r="H17" s="12">
        <f t="shared" si="2"/>
        <v>78.35</v>
      </c>
      <c r="I17" s="12" t="s">
        <v>734</v>
      </c>
      <c r="J17" s="12" t="s">
        <v>747</v>
      </c>
    </row>
    <row r="18" spans="1:10" ht="15" customHeight="1">
      <c r="A18" s="10" t="s">
        <v>81</v>
      </c>
      <c r="B18" s="10">
        <v>78.5</v>
      </c>
      <c r="C18" s="10">
        <v>60</v>
      </c>
      <c r="D18" s="10">
        <v>138.5</v>
      </c>
      <c r="E18" s="12">
        <f t="shared" si="0"/>
        <v>34.625</v>
      </c>
      <c r="F18" s="13" t="s">
        <v>655</v>
      </c>
      <c r="G18" s="12">
        <f t="shared" si="1"/>
        <v>42.7</v>
      </c>
      <c r="H18" s="12">
        <f t="shared" si="2"/>
        <v>77.325</v>
      </c>
      <c r="I18" s="12" t="s">
        <v>739</v>
      </c>
      <c r="J18" s="12" t="s">
        <v>747</v>
      </c>
    </row>
    <row r="19" spans="1:10" ht="15" customHeight="1">
      <c r="A19" s="10" t="s">
        <v>82</v>
      </c>
      <c r="B19" s="10">
        <v>72.5</v>
      </c>
      <c r="C19" s="10">
        <v>66</v>
      </c>
      <c r="D19" s="10">
        <v>138.5</v>
      </c>
      <c r="E19" s="12">
        <f t="shared" si="0"/>
        <v>34.625</v>
      </c>
      <c r="F19" s="13" t="s">
        <v>668</v>
      </c>
      <c r="G19" s="12">
        <f t="shared" si="1"/>
        <v>42.2</v>
      </c>
      <c r="H19" s="12">
        <f t="shared" si="2"/>
        <v>76.825</v>
      </c>
      <c r="I19" s="12" t="s">
        <v>741</v>
      </c>
      <c r="J19" s="12" t="s">
        <v>747</v>
      </c>
    </row>
    <row r="20" spans="1:10" ht="15" customHeight="1">
      <c r="A20" s="10" t="s">
        <v>83</v>
      </c>
      <c r="B20" s="10">
        <v>78</v>
      </c>
      <c r="C20" s="10">
        <v>60.5</v>
      </c>
      <c r="D20" s="10">
        <v>138.5</v>
      </c>
      <c r="E20" s="12">
        <f t="shared" si="0"/>
        <v>34.625</v>
      </c>
      <c r="F20" s="13" t="s">
        <v>672</v>
      </c>
      <c r="G20" s="12">
        <f t="shared" si="1"/>
        <v>43.8</v>
      </c>
      <c r="H20" s="12">
        <f t="shared" si="2"/>
        <v>78.425</v>
      </c>
      <c r="I20" s="12" t="s">
        <v>733</v>
      </c>
      <c r="J20" s="12" t="s">
        <v>747</v>
      </c>
    </row>
    <row r="21" spans="1:10" ht="15" customHeight="1">
      <c r="A21" s="10" t="s">
        <v>84</v>
      </c>
      <c r="B21" s="10">
        <v>77.5</v>
      </c>
      <c r="C21" s="10">
        <v>58.5</v>
      </c>
      <c r="D21" s="10">
        <v>136</v>
      </c>
      <c r="E21" s="12">
        <f t="shared" si="0"/>
        <v>34</v>
      </c>
      <c r="F21" s="13" t="s">
        <v>660</v>
      </c>
      <c r="G21" s="12">
        <f t="shared" si="1"/>
        <v>42</v>
      </c>
      <c r="H21" s="12">
        <f t="shared" si="2"/>
        <v>76</v>
      </c>
      <c r="I21" s="15"/>
      <c r="J21" s="15"/>
    </row>
    <row r="22" spans="1:10" ht="15" customHeight="1">
      <c r="A22" s="10" t="s">
        <v>85</v>
      </c>
      <c r="B22" s="10">
        <v>78.5</v>
      </c>
      <c r="C22" s="10">
        <v>57</v>
      </c>
      <c r="D22" s="10">
        <v>135.5</v>
      </c>
      <c r="E22" s="12">
        <f t="shared" si="0"/>
        <v>33.875</v>
      </c>
      <c r="F22" s="13" t="s">
        <v>652</v>
      </c>
      <c r="G22" s="12">
        <f t="shared" si="1"/>
        <v>41.5</v>
      </c>
      <c r="H22" s="12">
        <f t="shared" si="2"/>
        <v>75.375</v>
      </c>
      <c r="I22" s="15"/>
      <c r="J22" s="15"/>
    </row>
    <row r="23" spans="1:10" ht="15" customHeight="1">
      <c r="A23" s="10" t="s">
        <v>86</v>
      </c>
      <c r="B23" s="10">
        <v>80.5</v>
      </c>
      <c r="C23" s="10">
        <v>54.5</v>
      </c>
      <c r="D23" s="10">
        <v>135</v>
      </c>
      <c r="E23" s="12">
        <f t="shared" si="0"/>
        <v>33.75</v>
      </c>
      <c r="F23" s="13" t="s">
        <v>665</v>
      </c>
      <c r="G23" s="12">
        <f t="shared" si="1"/>
        <v>43.6</v>
      </c>
      <c r="H23" s="12">
        <f t="shared" si="2"/>
        <v>77.35</v>
      </c>
      <c r="I23" s="12" t="s">
        <v>1132</v>
      </c>
      <c r="J23" s="12" t="s">
        <v>747</v>
      </c>
    </row>
    <row r="24" spans="1:10" ht="15" customHeight="1">
      <c r="A24" s="10" t="s">
        <v>87</v>
      </c>
      <c r="B24" s="10">
        <v>79</v>
      </c>
      <c r="C24" s="10">
        <v>55.5</v>
      </c>
      <c r="D24" s="10">
        <v>134.5</v>
      </c>
      <c r="E24" s="12">
        <f t="shared" si="0"/>
        <v>33.625</v>
      </c>
      <c r="F24" s="13" t="s">
        <v>648</v>
      </c>
      <c r="G24" s="12">
        <f t="shared" si="1"/>
        <v>44.5</v>
      </c>
      <c r="H24" s="12">
        <f t="shared" si="2"/>
        <v>78.125</v>
      </c>
      <c r="I24" s="12" t="s">
        <v>736</v>
      </c>
      <c r="J24" s="12" t="s">
        <v>747</v>
      </c>
    </row>
    <row r="25" spans="1:10" ht="15" customHeight="1">
      <c r="A25" s="10" t="s">
        <v>88</v>
      </c>
      <c r="B25" s="10">
        <v>60.5</v>
      </c>
      <c r="C25" s="10">
        <v>72.5</v>
      </c>
      <c r="D25" s="10">
        <v>133</v>
      </c>
      <c r="E25" s="12">
        <f t="shared" si="0"/>
        <v>33.25</v>
      </c>
      <c r="F25" s="13" t="s">
        <v>657</v>
      </c>
      <c r="G25" s="12">
        <f t="shared" si="1"/>
        <v>43</v>
      </c>
      <c r="H25" s="12">
        <f t="shared" si="2"/>
        <v>76.25</v>
      </c>
      <c r="I25" s="12" t="s">
        <v>745</v>
      </c>
      <c r="J25" s="12" t="s">
        <v>747</v>
      </c>
    </row>
    <row r="26" spans="1:10" ht="15" customHeight="1">
      <c r="A26" s="10" t="s">
        <v>89</v>
      </c>
      <c r="B26" s="10">
        <v>66</v>
      </c>
      <c r="C26" s="10">
        <v>66.5</v>
      </c>
      <c r="D26" s="10">
        <v>132.5</v>
      </c>
      <c r="E26" s="12">
        <f t="shared" si="0"/>
        <v>33.125</v>
      </c>
      <c r="F26" s="13" t="s">
        <v>649</v>
      </c>
      <c r="G26" s="12">
        <f t="shared" si="1"/>
        <v>41.8</v>
      </c>
      <c r="H26" s="12">
        <f t="shared" si="2"/>
        <v>74.925</v>
      </c>
      <c r="I26" s="15"/>
      <c r="J26" s="15"/>
    </row>
    <row r="27" spans="1:10" ht="15" customHeight="1">
      <c r="A27" s="10" t="s">
        <v>90</v>
      </c>
      <c r="B27" s="10">
        <v>73</v>
      </c>
      <c r="C27" s="10">
        <v>59.5</v>
      </c>
      <c r="D27" s="10">
        <v>132.5</v>
      </c>
      <c r="E27" s="12">
        <f t="shared" si="0"/>
        <v>33.125</v>
      </c>
      <c r="F27" s="13" t="s">
        <v>646</v>
      </c>
      <c r="G27" s="12">
        <f t="shared" si="1"/>
        <v>42.5</v>
      </c>
      <c r="H27" s="12">
        <f t="shared" si="2"/>
        <v>75.625</v>
      </c>
      <c r="I27" s="15"/>
      <c r="J27" s="15"/>
    </row>
    <row r="28" spans="1:10" ht="15" customHeight="1">
      <c r="A28" s="10" t="s">
        <v>91</v>
      </c>
      <c r="B28" s="10">
        <v>71.5</v>
      </c>
      <c r="C28" s="10">
        <v>60.5</v>
      </c>
      <c r="D28" s="10">
        <v>132</v>
      </c>
      <c r="E28" s="12">
        <f t="shared" si="0"/>
        <v>33</v>
      </c>
      <c r="F28" s="13" t="s">
        <v>668</v>
      </c>
      <c r="G28" s="12">
        <f t="shared" si="1"/>
        <v>42.2</v>
      </c>
      <c r="H28" s="12">
        <f t="shared" si="2"/>
        <v>75.2</v>
      </c>
      <c r="I28" s="15"/>
      <c r="J28" s="15"/>
    </row>
    <row r="29" spans="1:10" ht="15" customHeight="1">
      <c r="A29" s="10" t="s">
        <v>92</v>
      </c>
      <c r="B29" s="10">
        <v>76</v>
      </c>
      <c r="C29" s="10">
        <v>56</v>
      </c>
      <c r="D29" s="10">
        <v>132</v>
      </c>
      <c r="E29" s="12">
        <f t="shared" si="0"/>
        <v>33</v>
      </c>
      <c r="F29" s="13" t="s">
        <v>657</v>
      </c>
      <c r="G29" s="12">
        <f t="shared" si="1"/>
        <v>43</v>
      </c>
      <c r="H29" s="12">
        <f t="shared" si="2"/>
        <v>76</v>
      </c>
      <c r="I29" s="15"/>
      <c r="J29" s="15"/>
    </row>
    <row r="30" spans="1:10" ht="15" customHeight="1">
      <c r="A30" s="10" t="s">
        <v>93</v>
      </c>
      <c r="B30" s="10">
        <v>75</v>
      </c>
      <c r="C30" s="10">
        <v>56</v>
      </c>
      <c r="D30" s="10">
        <v>131</v>
      </c>
      <c r="E30" s="12">
        <f t="shared" si="0"/>
        <v>32.75</v>
      </c>
      <c r="F30" s="13" t="s">
        <v>647</v>
      </c>
      <c r="G30" s="12">
        <f t="shared" si="1"/>
        <v>41.9</v>
      </c>
      <c r="H30" s="12">
        <f t="shared" si="2"/>
        <v>74.65</v>
      </c>
      <c r="I30" s="15"/>
      <c r="J30" s="15"/>
    </row>
    <row r="31" spans="1:10" ht="15" customHeight="1">
      <c r="A31" s="10" t="s">
        <v>94</v>
      </c>
      <c r="B31" s="10">
        <v>75.5</v>
      </c>
      <c r="C31" s="10">
        <v>55.5</v>
      </c>
      <c r="D31" s="10">
        <v>131</v>
      </c>
      <c r="E31" s="12">
        <f t="shared" si="0"/>
        <v>32.75</v>
      </c>
      <c r="F31" s="13" t="s">
        <v>667</v>
      </c>
      <c r="G31" s="12">
        <f t="shared" si="1"/>
        <v>43.2</v>
      </c>
      <c r="H31" s="12">
        <f t="shared" si="2"/>
        <v>75.95</v>
      </c>
      <c r="I31" s="15"/>
      <c r="J31" s="15"/>
    </row>
    <row r="32" spans="1:10" ht="15" customHeight="1">
      <c r="A32" s="10" t="s">
        <v>95</v>
      </c>
      <c r="B32" s="10">
        <v>74</v>
      </c>
      <c r="C32" s="10">
        <v>56.5</v>
      </c>
      <c r="D32" s="10">
        <v>130.5</v>
      </c>
      <c r="E32" s="12">
        <f t="shared" si="0"/>
        <v>32.625</v>
      </c>
      <c r="F32" s="13" t="s">
        <v>675</v>
      </c>
      <c r="G32" s="12">
        <f t="shared" si="1"/>
        <v>43.1</v>
      </c>
      <c r="H32" s="12">
        <f t="shared" si="2"/>
        <v>75.725</v>
      </c>
      <c r="I32" s="15"/>
      <c r="J32" s="15"/>
    </row>
    <row r="33" spans="1:10" ht="15" customHeight="1">
      <c r="A33" s="10" t="s">
        <v>96</v>
      </c>
      <c r="B33" s="10">
        <v>72</v>
      </c>
      <c r="C33" s="10">
        <v>58.5</v>
      </c>
      <c r="D33" s="10">
        <v>130.5</v>
      </c>
      <c r="E33" s="12">
        <f t="shared" si="0"/>
        <v>32.625</v>
      </c>
      <c r="F33" s="13" t="s">
        <v>660</v>
      </c>
      <c r="G33" s="12">
        <f t="shared" si="1"/>
        <v>42</v>
      </c>
      <c r="H33" s="12">
        <f t="shared" si="2"/>
        <v>74.625</v>
      </c>
      <c r="I33" s="15"/>
      <c r="J33" s="15"/>
    </row>
    <row r="34" spans="1:10" ht="15" customHeight="1">
      <c r="A34" s="10" t="s">
        <v>97</v>
      </c>
      <c r="B34" s="10">
        <v>80</v>
      </c>
      <c r="C34" s="10">
        <v>50</v>
      </c>
      <c r="D34" s="10">
        <v>130</v>
      </c>
      <c r="E34" s="12">
        <f t="shared" si="0"/>
        <v>32.5</v>
      </c>
      <c r="F34" s="13" t="s">
        <v>651</v>
      </c>
      <c r="G34" s="12">
        <f t="shared" si="1"/>
        <v>41.6</v>
      </c>
      <c r="H34" s="12">
        <f t="shared" si="2"/>
        <v>74.1</v>
      </c>
      <c r="I34" s="15"/>
      <c r="J34" s="15"/>
    </row>
    <row r="35" spans="1:10" ht="15" customHeight="1">
      <c r="A35" s="10" t="s">
        <v>98</v>
      </c>
      <c r="B35" s="10">
        <v>69.5</v>
      </c>
      <c r="C35" s="10">
        <v>60</v>
      </c>
      <c r="D35" s="10">
        <v>129.5</v>
      </c>
      <c r="E35" s="12">
        <f t="shared" si="0"/>
        <v>32.375</v>
      </c>
      <c r="F35" s="13" t="s">
        <v>666</v>
      </c>
      <c r="G35" s="12">
        <f t="shared" si="1"/>
        <v>41</v>
      </c>
      <c r="H35" s="12">
        <f t="shared" si="2"/>
        <v>73.375</v>
      </c>
      <c r="I35" s="15"/>
      <c r="J35" s="15"/>
    </row>
    <row r="36" spans="1:10" ht="15" customHeight="1">
      <c r="A36" s="10" t="s">
        <v>99</v>
      </c>
      <c r="B36" s="10">
        <v>76.5</v>
      </c>
      <c r="C36" s="10">
        <v>52.5</v>
      </c>
      <c r="D36" s="10">
        <v>129</v>
      </c>
      <c r="E36" s="12">
        <f t="shared" si="0"/>
        <v>32.25</v>
      </c>
      <c r="F36" s="13" t="s">
        <v>673</v>
      </c>
      <c r="G36" s="12">
        <f t="shared" si="1"/>
        <v>43.05</v>
      </c>
      <c r="H36" s="12">
        <f t="shared" si="2"/>
        <v>75.3</v>
      </c>
      <c r="I36" s="15"/>
      <c r="J36" s="15"/>
    </row>
    <row r="37" spans="1:10" ht="15" customHeight="1">
      <c r="A37" s="10" t="s">
        <v>100</v>
      </c>
      <c r="B37" s="10">
        <v>65.5</v>
      </c>
      <c r="C37" s="10">
        <v>63</v>
      </c>
      <c r="D37" s="10">
        <v>128.5</v>
      </c>
      <c r="E37" s="12">
        <f t="shared" si="0"/>
        <v>32.125</v>
      </c>
      <c r="F37" s="13" t="s">
        <v>652</v>
      </c>
      <c r="G37" s="12">
        <f t="shared" si="1"/>
        <v>41.5</v>
      </c>
      <c r="H37" s="12">
        <f t="shared" si="2"/>
        <v>73.625</v>
      </c>
      <c r="I37" s="15"/>
      <c r="J37" s="15"/>
    </row>
    <row r="38" spans="1:10" ht="15" customHeight="1">
      <c r="A38" s="10" t="s">
        <v>101</v>
      </c>
      <c r="B38" s="10">
        <v>74.5</v>
      </c>
      <c r="C38" s="10">
        <v>54</v>
      </c>
      <c r="D38" s="10">
        <v>128.5</v>
      </c>
      <c r="E38" s="12">
        <f t="shared" si="0"/>
        <v>32.125</v>
      </c>
      <c r="F38" s="13" t="s">
        <v>662</v>
      </c>
      <c r="G38" s="12">
        <f t="shared" si="1"/>
        <v>40.7</v>
      </c>
      <c r="H38" s="12">
        <f t="shared" si="2"/>
        <v>72.825</v>
      </c>
      <c r="I38" s="15"/>
      <c r="J38" s="15"/>
    </row>
    <row r="39" spans="1:10" ht="15" customHeight="1">
      <c r="A39" s="10" t="s">
        <v>102</v>
      </c>
      <c r="B39" s="10">
        <v>74</v>
      </c>
      <c r="C39" s="10">
        <v>54.5</v>
      </c>
      <c r="D39" s="10">
        <v>128.5</v>
      </c>
      <c r="E39" s="12">
        <f t="shared" si="0"/>
        <v>32.125</v>
      </c>
      <c r="F39" s="13" t="s">
        <v>674</v>
      </c>
      <c r="G39" s="12">
        <f t="shared" si="1"/>
        <v>43.95</v>
      </c>
      <c r="H39" s="12">
        <f t="shared" si="2"/>
        <v>76.075</v>
      </c>
      <c r="I39" s="12" t="s">
        <v>746</v>
      </c>
      <c r="J39" s="12" t="s">
        <v>747</v>
      </c>
    </row>
    <row r="40" spans="1:10" ht="15" customHeight="1">
      <c r="A40" s="10" t="s">
        <v>103</v>
      </c>
      <c r="B40" s="10">
        <v>69</v>
      </c>
      <c r="C40" s="10">
        <v>58</v>
      </c>
      <c r="D40" s="10">
        <v>127</v>
      </c>
      <c r="E40" s="12">
        <f t="shared" si="0"/>
        <v>31.75</v>
      </c>
      <c r="F40" s="13" t="s">
        <v>676</v>
      </c>
      <c r="G40" s="12">
        <f t="shared" si="1"/>
        <v>44.1</v>
      </c>
      <c r="H40" s="12">
        <f t="shared" si="2"/>
        <v>75.85</v>
      </c>
      <c r="I40" s="15"/>
      <c r="J40" s="15"/>
    </row>
    <row r="41" spans="1:10" ht="15" customHeight="1">
      <c r="A41" s="10" t="s">
        <v>104</v>
      </c>
      <c r="B41" s="10">
        <v>71</v>
      </c>
      <c r="C41" s="10">
        <v>56</v>
      </c>
      <c r="D41" s="10">
        <v>127</v>
      </c>
      <c r="E41" s="12">
        <f t="shared" si="0"/>
        <v>31.75</v>
      </c>
      <c r="F41" s="13" t="s">
        <v>669</v>
      </c>
      <c r="G41" s="12">
        <f t="shared" si="1"/>
        <v>41.1</v>
      </c>
      <c r="H41" s="12">
        <f t="shared" si="2"/>
        <v>72.85</v>
      </c>
      <c r="I41" s="15"/>
      <c r="J41" s="15"/>
    </row>
    <row r="42" spans="1:10" ht="15" customHeight="1">
      <c r="A42" s="10" t="s">
        <v>105</v>
      </c>
      <c r="B42" s="10">
        <v>64.5</v>
      </c>
      <c r="C42" s="10">
        <v>62</v>
      </c>
      <c r="D42" s="10">
        <v>126.5</v>
      </c>
      <c r="E42" s="12">
        <f t="shared" si="0"/>
        <v>31.625</v>
      </c>
      <c r="F42" s="13" t="s">
        <v>644</v>
      </c>
      <c r="G42" s="12">
        <f t="shared" si="1"/>
        <v>40.8</v>
      </c>
      <c r="H42" s="12">
        <f t="shared" si="2"/>
        <v>72.425</v>
      </c>
      <c r="I42" s="15"/>
      <c r="J42" s="15"/>
    </row>
    <row r="43" spans="1:10" ht="15" customHeight="1">
      <c r="A43" s="10" t="s">
        <v>106</v>
      </c>
      <c r="B43" s="10">
        <v>67.5</v>
      </c>
      <c r="C43" s="10">
        <v>59</v>
      </c>
      <c r="D43" s="10">
        <v>126.5</v>
      </c>
      <c r="E43" s="12">
        <f t="shared" si="0"/>
        <v>31.625</v>
      </c>
      <c r="F43" s="13" t="s">
        <v>661</v>
      </c>
      <c r="G43" s="12">
        <f t="shared" si="1"/>
        <v>44.9</v>
      </c>
      <c r="H43" s="12">
        <f t="shared" si="2"/>
        <v>76.525</v>
      </c>
      <c r="I43" s="12" t="s">
        <v>743</v>
      </c>
      <c r="J43" s="12" t="s">
        <v>747</v>
      </c>
    </row>
  </sheetData>
  <sheetProtection/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1.141732283464567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workbookViewId="0" topLeftCell="A1">
      <selection activeCell="A1" sqref="A1:IV16384"/>
    </sheetView>
  </sheetViews>
  <sheetFormatPr defaultColWidth="13.57421875" defaultRowHeight="15"/>
  <cols>
    <col min="1" max="1" width="9.00390625" style="0" customWidth="1"/>
    <col min="2" max="2" width="7.421875" style="0" customWidth="1"/>
    <col min="3" max="3" width="7.57421875" style="0" customWidth="1"/>
    <col min="4" max="4" width="7.140625" style="0" customWidth="1"/>
    <col min="5" max="5" width="8.28125" style="0" customWidth="1"/>
    <col min="6" max="6" width="8.57421875" style="0" customWidth="1"/>
    <col min="7" max="7" width="8.8515625" style="0" customWidth="1"/>
    <col min="8" max="8" width="9.7109375" style="0" customWidth="1"/>
    <col min="9" max="9" width="6.421875" style="0" customWidth="1"/>
    <col min="10" max="10" width="6.8515625" style="0" customWidth="1"/>
    <col min="11" max="11" width="8.8515625" style="0" customWidth="1"/>
  </cols>
  <sheetData>
    <row r="1" spans="1:10" s="1" customFormat="1" ht="26.25" customHeight="1">
      <c r="A1" s="41" t="s">
        <v>921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.75" customHeight="1">
      <c r="A2" s="42" t="s">
        <v>922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24.75" customHeight="1">
      <c r="A3" s="3" t="s">
        <v>923</v>
      </c>
      <c r="B3" s="2"/>
      <c r="C3" s="2"/>
      <c r="D3" s="2"/>
      <c r="E3" s="2"/>
      <c r="F3" s="2"/>
      <c r="G3" s="2"/>
      <c r="H3" s="2"/>
      <c r="I3" s="2"/>
      <c r="J3" s="2"/>
    </row>
    <row r="4" spans="1:10" ht="24.75" customHeight="1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924</v>
      </c>
      <c r="I4" s="44" t="s">
        <v>925</v>
      </c>
      <c r="J4" s="49" t="s">
        <v>926</v>
      </c>
    </row>
    <row r="5" spans="1:10" ht="24.75" customHeight="1">
      <c r="A5" s="44"/>
      <c r="B5" s="5" t="s">
        <v>927</v>
      </c>
      <c r="C5" s="5" t="s">
        <v>928</v>
      </c>
      <c r="D5" s="5" t="s">
        <v>9</v>
      </c>
      <c r="E5" s="7" t="s">
        <v>929</v>
      </c>
      <c r="F5" s="5" t="s">
        <v>11</v>
      </c>
      <c r="G5" s="7" t="s">
        <v>930</v>
      </c>
      <c r="H5" s="44"/>
      <c r="I5" s="48"/>
      <c r="J5" s="50"/>
    </row>
    <row r="6" spans="1:10" s="8" customFormat="1" ht="31.5" customHeight="1">
      <c r="A6" s="17" t="s">
        <v>417</v>
      </c>
      <c r="B6" s="17">
        <v>48</v>
      </c>
      <c r="C6" s="17">
        <v>69</v>
      </c>
      <c r="D6" s="17">
        <v>117</v>
      </c>
      <c r="E6" s="12">
        <f>D6/2*0.5</f>
        <v>29.25</v>
      </c>
      <c r="F6" s="12" t="s">
        <v>931</v>
      </c>
      <c r="G6" s="12">
        <f>F6*0.5</f>
        <v>38.29</v>
      </c>
      <c r="H6" s="12">
        <f>E6+G6</f>
        <v>67.53999999999999</v>
      </c>
      <c r="I6" s="12"/>
      <c r="J6" s="12"/>
    </row>
    <row r="7" spans="1:10" s="8" customFormat="1" ht="31.5" customHeight="1">
      <c r="A7" s="17" t="s">
        <v>418</v>
      </c>
      <c r="B7" s="17">
        <v>62</v>
      </c>
      <c r="C7" s="17">
        <v>54.5</v>
      </c>
      <c r="D7" s="17">
        <v>116.5</v>
      </c>
      <c r="E7" s="12">
        <f>D7/2*0.5</f>
        <v>29.125</v>
      </c>
      <c r="F7" s="12" t="s">
        <v>932</v>
      </c>
      <c r="G7" s="12">
        <f>F7*0.5</f>
        <v>40.89</v>
      </c>
      <c r="H7" s="12">
        <f>E7+G7</f>
        <v>70.015</v>
      </c>
      <c r="I7" s="12" t="s">
        <v>933</v>
      </c>
      <c r="J7" s="12" t="s">
        <v>885</v>
      </c>
    </row>
    <row r="8" spans="1:10" s="8" customFormat="1" ht="31.5" customHeight="1">
      <c r="A8" s="17" t="s">
        <v>419</v>
      </c>
      <c r="B8" s="17">
        <v>58.5</v>
      </c>
      <c r="C8" s="17">
        <v>57</v>
      </c>
      <c r="D8" s="17">
        <v>115.5</v>
      </c>
      <c r="E8" s="12">
        <f>D8/2*0.5</f>
        <v>28.875</v>
      </c>
      <c r="F8" s="12" t="s">
        <v>934</v>
      </c>
      <c r="G8" s="12">
        <f>F8*0.5</f>
        <v>38.73</v>
      </c>
      <c r="H8" s="12">
        <f>E8+G8</f>
        <v>67.60499999999999</v>
      </c>
      <c r="I8" s="12" t="s">
        <v>935</v>
      </c>
      <c r="J8" s="12" t="s">
        <v>885</v>
      </c>
    </row>
    <row r="9" spans="1:10" s="8" customFormat="1" ht="31.5" customHeight="1">
      <c r="A9" s="17" t="s">
        <v>420</v>
      </c>
      <c r="B9" s="17">
        <v>50</v>
      </c>
      <c r="C9" s="17">
        <v>58.5</v>
      </c>
      <c r="D9" s="17">
        <v>108.5</v>
      </c>
      <c r="E9" s="12">
        <f>D9/2*0.5</f>
        <v>27.125</v>
      </c>
      <c r="F9" s="12" t="s">
        <v>936</v>
      </c>
      <c r="G9" s="12">
        <f>F9*0.5</f>
        <v>39.78</v>
      </c>
      <c r="H9" s="12">
        <f>E9+G9</f>
        <v>66.905</v>
      </c>
      <c r="I9" s="12"/>
      <c r="J9" s="12"/>
    </row>
    <row r="10" spans="1:10" s="8" customFormat="1" ht="31.5" customHeight="1">
      <c r="A10" s="17" t="s">
        <v>421</v>
      </c>
      <c r="B10" s="17">
        <v>46.5</v>
      </c>
      <c r="C10" s="17">
        <v>60.5</v>
      </c>
      <c r="D10" s="17">
        <v>107</v>
      </c>
      <c r="E10" s="12">
        <f>D10/2*0.5</f>
        <v>26.75</v>
      </c>
      <c r="F10" s="12" t="s">
        <v>937</v>
      </c>
      <c r="G10" s="12">
        <f>F10*0.5</f>
        <v>40.15</v>
      </c>
      <c r="H10" s="12">
        <f>E10+G10</f>
        <v>66.9</v>
      </c>
      <c r="I10" s="12"/>
      <c r="J10" s="12"/>
    </row>
    <row r="11" spans="1:10" ht="1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s="1" customFormat="1" ht="26.25" customHeight="1">
      <c r="A16" s="41" t="s">
        <v>921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24.75" customHeight="1">
      <c r="A17" s="42" t="s">
        <v>922</v>
      </c>
      <c r="B17" s="42"/>
      <c r="C17" s="42"/>
      <c r="D17" s="42"/>
      <c r="E17" s="42"/>
      <c r="F17" s="42"/>
      <c r="G17" s="42"/>
      <c r="H17" s="42"/>
      <c r="I17" s="42"/>
      <c r="J17" s="2"/>
    </row>
    <row r="18" spans="1:10" ht="24.75" customHeight="1">
      <c r="A18" s="3" t="s">
        <v>938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24.75" customHeight="1">
      <c r="A19" s="43" t="s">
        <v>1</v>
      </c>
      <c r="B19" s="45" t="s">
        <v>2</v>
      </c>
      <c r="C19" s="46"/>
      <c r="D19" s="46"/>
      <c r="E19" s="47"/>
      <c r="F19" s="43" t="s">
        <v>3</v>
      </c>
      <c r="G19" s="43"/>
      <c r="H19" s="43" t="s">
        <v>924</v>
      </c>
      <c r="I19" s="44" t="s">
        <v>925</v>
      </c>
      <c r="J19" s="49" t="s">
        <v>926</v>
      </c>
    </row>
    <row r="20" spans="1:10" ht="24.75" customHeight="1">
      <c r="A20" s="44"/>
      <c r="B20" s="5" t="s">
        <v>927</v>
      </c>
      <c r="C20" s="5" t="s">
        <v>928</v>
      </c>
      <c r="D20" s="5" t="s">
        <v>9</v>
      </c>
      <c r="E20" s="7" t="s">
        <v>929</v>
      </c>
      <c r="F20" s="5" t="s">
        <v>11</v>
      </c>
      <c r="G20" s="7" t="s">
        <v>930</v>
      </c>
      <c r="H20" s="44"/>
      <c r="I20" s="48"/>
      <c r="J20" s="50"/>
    </row>
    <row r="21" spans="1:10" s="8" customFormat="1" ht="33" customHeight="1">
      <c r="A21" s="17" t="s">
        <v>422</v>
      </c>
      <c r="B21" s="17">
        <v>60.5</v>
      </c>
      <c r="C21" s="17">
        <v>57</v>
      </c>
      <c r="D21" s="17">
        <v>117.5</v>
      </c>
      <c r="E21" s="12">
        <f>D21/2*0.5</f>
        <v>29.375</v>
      </c>
      <c r="F21" s="12" t="s">
        <v>939</v>
      </c>
      <c r="G21" s="12">
        <f>F21*0.5</f>
        <v>35.8</v>
      </c>
      <c r="H21" s="12">
        <f>E21+G21</f>
        <v>65.175</v>
      </c>
      <c r="I21" s="12" t="s">
        <v>935</v>
      </c>
      <c r="J21" s="12"/>
    </row>
    <row r="22" spans="1:10" s="8" customFormat="1" ht="33" customHeight="1">
      <c r="A22" s="17" t="s">
        <v>423</v>
      </c>
      <c r="B22" s="17">
        <v>52</v>
      </c>
      <c r="C22" s="17">
        <v>60.5</v>
      </c>
      <c r="D22" s="17">
        <v>112.5</v>
      </c>
      <c r="E22" s="12">
        <f>D22/2*0.5</f>
        <v>28.125</v>
      </c>
      <c r="F22" s="12" t="s">
        <v>940</v>
      </c>
      <c r="G22" s="12">
        <f>F22*0.5</f>
        <v>40.9</v>
      </c>
      <c r="H22" s="12">
        <f>E22+G22</f>
        <v>69.025</v>
      </c>
      <c r="I22" s="12" t="s">
        <v>933</v>
      </c>
      <c r="J22" s="12"/>
    </row>
    <row r="23" spans="1:10" s="8" customFormat="1" ht="33" customHeight="1">
      <c r="A23" s="17" t="s">
        <v>424</v>
      </c>
      <c r="B23" s="17">
        <v>56.5</v>
      </c>
      <c r="C23" s="17">
        <v>55.5</v>
      </c>
      <c r="D23" s="17">
        <v>112</v>
      </c>
      <c r="E23" s="12">
        <f>D23/2*0.5</f>
        <v>28</v>
      </c>
      <c r="F23" s="12" t="s">
        <v>941</v>
      </c>
      <c r="G23" s="12">
        <f>F23*0.5</f>
        <v>35.7</v>
      </c>
      <c r="H23" s="12">
        <f>E23+G23</f>
        <v>63.7</v>
      </c>
      <c r="I23" s="12"/>
      <c r="J23" s="12"/>
    </row>
    <row r="24" spans="1:10" s="8" customFormat="1" ht="33" customHeight="1">
      <c r="A24" s="17" t="s">
        <v>425</v>
      </c>
      <c r="B24" s="17">
        <v>45</v>
      </c>
      <c r="C24" s="17">
        <v>64</v>
      </c>
      <c r="D24" s="17">
        <v>109</v>
      </c>
      <c r="E24" s="12">
        <f>D24/2*0.5</f>
        <v>27.25</v>
      </c>
      <c r="F24" s="12" t="s">
        <v>942</v>
      </c>
      <c r="G24" s="12">
        <f>F24*0.5</f>
        <v>37.9</v>
      </c>
      <c r="H24" s="12">
        <f>E24+G24</f>
        <v>65.15</v>
      </c>
      <c r="I24" s="12"/>
      <c r="J24" s="12"/>
    </row>
    <row r="25" spans="1:10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</row>
  </sheetData>
  <sheetProtection/>
  <mergeCells count="16">
    <mergeCell ref="A16:J16"/>
    <mergeCell ref="A17:I17"/>
    <mergeCell ref="A19:A20"/>
    <mergeCell ref="B19:E19"/>
    <mergeCell ref="F19:G19"/>
    <mergeCell ref="H19:H20"/>
    <mergeCell ref="I19:I20"/>
    <mergeCell ref="J19:J20"/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6"/>
  <sheetViews>
    <sheetView zoomScaleSheetLayoutView="100" workbookViewId="0" topLeftCell="A16">
      <selection activeCell="A1" sqref="A1:IV16384"/>
    </sheetView>
  </sheetViews>
  <sheetFormatPr defaultColWidth="13.57421875" defaultRowHeight="15"/>
  <cols>
    <col min="1" max="1" width="9.00390625" style="0" customWidth="1"/>
    <col min="2" max="2" width="7.421875" style="0" customWidth="1"/>
    <col min="3" max="3" width="7.57421875" style="0" customWidth="1"/>
    <col min="4" max="4" width="7.140625" style="0" customWidth="1"/>
    <col min="5" max="5" width="8.28125" style="0" customWidth="1"/>
    <col min="6" max="6" width="8.57421875" style="0" customWidth="1"/>
    <col min="7" max="7" width="8.8515625" style="0" customWidth="1"/>
    <col min="8" max="8" width="9.7109375" style="0" customWidth="1"/>
    <col min="9" max="9" width="6.421875" style="0" customWidth="1"/>
    <col min="10" max="10" width="6.8515625" style="0" customWidth="1"/>
    <col min="11" max="11" width="8.8515625" style="0" customWidth="1"/>
  </cols>
  <sheetData>
    <row r="1" spans="1:10" s="1" customFormat="1" ht="26.25" customHeight="1">
      <c r="A1" s="41" t="s">
        <v>921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.75" customHeight="1">
      <c r="A2" s="42" t="s">
        <v>922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24.75" customHeight="1">
      <c r="A3" s="3" t="s">
        <v>943</v>
      </c>
      <c r="B3" s="2"/>
      <c r="C3" s="2"/>
      <c r="D3" s="2"/>
      <c r="E3" s="2"/>
      <c r="F3" s="2"/>
      <c r="G3" s="2"/>
      <c r="H3" s="2"/>
      <c r="I3" s="2"/>
      <c r="J3" s="2"/>
    </row>
    <row r="4" spans="1:10" ht="24.75" customHeight="1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924</v>
      </c>
      <c r="I4" s="44" t="s">
        <v>925</v>
      </c>
      <c r="J4" s="49" t="s">
        <v>926</v>
      </c>
    </row>
    <row r="5" spans="1:10" ht="24.75" customHeight="1">
      <c r="A5" s="44"/>
      <c r="B5" s="5" t="s">
        <v>927</v>
      </c>
      <c r="C5" s="5" t="s">
        <v>928</v>
      </c>
      <c r="D5" s="5" t="s">
        <v>9</v>
      </c>
      <c r="E5" s="7" t="s">
        <v>929</v>
      </c>
      <c r="F5" s="5" t="s">
        <v>11</v>
      </c>
      <c r="G5" s="7" t="s">
        <v>930</v>
      </c>
      <c r="H5" s="44"/>
      <c r="I5" s="48"/>
      <c r="J5" s="50"/>
    </row>
    <row r="6" spans="1:10" s="8" customFormat="1" ht="24" customHeight="1">
      <c r="A6" s="17" t="s">
        <v>426</v>
      </c>
      <c r="B6" s="17">
        <v>76.5</v>
      </c>
      <c r="C6" s="17">
        <v>70.5</v>
      </c>
      <c r="D6" s="17">
        <v>147</v>
      </c>
      <c r="E6" s="12">
        <f aca="true" t="shared" si="0" ref="E6:E11">D6/2*0.5</f>
        <v>36.75</v>
      </c>
      <c r="F6" s="12" t="s">
        <v>940</v>
      </c>
      <c r="G6" s="12">
        <f aca="true" t="shared" si="1" ref="G6:G11">F6*0.5</f>
        <v>40.9</v>
      </c>
      <c r="H6" s="12">
        <f aca="true" t="shared" si="2" ref="H6:H11">E6+G6</f>
        <v>77.65</v>
      </c>
      <c r="I6" s="12" t="s">
        <v>933</v>
      </c>
      <c r="J6" s="12" t="s">
        <v>885</v>
      </c>
    </row>
    <row r="7" spans="1:10" s="8" customFormat="1" ht="24" customHeight="1">
      <c r="A7" s="17" t="s">
        <v>427</v>
      </c>
      <c r="B7" s="17">
        <v>74</v>
      </c>
      <c r="C7" s="17">
        <v>71.5</v>
      </c>
      <c r="D7" s="17">
        <v>145.5</v>
      </c>
      <c r="E7" s="12">
        <f t="shared" si="0"/>
        <v>36.375</v>
      </c>
      <c r="F7" s="12" t="s">
        <v>944</v>
      </c>
      <c r="G7" s="12">
        <f t="shared" si="1"/>
        <v>38.8</v>
      </c>
      <c r="H7" s="12">
        <f t="shared" si="2"/>
        <v>75.175</v>
      </c>
      <c r="I7" s="12"/>
      <c r="J7" s="12"/>
    </row>
    <row r="8" spans="1:10" s="8" customFormat="1" ht="24" customHeight="1">
      <c r="A8" s="17" t="s">
        <v>428</v>
      </c>
      <c r="B8" s="17">
        <v>68</v>
      </c>
      <c r="C8" s="17">
        <v>75</v>
      </c>
      <c r="D8" s="17">
        <v>143</v>
      </c>
      <c r="E8" s="12">
        <f t="shared" si="0"/>
        <v>35.75</v>
      </c>
      <c r="F8" s="12" t="s">
        <v>945</v>
      </c>
      <c r="G8" s="12">
        <f t="shared" si="1"/>
        <v>39.8</v>
      </c>
      <c r="H8" s="12">
        <f t="shared" si="2"/>
        <v>75.55</v>
      </c>
      <c r="I8" s="12" t="s">
        <v>935</v>
      </c>
      <c r="J8" s="12" t="s">
        <v>885</v>
      </c>
    </row>
    <row r="9" spans="1:10" s="8" customFormat="1" ht="24" customHeight="1">
      <c r="A9" s="17" t="s">
        <v>429</v>
      </c>
      <c r="B9" s="17">
        <v>57</v>
      </c>
      <c r="C9" s="17">
        <v>72.5</v>
      </c>
      <c r="D9" s="17">
        <v>129.5</v>
      </c>
      <c r="E9" s="12">
        <f t="shared" si="0"/>
        <v>32.375</v>
      </c>
      <c r="F9" s="12" t="s">
        <v>946</v>
      </c>
      <c r="G9" s="12">
        <f t="shared" si="1"/>
        <v>36.9</v>
      </c>
      <c r="H9" s="12">
        <f t="shared" si="2"/>
        <v>69.275</v>
      </c>
      <c r="I9" s="12"/>
      <c r="J9" s="12"/>
    </row>
    <row r="10" spans="1:10" s="8" customFormat="1" ht="24" customHeight="1">
      <c r="A10" s="17" t="s">
        <v>430</v>
      </c>
      <c r="B10" s="17">
        <v>66.5</v>
      </c>
      <c r="C10" s="17">
        <v>62.5</v>
      </c>
      <c r="D10" s="17">
        <v>129</v>
      </c>
      <c r="E10" s="12">
        <f t="shared" si="0"/>
        <v>32.25</v>
      </c>
      <c r="F10" s="12" t="s">
        <v>947</v>
      </c>
      <c r="G10" s="12">
        <f t="shared" si="1"/>
        <v>38.7</v>
      </c>
      <c r="H10" s="12">
        <f t="shared" si="2"/>
        <v>70.95</v>
      </c>
      <c r="I10" s="12"/>
      <c r="J10" s="12"/>
    </row>
    <row r="11" spans="1:10" s="8" customFormat="1" ht="24" customHeight="1">
      <c r="A11" s="17" t="s">
        <v>431</v>
      </c>
      <c r="B11" s="17">
        <v>49</v>
      </c>
      <c r="C11" s="17">
        <v>69.5</v>
      </c>
      <c r="D11" s="17">
        <v>118.5</v>
      </c>
      <c r="E11" s="12">
        <f t="shared" si="0"/>
        <v>29.625</v>
      </c>
      <c r="F11" s="12" t="s">
        <v>948</v>
      </c>
      <c r="G11" s="12">
        <f t="shared" si="1"/>
        <v>40.2</v>
      </c>
      <c r="H11" s="12">
        <f t="shared" si="2"/>
        <v>69.825</v>
      </c>
      <c r="I11" s="12"/>
      <c r="J11" s="12"/>
    </row>
    <row r="12" spans="1:10" ht="1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s="1" customFormat="1" ht="26.25" customHeight="1">
      <c r="A17" s="41" t="s">
        <v>921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24.75" customHeight="1">
      <c r="A18" s="42" t="s">
        <v>922</v>
      </c>
      <c r="B18" s="42"/>
      <c r="C18" s="42"/>
      <c r="D18" s="42"/>
      <c r="E18" s="42"/>
      <c r="F18" s="42"/>
      <c r="G18" s="42"/>
      <c r="H18" s="42"/>
      <c r="I18" s="42"/>
      <c r="J18" s="2"/>
    </row>
    <row r="19" spans="1:10" ht="24.75" customHeight="1">
      <c r="A19" s="3" t="s">
        <v>949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24.75" customHeight="1">
      <c r="A20" s="43" t="s">
        <v>1</v>
      </c>
      <c r="B20" s="45" t="s">
        <v>2</v>
      </c>
      <c r="C20" s="46"/>
      <c r="D20" s="46"/>
      <c r="E20" s="47"/>
      <c r="F20" s="43" t="s">
        <v>3</v>
      </c>
      <c r="G20" s="43"/>
      <c r="H20" s="43" t="s">
        <v>924</v>
      </c>
      <c r="I20" s="44" t="s">
        <v>925</v>
      </c>
      <c r="J20" s="49" t="s">
        <v>926</v>
      </c>
    </row>
    <row r="21" spans="1:10" ht="24.75" customHeight="1">
      <c r="A21" s="44"/>
      <c r="B21" s="5" t="s">
        <v>927</v>
      </c>
      <c r="C21" s="5" t="s">
        <v>928</v>
      </c>
      <c r="D21" s="5" t="s">
        <v>9</v>
      </c>
      <c r="E21" s="7" t="s">
        <v>929</v>
      </c>
      <c r="F21" s="5" t="s">
        <v>11</v>
      </c>
      <c r="G21" s="7" t="s">
        <v>930</v>
      </c>
      <c r="H21" s="44"/>
      <c r="I21" s="48"/>
      <c r="J21" s="50"/>
    </row>
    <row r="22" spans="1:10" s="8" customFormat="1" ht="25.5" customHeight="1">
      <c r="A22" s="17" t="s">
        <v>432</v>
      </c>
      <c r="B22" s="17">
        <v>76</v>
      </c>
      <c r="C22" s="17">
        <v>67.5</v>
      </c>
      <c r="D22" s="17">
        <v>143.5</v>
      </c>
      <c r="E22" s="12">
        <f>D22/2*0.5</f>
        <v>35.875</v>
      </c>
      <c r="F22" s="12" t="s">
        <v>950</v>
      </c>
      <c r="G22" s="12">
        <f>F22*0.5</f>
        <v>39.9</v>
      </c>
      <c r="H22" s="12">
        <f>E22+G22</f>
        <v>75.775</v>
      </c>
      <c r="I22" s="12" t="s">
        <v>933</v>
      </c>
      <c r="J22" s="12" t="s">
        <v>885</v>
      </c>
    </row>
    <row r="23" spans="1:10" s="8" customFormat="1" ht="25.5" customHeight="1">
      <c r="A23" s="17" t="s">
        <v>951</v>
      </c>
      <c r="B23" s="17">
        <v>62</v>
      </c>
      <c r="C23" s="17">
        <v>67</v>
      </c>
      <c r="D23" s="17">
        <v>129</v>
      </c>
      <c r="E23" s="12">
        <f>D23/2*0.5</f>
        <v>32.25</v>
      </c>
      <c r="F23" s="12" t="s">
        <v>952</v>
      </c>
      <c r="G23" s="12">
        <f>F23*0.5</f>
        <v>41.4</v>
      </c>
      <c r="H23" s="12">
        <f>E23+G23</f>
        <v>73.65</v>
      </c>
      <c r="I23" s="12" t="s">
        <v>935</v>
      </c>
      <c r="J23" s="12" t="s">
        <v>885</v>
      </c>
    </row>
    <row r="24" spans="1:10" s="8" customFormat="1" ht="25.5" customHeight="1">
      <c r="A24" s="17" t="s">
        <v>433</v>
      </c>
      <c r="B24" s="17">
        <v>56</v>
      </c>
      <c r="C24" s="17">
        <v>68</v>
      </c>
      <c r="D24" s="17">
        <v>124</v>
      </c>
      <c r="E24" s="12">
        <f>D24/2*0.5</f>
        <v>31</v>
      </c>
      <c r="F24" s="12" t="s">
        <v>953</v>
      </c>
      <c r="G24" s="12">
        <f>F24*0.5</f>
        <v>41.3</v>
      </c>
      <c r="H24" s="12">
        <f>E24+G24</f>
        <v>72.3</v>
      </c>
      <c r="I24" s="12"/>
      <c r="J24" s="12"/>
    </row>
    <row r="25" spans="1:10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</row>
  </sheetData>
  <sheetProtection/>
  <mergeCells count="16">
    <mergeCell ref="A17:J17"/>
    <mergeCell ref="A18:I18"/>
    <mergeCell ref="A20:A21"/>
    <mergeCell ref="B20:E20"/>
    <mergeCell ref="F20:G20"/>
    <mergeCell ref="H20:H21"/>
    <mergeCell ref="I20:I21"/>
    <mergeCell ref="J20:J21"/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100" workbookViewId="0" topLeftCell="A16">
      <selection activeCell="A13" sqref="A1:IV16384"/>
    </sheetView>
  </sheetViews>
  <sheetFormatPr defaultColWidth="13.57421875" defaultRowHeight="15"/>
  <cols>
    <col min="1" max="1" width="9.00390625" style="0" customWidth="1"/>
    <col min="2" max="2" width="7.421875" style="0" customWidth="1"/>
    <col min="3" max="3" width="7.57421875" style="0" customWidth="1"/>
    <col min="4" max="4" width="7.140625" style="0" customWidth="1"/>
    <col min="5" max="5" width="8.28125" style="0" customWidth="1"/>
    <col min="6" max="6" width="8.57421875" style="0" customWidth="1"/>
    <col min="7" max="7" width="8.8515625" style="0" customWidth="1"/>
    <col min="8" max="8" width="9.7109375" style="0" customWidth="1"/>
    <col min="9" max="9" width="6.421875" style="0" customWidth="1"/>
    <col min="10" max="10" width="6.8515625" style="0" customWidth="1"/>
    <col min="11" max="11" width="8.8515625" style="0" customWidth="1"/>
  </cols>
  <sheetData>
    <row r="1" spans="1:10" s="1" customFormat="1" ht="26.25" customHeight="1">
      <c r="A1" s="41" t="s">
        <v>921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.75" customHeight="1">
      <c r="A2" s="42" t="s">
        <v>922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24.75" customHeight="1">
      <c r="A3" s="3" t="s">
        <v>954</v>
      </c>
      <c r="B3" s="2"/>
      <c r="C3" s="2"/>
      <c r="D3" s="2"/>
      <c r="E3" s="2"/>
      <c r="F3" s="2"/>
      <c r="G3" s="2"/>
      <c r="H3" s="2"/>
      <c r="I3" s="2"/>
      <c r="J3" s="2"/>
    </row>
    <row r="4" spans="1:10" ht="24.75" customHeight="1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924</v>
      </c>
      <c r="I4" s="44" t="s">
        <v>925</v>
      </c>
      <c r="J4" s="49" t="s">
        <v>926</v>
      </c>
    </row>
    <row r="5" spans="1:10" ht="24.75" customHeight="1">
      <c r="A5" s="44"/>
      <c r="B5" s="5" t="s">
        <v>927</v>
      </c>
      <c r="C5" s="5" t="s">
        <v>928</v>
      </c>
      <c r="D5" s="5" t="s">
        <v>9</v>
      </c>
      <c r="E5" s="7" t="s">
        <v>929</v>
      </c>
      <c r="F5" s="5" t="s">
        <v>11</v>
      </c>
      <c r="G5" s="7" t="s">
        <v>930</v>
      </c>
      <c r="H5" s="44"/>
      <c r="I5" s="48"/>
      <c r="J5" s="50"/>
    </row>
    <row r="6" spans="1:10" s="8" customFormat="1" ht="27" customHeight="1">
      <c r="A6" s="17" t="s">
        <v>444</v>
      </c>
      <c r="B6" s="17">
        <v>65</v>
      </c>
      <c r="C6" s="17">
        <v>75.5</v>
      </c>
      <c r="D6" s="17">
        <v>140.5</v>
      </c>
      <c r="E6" s="12">
        <f>D6/2*0.5</f>
        <v>35.125</v>
      </c>
      <c r="F6" s="12" t="s">
        <v>955</v>
      </c>
      <c r="G6" s="12">
        <f>F6*0.5</f>
        <v>41.6</v>
      </c>
      <c r="H6" s="12">
        <f>E6+G6</f>
        <v>76.725</v>
      </c>
      <c r="I6" s="12" t="s">
        <v>933</v>
      </c>
      <c r="J6" s="12" t="s">
        <v>885</v>
      </c>
    </row>
    <row r="7" spans="1:10" s="8" customFormat="1" ht="27" customHeight="1">
      <c r="A7" s="17" t="s">
        <v>445</v>
      </c>
      <c r="B7" s="17">
        <v>61.5</v>
      </c>
      <c r="C7" s="17">
        <v>54.5</v>
      </c>
      <c r="D7" s="17">
        <v>116</v>
      </c>
      <c r="E7" s="12">
        <f>D7/2*0.5</f>
        <v>29</v>
      </c>
      <c r="F7" s="12" t="s">
        <v>948</v>
      </c>
      <c r="G7" s="12">
        <f>F7*0.5</f>
        <v>40.2</v>
      </c>
      <c r="H7" s="12">
        <f>E7+G7</f>
        <v>69.2</v>
      </c>
      <c r="I7" s="12" t="s">
        <v>935</v>
      </c>
      <c r="J7" s="12" t="s">
        <v>956</v>
      </c>
    </row>
    <row r="8" spans="1:10" s="8" customFormat="1" ht="27" customHeight="1">
      <c r="A8" s="17" t="s">
        <v>446</v>
      </c>
      <c r="B8" s="17">
        <v>53.5</v>
      </c>
      <c r="C8" s="17">
        <v>53.5</v>
      </c>
      <c r="D8" s="17">
        <v>107</v>
      </c>
      <c r="E8" s="12">
        <f>D8/2*0.5</f>
        <v>26.75</v>
      </c>
      <c r="F8" s="12" t="s">
        <v>957</v>
      </c>
      <c r="G8" s="12">
        <f>F8*0.5</f>
        <v>38.1</v>
      </c>
      <c r="H8" s="12">
        <f>E8+G8</f>
        <v>64.85</v>
      </c>
      <c r="I8" s="12"/>
      <c r="J8" s="12"/>
    </row>
    <row r="9" spans="1:10" s="8" customFormat="1" ht="27" customHeight="1">
      <c r="A9" s="17" t="s">
        <v>958</v>
      </c>
      <c r="B9" s="17">
        <v>51.5</v>
      </c>
      <c r="C9" s="17">
        <v>56.5</v>
      </c>
      <c r="D9" s="17">
        <v>108</v>
      </c>
      <c r="E9" s="12">
        <f>D9/2*0.5</f>
        <v>27</v>
      </c>
      <c r="F9" s="12"/>
      <c r="G9" s="12">
        <f>F9*0.5</f>
        <v>0</v>
      </c>
      <c r="H9" s="12">
        <f>E9+G9</f>
        <v>27</v>
      </c>
      <c r="I9" s="12"/>
      <c r="J9" s="12" t="s">
        <v>959</v>
      </c>
    </row>
    <row r="10" spans="1:10" ht="1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s="1" customFormat="1" ht="26.25" customHeight="1">
      <c r="A15" s="41" t="s">
        <v>921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24.75" customHeight="1">
      <c r="A16" s="42" t="s">
        <v>922</v>
      </c>
      <c r="B16" s="42"/>
      <c r="C16" s="42"/>
      <c r="D16" s="42"/>
      <c r="E16" s="42"/>
      <c r="F16" s="42"/>
      <c r="G16" s="42"/>
      <c r="H16" s="42"/>
      <c r="I16" s="42"/>
      <c r="J16" s="2"/>
    </row>
    <row r="17" spans="1:10" ht="24.75" customHeight="1">
      <c r="A17" s="3" t="s">
        <v>960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24.75" customHeight="1">
      <c r="A18" s="43" t="s">
        <v>1</v>
      </c>
      <c r="B18" s="45" t="s">
        <v>2</v>
      </c>
      <c r="C18" s="46"/>
      <c r="D18" s="46"/>
      <c r="E18" s="47"/>
      <c r="F18" s="43" t="s">
        <v>3</v>
      </c>
      <c r="G18" s="43"/>
      <c r="H18" s="43" t="s">
        <v>924</v>
      </c>
      <c r="I18" s="44" t="s">
        <v>925</v>
      </c>
      <c r="J18" s="49" t="s">
        <v>926</v>
      </c>
    </row>
    <row r="19" spans="1:10" ht="24.75" customHeight="1">
      <c r="A19" s="44"/>
      <c r="B19" s="5" t="s">
        <v>927</v>
      </c>
      <c r="C19" s="5" t="s">
        <v>928</v>
      </c>
      <c r="D19" s="5" t="s">
        <v>9</v>
      </c>
      <c r="E19" s="7" t="s">
        <v>929</v>
      </c>
      <c r="F19" s="5" t="s">
        <v>11</v>
      </c>
      <c r="G19" s="7" t="s">
        <v>930</v>
      </c>
      <c r="H19" s="44"/>
      <c r="I19" s="48"/>
      <c r="J19" s="50"/>
    </row>
    <row r="20" spans="1:10" s="8" customFormat="1" ht="28.5" customHeight="1">
      <c r="A20" s="17" t="s">
        <v>447</v>
      </c>
      <c r="B20" s="17">
        <v>79.5</v>
      </c>
      <c r="C20" s="17">
        <v>36.5</v>
      </c>
      <c r="D20" s="17">
        <v>116</v>
      </c>
      <c r="E20" s="12">
        <f>D20/2*0.5</f>
        <v>29</v>
      </c>
      <c r="F20" s="12" t="s">
        <v>961</v>
      </c>
      <c r="G20" s="12">
        <f>F20*0.5</f>
        <v>40.6</v>
      </c>
      <c r="H20" s="12">
        <f>E20+G20</f>
        <v>69.6</v>
      </c>
      <c r="I20" s="12" t="s">
        <v>935</v>
      </c>
      <c r="J20" s="12"/>
    </row>
    <row r="21" spans="1:10" s="8" customFormat="1" ht="28.5" customHeight="1">
      <c r="A21" s="17" t="s">
        <v>448</v>
      </c>
      <c r="B21" s="17">
        <v>74.5</v>
      </c>
      <c r="C21" s="17">
        <v>38</v>
      </c>
      <c r="D21" s="17">
        <v>112.5</v>
      </c>
      <c r="E21" s="12">
        <f>D21/2*0.5</f>
        <v>28.125</v>
      </c>
      <c r="F21" s="12" t="s">
        <v>962</v>
      </c>
      <c r="G21" s="12">
        <f>F21*0.5</f>
        <v>41.5</v>
      </c>
      <c r="H21" s="12">
        <f>E21+G21</f>
        <v>69.625</v>
      </c>
      <c r="I21" s="12" t="s">
        <v>933</v>
      </c>
      <c r="J21" s="12"/>
    </row>
    <row r="22" spans="1:10" s="8" customFormat="1" ht="28.5" customHeight="1">
      <c r="A22" s="17" t="s">
        <v>449</v>
      </c>
      <c r="B22" s="17">
        <v>64.5</v>
      </c>
      <c r="C22" s="17">
        <v>43</v>
      </c>
      <c r="D22" s="17">
        <v>107.5</v>
      </c>
      <c r="E22" s="12">
        <f>D22/2*0.5</f>
        <v>26.875</v>
      </c>
      <c r="F22" s="12" t="s">
        <v>963</v>
      </c>
      <c r="G22" s="12">
        <f>F22*0.5</f>
        <v>38.6</v>
      </c>
      <c r="H22" s="12">
        <f>E22+G22</f>
        <v>65.475</v>
      </c>
      <c r="I22" s="12"/>
      <c r="J22" s="12"/>
    </row>
    <row r="23" spans="1:10" s="8" customFormat="1" ht="28.5" customHeight="1">
      <c r="A23" s="17" t="s">
        <v>450</v>
      </c>
      <c r="B23" s="17">
        <v>45</v>
      </c>
      <c r="C23" s="17">
        <v>35.5</v>
      </c>
      <c r="D23" s="17">
        <v>80.5</v>
      </c>
      <c r="E23" s="12">
        <f>D23/2*0.5</f>
        <v>20.125</v>
      </c>
      <c r="F23" s="12" t="s">
        <v>964</v>
      </c>
      <c r="G23" s="12">
        <f>F23*0.5</f>
        <v>39.2</v>
      </c>
      <c r="H23" s="12">
        <f>E23+G23</f>
        <v>59.325</v>
      </c>
      <c r="I23" s="12"/>
      <c r="J23" s="12"/>
    </row>
    <row r="24" spans="1:10" ht="1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</row>
  </sheetData>
  <sheetProtection/>
  <mergeCells count="16">
    <mergeCell ref="A15:J15"/>
    <mergeCell ref="A16:I16"/>
    <mergeCell ref="A18:A19"/>
    <mergeCell ref="B18:E18"/>
    <mergeCell ref="F18:G18"/>
    <mergeCell ref="H18:H19"/>
    <mergeCell ref="I18:I19"/>
    <mergeCell ref="J18:J19"/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5"/>
  <sheetViews>
    <sheetView zoomScaleSheetLayoutView="100" workbookViewId="0" topLeftCell="A16">
      <selection activeCell="A16" sqref="A1:IV16384"/>
    </sheetView>
  </sheetViews>
  <sheetFormatPr defaultColWidth="13.57421875" defaultRowHeight="15"/>
  <cols>
    <col min="1" max="1" width="9.00390625" style="0" customWidth="1"/>
    <col min="2" max="2" width="7.421875" style="0" customWidth="1"/>
    <col min="3" max="3" width="7.57421875" style="0" customWidth="1"/>
    <col min="4" max="4" width="7.140625" style="0" customWidth="1"/>
    <col min="5" max="5" width="8.28125" style="0" customWidth="1"/>
    <col min="6" max="6" width="8.57421875" style="0" customWidth="1"/>
    <col min="7" max="7" width="8.8515625" style="0" customWidth="1"/>
    <col min="8" max="8" width="9.7109375" style="0" customWidth="1"/>
    <col min="9" max="9" width="6.421875" style="0" customWidth="1"/>
    <col min="10" max="10" width="6.8515625" style="0" customWidth="1"/>
    <col min="11" max="11" width="8.8515625" style="0" customWidth="1"/>
  </cols>
  <sheetData>
    <row r="1" spans="1:10" s="1" customFormat="1" ht="26.25" customHeight="1">
      <c r="A1" s="41" t="s">
        <v>921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.75" customHeight="1">
      <c r="A2" s="42" t="s">
        <v>922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24.75" customHeight="1">
      <c r="A3" s="3" t="s">
        <v>965</v>
      </c>
      <c r="B3" s="2"/>
      <c r="C3" s="2"/>
      <c r="D3" s="2"/>
      <c r="E3" s="2"/>
      <c r="F3" s="2"/>
      <c r="G3" s="2"/>
      <c r="H3" s="2"/>
      <c r="I3" s="2"/>
      <c r="J3" s="2"/>
    </row>
    <row r="4" spans="1:10" ht="24.75" customHeight="1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924</v>
      </c>
      <c r="I4" s="44" t="s">
        <v>925</v>
      </c>
      <c r="J4" s="49" t="s">
        <v>926</v>
      </c>
    </row>
    <row r="5" spans="1:10" ht="24.75" customHeight="1">
      <c r="A5" s="44"/>
      <c r="B5" s="5" t="s">
        <v>927</v>
      </c>
      <c r="C5" s="5" t="s">
        <v>928</v>
      </c>
      <c r="D5" s="5" t="s">
        <v>9</v>
      </c>
      <c r="E5" s="7" t="s">
        <v>929</v>
      </c>
      <c r="F5" s="5" t="s">
        <v>11</v>
      </c>
      <c r="G5" s="7" t="s">
        <v>930</v>
      </c>
      <c r="H5" s="44"/>
      <c r="I5" s="48"/>
      <c r="J5" s="50"/>
    </row>
    <row r="6" spans="1:10" s="8" customFormat="1" ht="24.75" customHeight="1">
      <c r="A6" s="17" t="s">
        <v>435</v>
      </c>
      <c r="B6" s="17">
        <v>80.5</v>
      </c>
      <c r="C6" s="17">
        <v>74.5</v>
      </c>
      <c r="D6" s="17">
        <v>155</v>
      </c>
      <c r="E6" s="12">
        <f>D6/2*0.5</f>
        <v>38.75</v>
      </c>
      <c r="F6" s="12" t="s">
        <v>966</v>
      </c>
      <c r="G6" s="12">
        <f>F6*0.5</f>
        <v>41.19</v>
      </c>
      <c r="H6" s="12">
        <f>E6+G6</f>
        <v>79.94</v>
      </c>
      <c r="I6" s="12" t="s">
        <v>933</v>
      </c>
      <c r="J6" s="12" t="s">
        <v>885</v>
      </c>
    </row>
    <row r="7" spans="1:10" s="8" customFormat="1" ht="24.75" customHeight="1">
      <c r="A7" s="17" t="s">
        <v>436</v>
      </c>
      <c r="B7" s="17">
        <v>66</v>
      </c>
      <c r="C7" s="17">
        <v>76.5</v>
      </c>
      <c r="D7" s="17">
        <v>142.5</v>
      </c>
      <c r="E7" s="12">
        <f>D7/2*0.5</f>
        <v>35.625</v>
      </c>
      <c r="F7" s="12" t="s">
        <v>967</v>
      </c>
      <c r="G7" s="12">
        <f>F7*0.5</f>
        <v>40.57</v>
      </c>
      <c r="H7" s="12">
        <f>E7+G7</f>
        <v>76.195</v>
      </c>
      <c r="I7" s="12" t="s">
        <v>935</v>
      </c>
      <c r="J7" s="12" t="s">
        <v>885</v>
      </c>
    </row>
    <row r="8" spans="1:10" s="8" customFormat="1" ht="24.75" customHeight="1">
      <c r="A8" s="17" t="s">
        <v>437</v>
      </c>
      <c r="B8" s="17">
        <v>65.5</v>
      </c>
      <c r="C8" s="17">
        <v>75.5</v>
      </c>
      <c r="D8" s="17">
        <v>141</v>
      </c>
      <c r="E8" s="12">
        <f>D8/2*0.5</f>
        <v>35.25</v>
      </c>
      <c r="F8" s="12" t="s">
        <v>968</v>
      </c>
      <c r="G8" s="12">
        <f>F8*0.5</f>
        <v>38.85</v>
      </c>
      <c r="H8" s="12">
        <f>E8+G8</f>
        <v>74.1</v>
      </c>
      <c r="I8" s="12"/>
      <c r="J8" s="12"/>
    </row>
    <row r="9" spans="1:10" s="8" customFormat="1" ht="24.75" customHeight="1">
      <c r="A9" s="17" t="s">
        <v>438</v>
      </c>
      <c r="B9" s="17">
        <v>44</v>
      </c>
      <c r="C9" s="17">
        <v>79</v>
      </c>
      <c r="D9" s="17">
        <v>123</v>
      </c>
      <c r="E9" s="12">
        <f>D9/2*0.5</f>
        <v>30.75</v>
      </c>
      <c r="F9" s="12" t="s">
        <v>969</v>
      </c>
      <c r="G9" s="12">
        <f>F9*0.5</f>
        <v>40.49</v>
      </c>
      <c r="H9" s="12">
        <f>E9+G9</f>
        <v>71.24000000000001</v>
      </c>
      <c r="I9" s="12"/>
      <c r="J9" s="12"/>
    </row>
    <row r="10" spans="1:10" ht="1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s="1" customFormat="1" ht="26.25" customHeight="1">
      <c r="A16" s="41" t="s">
        <v>921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24.75" customHeight="1">
      <c r="A17" s="42" t="s">
        <v>922</v>
      </c>
      <c r="B17" s="42"/>
      <c r="C17" s="42"/>
      <c r="D17" s="42"/>
      <c r="E17" s="42"/>
      <c r="F17" s="42"/>
      <c r="G17" s="42"/>
      <c r="H17" s="42"/>
      <c r="I17" s="42"/>
      <c r="J17" s="2"/>
    </row>
    <row r="18" spans="1:10" ht="24.75" customHeight="1">
      <c r="A18" s="3" t="s">
        <v>970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24.75" customHeight="1">
      <c r="A19" s="43" t="s">
        <v>1</v>
      </c>
      <c r="B19" s="45" t="s">
        <v>2</v>
      </c>
      <c r="C19" s="46"/>
      <c r="D19" s="46"/>
      <c r="E19" s="47"/>
      <c r="F19" s="43" t="s">
        <v>3</v>
      </c>
      <c r="G19" s="43"/>
      <c r="H19" s="43" t="s">
        <v>924</v>
      </c>
      <c r="I19" s="44" t="s">
        <v>925</v>
      </c>
      <c r="J19" s="49" t="s">
        <v>926</v>
      </c>
    </row>
    <row r="20" spans="1:10" ht="24" customHeight="1">
      <c r="A20" s="44"/>
      <c r="B20" s="5" t="s">
        <v>927</v>
      </c>
      <c r="C20" s="5" t="s">
        <v>928</v>
      </c>
      <c r="D20" s="5" t="s">
        <v>9</v>
      </c>
      <c r="E20" s="7" t="s">
        <v>929</v>
      </c>
      <c r="F20" s="5" t="s">
        <v>11</v>
      </c>
      <c r="G20" s="7" t="s">
        <v>930</v>
      </c>
      <c r="H20" s="44"/>
      <c r="I20" s="48"/>
      <c r="J20" s="50"/>
    </row>
    <row r="21" spans="1:10" s="8" customFormat="1" ht="22.5" customHeight="1">
      <c r="A21" s="17" t="s">
        <v>439</v>
      </c>
      <c r="B21" s="17">
        <v>80</v>
      </c>
      <c r="C21" s="17">
        <v>78.5</v>
      </c>
      <c r="D21" s="17">
        <v>158.5</v>
      </c>
      <c r="E21" s="12">
        <f>D21/2*0.5</f>
        <v>39.625</v>
      </c>
      <c r="F21" s="12" t="s">
        <v>971</v>
      </c>
      <c r="G21" s="12">
        <f>F21*0.5</f>
        <v>38.9</v>
      </c>
      <c r="H21" s="12">
        <f>E21+G21</f>
        <v>78.525</v>
      </c>
      <c r="I21" s="12" t="s">
        <v>933</v>
      </c>
      <c r="J21" s="12" t="s">
        <v>885</v>
      </c>
    </row>
    <row r="22" spans="1:10" s="8" customFormat="1" ht="22.5" customHeight="1">
      <c r="A22" s="17" t="s">
        <v>440</v>
      </c>
      <c r="B22" s="17">
        <v>75.5</v>
      </c>
      <c r="C22" s="17">
        <v>69.5</v>
      </c>
      <c r="D22" s="17">
        <v>145</v>
      </c>
      <c r="E22" s="12">
        <f>D22/2*0.5</f>
        <v>36.25</v>
      </c>
      <c r="F22" s="12" t="s">
        <v>972</v>
      </c>
      <c r="G22" s="12">
        <f>F22*0.5</f>
        <v>39.6</v>
      </c>
      <c r="H22" s="12">
        <f>E22+G22</f>
        <v>75.85</v>
      </c>
      <c r="I22" s="12" t="s">
        <v>935</v>
      </c>
      <c r="J22" s="12" t="s">
        <v>885</v>
      </c>
    </row>
    <row r="23" spans="1:10" s="8" customFormat="1" ht="22.5" customHeight="1">
      <c r="A23" s="17" t="s">
        <v>441</v>
      </c>
      <c r="B23" s="17">
        <v>67.5</v>
      </c>
      <c r="C23" s="17">
        <v>69.5</v>
      </c>
      <c r="D23" s="17">
        <v>137</v>
      </c>
      <c r="E23" s="12">
        <f>D23/2*0.5</f>
        <v>34.25</v>
      </c>
      <c r="F23" s="12" t="s">
        <v>952</v>
      </c>
      <c r="G23" s="12">
        <f>F23*0.5</f>
        <v>41.4</v>
      </c>
      <c r="H23" s="12">
        <f>E23+G23</f>
        <v>75.65</v>
      </c>
      <c r="I23" s="12"/>
      <c r="J23" s="12"/>
    </row>
    <row r="24" spans="1:10" s="8" customFormat="1" ht="22.5" customHeight="1">
      <c r="A24" s="17" t="s">
        <v>442</v>
      </c>
      <c r="B24" s="17">
        <v>58.5</v>
      </c>
      <c r="C24" s="17">
        <v>66.5</v>
      </c>
      <c r="D24" s="17">
        <v>125</v>
      </c>
      <c r="E24" s="12">
        <f>D24/2*0.5</f>
        <v>31.25</v>
      </c>
      <c r="F24" s="12" t="s">
        <v>963</v>
      </c>
      <c r="G24" s="12">
        <f>F24*0.5</f>
        <v>38.6</v>
      </c>
      <c r="H24" s="12">
        <f>E24+G24</f>
        <v>69.85</v>
      </c>
      <c r="I24" s="12"/>
      <c r="J24" s="12"/>
    </row>
    <row r="25" spans="1:10" s="8" customFormat="1" ht="22.5" customHeight="1">
      <c r="A25" s="17" t="s">
        <v>443</v>
      </c>
      <c r="B25" s="17">
        <v>55</v>
      </c>
      <c r="C25" s="17">
        <v>69.5</v>
      </c>
      <c r="D25" s="17">
        <v>124.5</v>
      </c>
      <c r="E25" s="12">
        <f>D25/2*0.5</f>
        <v>31.125</v>
      </c>
      <c r="F25" s="12" t="s">
        <v>957</v>
      </c>
      <c r="G25" s="12">
        <f>F25*0.5</f>
        <v>38.1</v>
      </c>
      <c r="H25" s="12">
        <f>E25+G25</f>
        <v>69.225</v>
      </c>
      <c r="I25" s="12"/>
      <c r="J25" s="12"/>
    </row>
    <row r="26" spans="1:10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</row>
  </sheetData>
  <sheetProtection/>
  <mergeCells count="16">
    <mergeCell ref="A16:J16"/>
    <mergeCell ref="A17:I17"/>
    <mergeCell ref="A19:A20"/>
    <mergeCell ref="B19:E19"/>
    <mergeCell ref="F19:G19"/>
    <mergeCell ref="H19:H20"/>
    <mergeCell ref="I19:I20"/>
    <mergeCell ref="J19:J20"/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7">
      <selection activeCell="N20" sqref="N20"/>
    </sheetView>
  </sheetViews>
  <sheetFormatPr defaultColWidth="9.00390625" defaultRowHeight="15"/>
  <cols>
    <col min="1" max="1" width="8.28125" style="0" customWidth="1"/>
    <col min="2" max="2" width="10.8515625" style="0" customWidth="1"/>
    <col min="3" max="3" width="10.140625" style="0" customWidth="1"/>
    <col min="4" max="4" width="8.140625" style="0" customWidth="1"/>
    <col min="5" max="5" width="9.28125" style="0" customWidth="1"/>
    <col min="6" max="6" width="8.421875" style="0" customWidth="1"/>
    <col min="7" max="7" width="7.7109375" style="0" customWidth="1"/>
    <col min="8" max="8" width="7.8515625" style="0" customWidth="1"/>
    <col min="9" max="10" width="7.140625" style="0" customWidth="1"/>
  </cols>
  <sheetData>
    <row r="1" spans="1:10" s="1" customFormat="1" ht="26.25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.75" customHeight="1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24.75" customHeight="1">
      <c r="A3" s="3" t="s">
        <v>32</v>
      </c>
      <c r="B3" s="2"/>
      <c r="C3" s="2"/>
      <c r="D3" s="2"/>
      <c r="E3" s="2"/>
      <c r="F3" s="2"/>
      <c r="G3" s="2"/>
      <c r="H3" s="2"/>
      <c r="I3" s="2"/>
      <c r="J3" s="2"/>
    </row>
    <row r="4" spans="1:10" ht="24.75" customHeight="1">
      <c r="A4" s="58" t="s">
        <v>1</v>
      </c>
      <c r="B4" s="58" t="s">
        <v>2</v>
      </c>
      <c r="C4" s="58"/>
      <c r="D4" s="58"/>
      <c r="E4" s="58"/>
      <c r="F4" s="58" t="s">
        <v>3</v>
      </c>
      <c r="G4" s="58"/>
      <c r="H4" s="60" t="s">
        <v>35</v>
      </c>
      <c r="I4" s="59" t="s">
        <v>5</v>
      </c>
      <c r="J4" s="62" t="s">
        <v>6</v>
      </c>
    </row>
    <row r="5" spans="1:10" ht="24.75" customHeight="1">
      <c r="A5" s="59"/>
      <c r="B5" s="25" t="s">
        <v>36</v>
      </c>
      <c r="C5" s="25" t="s">
        <v>37</v>
      </c>
      <c r="D5" s="20" t="s">
        <v>9</v>
      </c>
      <c r="E5" s="20" t="s">
        <v>24</v>
      </c>
      <c r="F5" s="20" t="s">
        <v>11</v>
      </c>
      <c r="G5" s="20" t="s">
        <v>25</v>
      </c>
      <c r="H5" s="59"/>
      <c r="I5" s="61"/>
      <c r="J5" s="63"/>
    </row>
    <row r="6" spans="1:10" ht="26.25" customHeight="1">
      <c r="A6" s="21" t="s">
        <v>434</v>
      </c>
      <c r="B6" s="22">
        <v>61</v>
      </c>
      <c r="C6" s="22">
        <v>57.5</v>
      </c>
      <c r="D6" s="22">
        <v>118.5</v>
      </c>
      <c r="E6" s="22">
        <f>D6/2*0.5</f>
        <v>29.625</v>
      </c>
      <c r="F6" s="23">
        <v>82.72</v>
      </c>
      <c r="G6" s="24">
        <f>F6*0.5</f>
        <v>41.36</v>
      </c>
      <c r="H6" s="24">
        <f>E6+G6</f>
        <v>70.985</v>
      </c>
      <c r="I6" s="6">
        <v>1</v>
      </c>
      <c r="J6" s="6" t="s">
        <v>885</v>
      </c>
    </row>
    <row r="7" spans="1:10" ht="26.25" customHeight="1">
      <c r="A7" s="21" t="s">
        <v>973</v>
      </c>
      <c r="B7" s="22">
        <v>49</v>
      </c>
      <c r="C7" s="22">
        <v>65</v>
      </c>
      <c r="D7" s="22">
        <v>114</v>
      </c>
      <c r="E7" s="22">
        <f>D7/2*0.5</f>
        <v>28.5</v>
      </c>
      <c r="F7" s="23">
        <v>79.74</v>
      </c>
      <c r="G7" s="24">
        <f>F7*0.5</f>
        <v>39.87</v>
      </c>
      <c r="H7" s="24">
        <f>E7+G7</f>
        <v>68.37</v>
      </c>
      <c r="I7" s="6"/>
      <c r="J7" s="6"/>
    </row>
    <row r="15" spans="1:10" ht="26.25">
      <c r="A15" s="41" t="s">
        <v>13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26.25">
      <c r="A16" s="42" t="s">
        <v>26</v>
      </c>
      <c r="B16" s="42"/>
      <c r="C16" s="42"/>
      <c r="D16" s="42"/>
      <c r="E16" s="42"/>
      <c r="F16" s="42"/>
      <c r="G16" s="42"/>
      <c r="H16" s="42"/>
      <c r="I16" s="42"/>
      <c r="J16" s="2"/>
    </row>
    <row r="17" spans="1:10" ht="18.75">
      <c r="A17" s="3" t="s">
        <v>33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5" customHeight="1">
      <c r="A18" s="43" t="s">
        <v>1</v>
      </c>
      <c r="B18" s="43" t="s">
        <v>2</v>
      </c>
      <c r="C18" s="43"/>
      <c r="D18" s="43"/>
      <c r="E18" s="43"/>
      <c r="F18" s="45" t="s">
        <v>3</v>
      </c>
      <c r="G18" s="47"/>
      <c r="H18" s="43" t="s">
        <v>4</v>
      </c>
      <c r="I18" s="44" t="s">
        <v>5</v>
      </c>
      <c r="J18" s="49" t="s">
        <v>6</v>
      </c>
    </row>
    <row r="19" spans="1:10" ht="24">
      <c r="A19" s="44"/>
      <c r="B19" s="25" t="s">
        <v>1092</v>
      </c>
      <c r="C19" s="25" t="s">
        <v>1093</v>
      </c>
      <c r="D19" s="20" t="s">
        <v>9</v>
      </c>
      <c r="E19" s="20" t="s">
        <v>10</v>
      </c>
      <c r="F19" s="20" t="s">
        <v>11</v>
      </c>
      <c r="G19" s="20" t="s">
        <v>12</v>
      </c>
      <c r="H19" s="44"/>
      <c r="I19" s="48"/>
      <c r="J19" s="50"/>
    </row>
    <row r="20" spans="1:10" ht="25.5" customHeight="1">
      <c r="A20" s="17" t="s">
        <v>451</v>
      </c>
      <c r="B20" s="17">
        <v>34</v>
      </c>
      <c r="C20" s="17">
        <v>45.5</v>
      </c>
      <c r="D20" s="17">
        <v>79.5</v>
      </c>
      <c r="E20" s="11">
        <f>D20/2*0.5</f>
        <v>19.875</v>
      </c>
      <c r="F20" s="12" t="s">
        <v>1094</v>
      </c>
      <c r="G20" s="11">
        <f>F20*0.5</f>
        <v>39.7</v>
      </c>
      <c r="H20" s="11">
        <f>E20+G20</f>
        <v>59.575</v>
      </c>
      <c r="I20" s="12" t="s">
        <v>871</v>
      </c>
      <c r="J20" s="11" t="s">
        <v>855</v>
      </c>
    </row>
  </sheetData>
  <sheetProtection/>
  <mergeCells count="16">
    <mergeCell ref="A15:J15"/>
    <mergeCell ref="A16:I16"/>
    <mergeCell ref="A18:A19"/>
    <mergeCell ref="B18:E18"/>
    <mergeCell ref="F18:G18"/>
    <mergeCell ref="H18:H19"/>
    <mergeCell ref="I18:I19"/>
    <mergeCell ref="J18:J19"/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100" workbookViewId="0" topLeftCell="A1">
      <selection activeCell="A1" sqref="A1:IV16384"/>
    </sheetView>
  </sheetViews>
  <sheetFormatPr defaultColWidth="13.57421875" defaultRowHeight="15"/>
  <cols>
    <col min="1" max="1" width="9.00390625" style="0" customWidth="1"/>
    <col min="2" max="2" width="7.421875" style="0" customWidth="1"/>
    <col min="3" max="3" width="7.57421875" style="0" customWidth="1"/>
    <col min="4" max="4" width="7.140625" style="0" customWidth="1"/>
    <col min="5" max="5" width="8.28125" style="0" customWidth="1"/>
    <col min="6" max="6" width="8.57421875" style="0" customWidth="1"/>
    <col min="7" max="7" width="8.8515625" style="0" customWidth="1"/>
    <col min="8" max="8" width="9.7109375" style="0" customWidth="1"/>
    <col min="9" max="9" width="6.421875" style="0" customWidth="1"/>
    <col min="10" max="10" width="6.8515625" style="0" customWidth="1"/>
    <col min="11" max="11" width="8.8515625" style="0" customWidth="1"/>
  </cols>
  <sheetData>
    <row r="1" spans="1:10" s="1" customFormat="1" ht="26.25" customHeight="1">
      <c r="A1" s="41" t="s">
        <v>921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.75" customHeight="1">
      <c r="A2" s="42" t="s">
        <v>974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24.75" customHeight="1">
      <c r="A3" s="3" t="s">
        <v>975</v>
      </c>
      <c r="B3" s="2"/>
      <c r="C3" s="2"/>
      <c r="D3" s="2"/>
      <c r="E3" s="2"/>
      <c r="F3" s="2"/>
      <c r="G3" s="2"/>
      <c r="H3" s="2"/>
      <c r="I3" s="2"/>
      <c r="J3" s="2"/>
    </row>
    <row r="4" spans="1:10" ht="24.75" customHeight="1">
      <c r="A4" s="43" t="s">
        <v>1</v>
      </c>
      <c r="B4" s="58" t="s">
        <v>2</v>
      </c>
      <c r="C4" s="58"/>
      <c r="D4" s="58"/>
      <c r="E4" s="58"/>
      <c r="F4" s="43" t="s">
        <v>3</v>
      </c>
      <c r="G4" s="43"/>
      <c r="H4" s="43" t="s">
        <v>924</v>
      </c>
      <c r="I4" s="44" t="s">
        <v>925</v>
      </c>
      <c r="J4" s="49" t="s">
        <v>926</v>
      </c>
    </row>
    <row r="5" spans="1:10" ht="32.25" customHeight="1">
      <c r="A5" s="43"/>
      <c r="B5" s="4" t="s">
        <v>927</v>
      </c>
      <c r="C5" s="4" t="s">
        <v>928</v>
      </c>
      <c r="D5" s="4" t="s">
        <v>9</v>
      </c>
      <c r="E5" s="27" t="s">
        <v>929</v>
      </c>
      <c r="F5" s="5" t="s">
        <v>11</v>
      </c>
      <c r="G5" s="7" t="s">
        <v>930</v>
      </c>
      <c r="H5" s="44"/>
      <c r="I5" s="48"/>
      <c r="J5" s="50"/>
    </row>
    <row r="6" spans="1:10" s="8" customFormat="1" ht="22.5" customHeight="1">
      <c r="A6" s="28" t="s">
        <v>234</v>
      </c>
      <c r="B6" s="28" t="s">
        <v>452</v>
      </c>
      <c r="C6" s="28" t="s">
        <v>453</v>
      </c>
      <c r="D6" s="28" t="s">
        <v>454</v>
      </c>
      <c r="E6" s="12">
        <f aca="true" t="shared" si="0" ref="E6:E24">D6/2*0.5</f>
        <v>38.875</v>
      </c>
      <c r="F6" s="12" t="s">
        <v>976</v>
      </c>
      <c r="G6" s="12">
        <f aca="true" t="shared" si="1" ref="G6:G24">F6*0.5</f>
        <v>41.25</v>
      </c>
      <c r="H6" s="12">
        <f aca="true" t="shared" si="2" ref="H6:H24">E6+G6</f>
        <v>80.125</v>
      </c>
      <c r="I6" s="12" t="s">
        <v>933</v>
      </c>
      <c r="J6" s="12" t="s">
        <v>956</v>
      </c>
    </row>
    <row r="7" spans="1:10" s="8" customFormat="1" ht="22.5" customHeight="1">
      <c r="A7" s="26" t="s">
        <v>455</v>
      </c>
      <c r="B7" s="26" t="s">
        <v>456</v>
      </c>
      <c r="C7" s="26" t="s">
        <v>457</v>
      </c>
      <c r="D7" s="26" t="s">
        <v>458</v>
      </c>
      <c r="E7" s="12">
        <f t="shared" si="0"/>
        <v>35.125</v>
      </c>
      <c r="F7" s="12" t="s">
        <v>977</v>
      </c>
      <c r="G7" s="12">
        <f t="shared" si="1"/>
        <v>39.05</v>
      </c>
      <c r="H7" s="12">
        <f t="shared" si="2"/>
        <v>74.175</v>
      </c>
      <c r="I7" s="12" t="s">
        <v>978</v>
      </c>
      <c r="J7" s="12" t="s">
        <v>956</v>
      </c>
    </row>
    <row r="8" spans="1:10" s="8" customFormat="1" ht="22.5" customHeight="1">
      <c r="A8" s="26" t="s">
        <v>459</v>
      </c>
      <c r="B8" s="26" t="s">
        <v>460</v>
      </c>
      <c r="C8" s="26" t="s">
        <v>461</v>
      </c>
      <c r="D8" s="26" t="s">
        <v>462</v>
      </c>
      <c r="E8" s="12">
        <f t="shared" si="0"/>
        <v>34.625</v>
      </c>
      <c r="F8" s="12" t="s">
        <v>979</v>
      </c>
      <c r="G8" s="12">
        <f t="shared" si="1"/>
        <v>41.38</v>
      </c>
      <c r="H8" s="12">
        <f t="shared" si="2"/>
        <v>76.005</v>
      </c>
      <c r="I8" s="12" t="s">
        <v>935</v>
      </c>
      <c r="J8" s="12" t="s">
        <v>956</v>
      </c>
    </row>
    <row r="9" spans="1:10" s="8" customFormat="1" ht="22.5" customHeight="1">
      <c r="A9" s="26" t="s">
        <v>463</v>
      </c>
      <c r="B9" s="26" t="s">
        <v>464</v>
      </c>
      <c r="C9" s="26" t="s">
        <v>465</v>
      </c>
      <c r="D9" s="26" t="s">
        <v>462</v>
      </c>
      <c r="E9" s="12">
        <f t="shared" si="0"/>
        <v>34.625</v>
      </c>
      <c r="F9" s="12" t="s">
        <v>979</v>
      </c>
      <c r="G9" s="12">
        <f t="shared" si="1"/>
        <v>41.38</v>
      </c>
      <c r="H9" s="12">
        <f t="shared" si="2"/>
        <v>76.005</v>
      </c>
      <c r="I9" s="12" t="s">
        <v>980</v>
      </c>
      <c r="J9" s="12" t="s">
        <v>956</v>
      </c>
    </row>
    <row r="10" spans="1:10" s="8" customFormat="1" ht="22.5" customHeight="1">
      <c r="A10" s="26" t="s">
        <v>466</v>
      </c>
      <c r="B10" s="26" t="s">
        <v>467</v>
      </c>
      <c r="C10" s="26" t="s">
        <v>468</v>
      </c>
      <c r="D10" s="26" t="s">
        <v>469</v>
      </c>
      <c r="E10" s="12">
        <f t="shared" si="0"/>
        <v>33.75</v>
      </c>
      <c r="F10" s="12" t="s">
        <v>981</v>
      </c>
      <c r="G10" s="12">
        <f t="shared" si="1"/>
        <v>39.65</v>
      </c>
      <c r="H10" s="12">
        <f t="shared" si="2"/>
        <v>73.4</v>
      </c>
      <c r="I10" s="12" t="s">
        <v>982</v>
      </c>
      <c r="J10" s="12" t="s">
        <v>956</v>
      </c>
    </row>
    <row r="11" spans="1:10" s="8" customFormat="1" ht="22.5" customHeight="1">
      <c r="A11" s="26" t="s">
        <v>470</v>
      </c>
      <c r="B11" s="26" t="s">
        <v>471</v>
      </c>
      <c r="C11" s="26" t="s">
        <v>472</v>
      </c>
      <c r="D11" s="26" t="s">
        <v>473</v>
      </c>
      <c r="E11" s="12">
        <f t="shared" si="0"/>
        <v>33.25</v>
      </c>
      <c r="F11" s="12" t="s">
        <v>983</v>
      </c>
      <c r="G11" s="12">
        <f t="shared" si="1"/>
        <v>40.29</v>
      </c>
      <c r="H11" s="12">
        <f t="shared" si="2"/>
        <v>73.53999999999999</v>
      </c>
      <c r="I11" s="12" t="s">
        <v>984</v>
      </c>
      <c r="J11" s="12" t="s">
        <v>956</v>
      </c>
    </row>
    <row r="12" spans="1:10" ht="22.5" customHeight="1">
      <c r="A12" s="26" t="s">
        <v>474</v>
      </c>
      <c r="B12" s="26" t="s">
        <v>472</v>
      </c>
      <c r="C12" s="26" t="s">
        <v>475</v>
      </c>
      <c r="D12" s="26" t="s">
        <v>476</v>
      </c>
      <c r="E12" s="12">
        <f t="shared" si="0"/>
        <v>32.125</v>
      </c>
      <c r="F12" s="12" t="s">
        <v>985</v>
      </c>
      <c r="G12" s="12">
        <f t="shared" si="1"/>
        <v>40.48</v>
      </c>
      <c r="H12" s="12">
        <f t="shared" si="2"/>
        <v>72.60499999999999</v>
      </c>
      <c r="I12" s="12" t="s">
        <v>986</v>
      </c>
      <c r="J12" s="12" t="s">
        <v>956</v>
      </c>
    </row>
    <row r="13" spans="1:10" ht="22.5" customHeight="1">
      <c r="A13" s="26" t="s">
        <v>477</v>
      </c>
      <c r="B13" s="26" t="s">
        <v>457</v>
      </c>
      <c r="C13" s="26" t="s">
        <v>472</v>
      </c>
      <c r="D13" s="26" t="s">
        <v>478</v>
      </c>
      <c r="E13" s="12">
        <f t="shared" si="0"/>
        <v>32</v>
      </c>
      <c r="F13" s="12" t="s">
        <v>987</v>
      </c>
      <c r="G13" s="12">
        <f t="shared" si="1"/>
        <v>39.99</v>
      </c>
      <c r="H13" s="12">
        <f t="shared" si="2"/>
        <v>71.99000000000001</v>
      </c>
      <c r="I13" s="12" t="s">
        <v>988</v>
      </c>
      <c r="J13" s="12" t="s">
        <v>956</v>
      </c>
    </row>
    <row r="14" spans="1:10" ht="22.5" customHeight="1">
      <c r="A14" s="26" t="s">
        <v>479</v>
      </c>
      <c r="B14" s="26" t="s">
        <v>471</v>
      </c>
      <c r="C14" s="26" t="s">
        <v>480</v>
      </c>
      <c r="D14" s="26" t="s">
        <v>481</v>
      </c>
      <c r="E14" s="12">
        <f t="shared" si="0"/>
        <v>31.875</v>
      </c>
      <c r="F14" s="12" t="s">
        <v>989</v>
      </c>
      <c r="G14" s="12">
        <f t="shared" si="1"/>
        <v>41.33</v>
      </c>
      <c r="H14" s="12">
        <f t="shared" si="2"/>
        <v>73.205</v>
      </c>
      <c r="I14" s="12" t="s">
        <v>990</v>
      </c>
      <c r="J14" s="12" t="s">
        <v>956</v>
      </c>
    </row>
    <row r="15" spans="1:10" ht="22.5" customHeight="1">
      <c r="A15" s="26" t="s">
        <v>482</v>
      </c>
      <c r="B15" s="26" t="s">
        <v>483</v>
      </c>
      <c r="C15" s="26" t="s">
        <v>484</v>
      </c>
      <c r="D15" s="26" t="s">
        <v>485</v>
      </c>
      <c r="E15" s="12">
        <f t="shared" si="0"/>
        <v>31.5</v>
      </c>
      <c r="F15" s="12" t="s">
        <v>991</v>
      </c>
      <c r="G15" s="12">
        <f t="shared" si="1"/>
        <v>40.59</v>
      </c>
      <c r="H15" s="12">
        <f t="shared" si="2"/>
        <v>72.09</v>
      </c>
      <c r="I15" s="12" t="s">
        <v>992</v>
      </c>
      <c r="J15" s="12" t="s">
        <v>956</v>
      </c>
    </row>
    <row r="16" spans="1:10" ht="22.5" customHeight="1">
      <c r="A16" s="26" t="s">
        <v>486</v>
      </c>
      <c r="B16" s="26" t="s">
        <v>487</v>
      </c>
      <c r="C16" s="26" t="s">
        <v>488</v>
      </c>
      <c r="D16" s="26" t="s">
        <v>489</v>
      </c>
      <c r="E16" s="12">
        <f t="shared" si="0"/>
        <v>30.25</v>
      </c>
      <c r="F16" s="12" t="s">
        <v>993</v>
      </c>
      <c r="G16" s="12">
        <f t="shared" si="1"/>
        <v>40.55</v>
      </c>
      <c r="H16" s="12">
        <f t="shared" si="2"/>
        <v>70.8</v>
      </c>
      <c r="I16" s="12"/>
      <c r="J16" s="12"/>
    </row>
    <row r="17" spans="1:10" ht="22.5" customHeight="1">
      <c r="A17" s="26" t="s">
        <v>490</v>
      </c>
      <c r="B17" s="26" t="s">
        <v>491</v>
      </c>
      <c r="C17" s="26" t="s">
        <v>492</v>
      </c>
      <c r="D17" s="26" t="s">
        <v>493</v>
      </c>
      <c r="E17" s="12">
        <f t="shared" si="0"/>
        <v>29.625</v>
      </c>
      <c r="F17" s="12" t="s">
        <v>994</v>
      </c>
      <c r="G17" s="12">
        <f t="shared" si="1"/>
        <v>39.18</v>
      </c>
      <c r="H17" s="12">
        <f t="shared" si="2"/>
        <v>68.805</v>
      </c>
      <c r="I17" s="12"/>
      <c r="J17" s="12"/>
    </row>
    <row r="18" spans="1:10" ht="22.5" customHeight="1">
      <c r="A18" s="26" t="s">
        <v>494</v>
      </c>
      <c r="B18" s="26" t="s">
        <v>495</v>
      </c>
      <c r="C18" s="26" t="s">
        <v>496</v>
      </c>
      <c r="D18" s="26" t="s">
        <v>497</v>
      </c>
      <c r="E18" s="12">
        <f t="shared" si="0"/>
        <v>28.875</v>
      </c>
      <c r="F18" s="12" t="s">
        <v>995</v>
      </c>
      <c r="G18" s="12">
        <f t="shared" si="1"/>
        <v>39.52</v>
      </c>
      <c r="H18" s="12">
        <f t="shared" si="2"/>
        <v>68.39500000000001</v>
      </c>
      <c r="I18" s="12"/>
      <c r="J18" s="12"/>
    </row>
    <row r="19" spans="1:10" ht="22.5" customHeight="1">
      <c r="A19" s="26" t="s">
        <v>498</v>
      </c>
      <c r="B19" s="26" t="s">
        <v>492</v>
      </c>
      <c r="C19" s="26" t="s">
        <v>499</v>
      </c>
      <c r="D19" s="26" t="s">
        <v>500</v>
      </c>
      <c r="E19" s="12">
        <f t="shared" si="0"/>
        <v>28.5</v>
      </c>
      <c r="F19" s="12" t="s">
        <v>996</v>
      </c>
      <c r="G19" s="12">
        <f t="shared" si="1"/>
        <v>40.54</v>
      </c>
      <c r="H19" s="12">
        <f t="shared" si="2"/>
        <v>69.03999999999999</v>
      </c>
      <c r="I19" s="12"/>
      <c r="J19" s="12"/>
    </row>
    <row r="20" spans="1:10" ht="22.5" customHeight="1">
      <c r="A20" s="26" t="s">
        <v>501</v>
      </c>
      <c r="B20" s="26" t="s">
        <v>502</v>
      </c>
      <c r="C20" s="26" t="s">
        <v>503</v>
      </c>
      <c r="D20" s="26" t="s">
        <v>504</v>
      </c>
      <c r="E20" s="12">
        <f t="shared" si="0"/>
        <v>27.5</v>
      </c>
      <c r="F20" s="12" t="s">
        <v>997</v>
      </c>
      <c r="G20" s="12">
        <f t="shared" si="1"/>
        <v>38.81</v>
      </c>
      <c r="H20" s="12">
        <f t="shared" si="2"/>
        <v>66.31</v>
      </c>
      <c r="I20" s="12"/>
      <c r="J20" s="12"/>
    </row>
    <row r="21" spans="1:10" ht="22.5" customHeight="1">
      <c r="A21" s="26" t="s">
        <v>505</v>
      </c>
      <c r="B21" s="26" t="s">
        <v>506</v>
      </c>
      <c r="C21" s="26" t="s">
        <v>507</v>
      </c>
      <c r="D21" s="26" t="s">
        <v>508</v>
      </c>
      <c r="E21" s="12">
        <f t="shared" si="0"/>
        <v>27</v>
      </c>
      <c r="F21" s="12" t="s">
        <v>998</v>
      </c>
      <c r="G21" s="12">
        <f t="shared" si="1"/>
        <v>38.31</v>
      </c>
      <c r="H21" s="12">
        <f t="shared" si="2"/>
        <v>65.31</v>
      </c>
      <c r="I21" s="12"/>
      <c r="J21" s="12"/>
    </row>
    <row r="22" spans="1:10" ht="22.5" customHeight="1">
      <c r="A22" s="26" t="s">
        <v>509</v>
      </c>
      <c r="B22" s="26" t="s">
        <v>510</v>
      </c>
      <c r="C22" s="26" t="s">
        <v>511</v>
      </c>
      <c r="D22" s="26" t="s">
        <v>512</v>
      </c>
      <c r="E22" s="12">
        <f t="shared" si="0"/>
        <v>26</v>
      </c>
      <c r="F22" s="12" t="s">
        <v>999</v>
      </c>
      <c r="G22" s="12">
        <f t="shared" si="1"/>
        <v>39.92</v>
      </c>
      <c r="H22" s="12">
        <f t="shared" si="2"/>
        <v>65.92</v>
      </c>
      <c r="I22" s="12"/>
      <c r="J22" s="12"/>
    </row>
    <row r="23" spans="1:10" ht="22.5" customHeight="1">
      <c r="A23" s="26" t="s">
        <v>513</v>
      </c>
      <c r="B23" s="26" t="s">
        <v>502</v>
      </c>
      <c r="C23" s="26" t="s">
        <v>514</v>
      </c>
      <c r="D23" s="26" t="s">
        <v>515</v>
      </c>
      <c r="E23" s="12">
        <f t="shared" si="0"/>
        <v>25.625</v>
      </c>
      <c r="F23" s="12" t="s">
        <v>1000</v>
      </c>
      <c r="G23" s="12">
        <f t="shared" si="1"/>
        <v>39.15</v>
      </c>
      <c r="H23" s="12">
        <f t="shared" si="2"/>
        <v>64.775</v>
      </c>
      <c r="I23" s="12"/>
      <c r="J23" s="12"/>
    </row>
    <row r="24" spans="1:10" ht="22.5" customHeight="1">
      <c r="A24" s="26" t="s">
        <v>517</v>
      </c>
      <c r="B24" s="26" t="s">
        <v>518</v>
      </c>
      <c r="C24" s="26" t="s">
        <v>519</v>
      </c>
      <c r="D24" s="26" t="s">
        <v>516</v>
      </c>
      <c r="E24" s="12">
        <f t="shared" si="0"/>
        <v>22.25</v>
      </c>
      <c r="F24" s="12" t="s">
        <v>1001</v>
      </c>
      <c r="G24" s="12">
        <f t="shared" si="1"/>
        <v>40.27</v>
      </c>
      <c r="H24" s="12">
        <f t="shared" si="2"/>
        <v>62.52</v>
      </c>
      <c r="I24" s="12"/>
      <c r="J24" s="12"/>
    </row>
    <row r="25" spans="1:10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</row>
  </sheetData>
  <sheetProtection/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workbookViewId="0" topLeftCell="A10">
      <selection activeCell="A1" sqref="A1:IV16384"/>
    </sheetView>
  </sheetViews>
  <sheetFormatPr defaultColWidth="13.57421875" defaultRowHeight="15"/>
  <cols>
    <col min="1" max="1" width="9.00390625" style="0" customWidth="1"/>
    <col min="2" max="2" width="7.421875" style="0" customWidth="1"/>
    <col min="3" max="3" width="7.57421875" style="0" customWidth="1"/>
    <col min="4" max="4" width="7.140625" style="0" customWidth="1"/>
    <col min="5" max="5" width="8.28125" style="0" customWidth="1"/>
    <col min="6" max="6" width="8.57421875" style="0" customWidth="1"/>
    <col min="7" max="7" width="8.8515625" style="0" customWidth="1"/>
    <col min="8" max="8" width="9.7109375" style="0" customWidth="1"/>
    <col min="9" max="9" width="6.421875" style="0" customWidth="1"/>
    <col min="10" max="10" width="6.8515625" style="0" customWidth="1"/>
    <col min="11" max="11" width="8.8515625" style="0" customWidth="1"/>
  </cols>
  <sheetData>
    <row r="1" spans="1:10" s="1" customFormat="1" ht="26.25" customHeight="1">
      <c r="A1" s="41" t="s">
        <v>921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.75" customHeight="1">
      <c r="A2" s="42" t="s">
        <v>974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24.75" customHeight="1">
      <c r="A3" s="3" t="s">
        <v>1002</v>
      </c>
      <c r="B3" s="2"/>
      <c r="C3" s="2"/>
      <c r="D3" s="2"/>
      <c r="E3" s="2"/>
      <c r="F3" s="2"/>
      <c r="G3" s="2"/>
      <c r="H3" s="2"/>
      <c r="I3" s="2"/>
      <c r="J3" s="2"/>
    </row>
    <row r="4" spans="1:10" ht="24.75" customHeight="1">
      <c r="A4" s="43" t="s">
        <v>1</v>
      </c>
      <c r="B4" s="58" t="s">
        <v>2</v>
      </c>
      <c r="C4" s="58"/>
      <c r="D4" s="58"/>
      <c r="E4" s="58"/>
      <c r="F4" s="43" t="s">
        <v>3</v>
      </c>
      <c r="G4" s="43"/>
      <c r="H4" s="43" t="s">
        <v>924</v>
      </c>
      <c r="I4" s="44" t="s">
        <v>925</v>
      </c>
      <c r="J4" s="49" t="s">
        <v>926</v>
      </c>
    </row>
    <row r="5" spans="1:10" ht="32.25" customHeight="1">
      <c r="A5" s="43"/>
      <c r="B5" s="4" t="s">
        <v>927</v>
      </c>
      <c r="C5" s="4" t="s">
        <v>928</v>
      </c>
      <c r="D5" s="4" t="s">
        <v>9</v>
      </c>
      <c r="E5" s="27" t="s">
        <v>929</v>
      </c>
      <c r="F5" s="5" t="s">
        <v>11</v>
      </c>
      <c r="G5" s="7" t="s">
        <v>930</v>
      </c>
      <c r="H5" s="44"/>
      <c r="I5" s="48"/>
      <c r="J5" s="50"/>
    </row>
    <row r="6" spans="1:10" s="8" customFormat="1" ht="22.5" customHeight="1">
      <c r="A6" s="12" t="s">
        <v>520</v>
      </c>
      <c r="B6" s="12" t="s">
        <v>521</v>
      </c>
      <c r="C6" s="12" t="s">
        <v>522</v>
      </c>
      <c r="D6" s="12" t="s">
        <v>523</v>
      </c>
      <c r="E6" s="12">
        <f aca="true" t="shared" si="0" ref="E6:E19">D6/2*0.5</f>
        <v>42.625</v>
      </c>
      <c r="F6" s="12" t="s">
        <v>948</v>
      </c>
      <c r="G6" s="12">
        <f aca="true" t="shared" si="1" ref="G6:G19">F6*0.5</f>
        <v>40.2</v>
      </c>
      <c r="H6" s="12">
        <f aca="true" t="shared" si="2" ref="H6:H19">E6+G6</f>
        <v>82.825</v>
      </c>
      <c r="I6" s="12" t="s">
        <v>933</v>
      </c>
      <c r="J6" s="12" t="s">
        <v>956</v>
      </c>
    </row>
    <row r="7" spans="1:10" s="8" customFormat="1" ht="22.5" customHeight="1">
      <c r="A7" s="12" t="s">
        <v>524</v>
      </c>
      <c r="B7" s="12" t="s">
        <v>525</v>
      </c>
      <c r="C7" s="12" t="s">
        <v>526</v>
      </c>
      <c r="D7" s="12" t="s">
        <v>527</v>
      </c>
      <c r="E7" s="12">
        <f t="shared" si="0"/>
        <v>39.75</v>
      </c>
      <c r="F7" s="12" t="s">
        <v>948</v>
      </c>
      <c r="G7" s="12">
        <f t="shared" si="1"/>
        <v>40.2</v>
      </c>
      <c r="H7" s="12">
        <f t="shared" si="2"/>
        <v>79.95</v>
      </c>
      <c r="I7" s="12" t="s">
        <v>935</v>
      </c>
      <c r="J7" s="12" t="s">
        <v>956</v>
      </c>
    </row>
    <row r="8" spans="1:10" s="8" customFormat="1" ht="22.5" customHeight="1">
      <c r="A8" s="12" t="s">
        <v>528</v>
      </c>
      <c r="B8" s="12" t="s">
        <v>529</v>
      </c>
      <c r="C8" s="12" t="s">
        <v>464</v>
      </c>
      <c r="D8" s="12" t="s">
        <v>530</v>
      </c>
      <c r="E8" s="12">
        <f t="shared" si="0"/>
        <v>38.625</v>
      </c>
      <c r="F8" s="12" t="s">
        <v>940</v>
      </c>
      <c r="G8" s="12">
        <f t="shared" si="1"/>
        <v>40.9</v>
      </c>
      <c r="H8" s="12">
        <f t="shared" si="2"/>
        <v>79.525</v>
      </c>
      <c r="I8" s="12" t="s">
        <v>980</v>
      </c>
      <c r="J8" s="12" t="s">
        <v>956</v>
      </c>
    </row>
    <row r="9" spans="1:10" s="8" customFormat="1" ht="22.5" customHeight="1">
      <c r="A9" s="12" t="s">
        <v>531</v>
      </c>
      <c r="B9" s="12" t="s">
        <v>525</v>
      </c>
      <c r="C9" s="12" t="s">
        <v>532</v>
      </c>
      <c r="D9" s="12" t="s">
        <v>533</v>
      </c>
      <c r="E9" s="12">
        <f t="shared" si="0"/>
        <v>36.375</v>
      </c>
      <c r="F9" s="12" t="s">
        <v>948</v>
      </c>
      <c r="G9" s="12">
        <f t="shared" si="1"/>
        <v>40.2</v>
      </c>
      <c r="H9" s="12">
        <f t="shared" si="2"/>
        <v>76.575</v>
      </c>
      <c r="I9" s="12" t="s">
        <v>978</v>
      </c>
      <c r="J9" s="12" t="s">
        <v>956</v>
      </c>
    </row>
    <row r="10" spans="1:10" s="8" customFormat="1" ht="22.5" customHeight="1">
      <c r="A10" s="12" t="s">
        <v>534</v>
      </c>
      <c r="B10" s="12" t="s">
        <v>535</v>
      </c>
      <c r="C10" s="12" t="s">
        <v>535</v>
      </c>
      <c r="D10" s="12" t="s">
        <v>536</v>
      </c>
      <c r="E10" s="12">
        <f t="shared" si="0"/>
        <v>36</v>
      </c>
      <c r="F10" s="12" t="s">
        <v>1003</v>
      </c>
      <c r="G10" s="12">
        <f t="shared" si="1"/>
        <v>39.3</v>
      </c>
      <c r="H10" s="12">
        <f t="shared" si="2"/>
        <v>75.3</v>
      </c>
      <c r="I10" s="12" t="s">
        <v>984</v>
      </c>
      <c r="J10" s="12" t="s">
        <v>956</v>
      </c>
    </row>
    <row r="11" spans="1:10" s="8" customFormat="1" ht="22.5" customHeight="1">
      <c r="A11" s="12" t="s">
        <v>537</v>
      </c>
      <c r="B11" s="12" t="s">
        <v>487</v>
      </c>
      <c r="C11" s="12" t="s">
        <v>538</v>
      </c>
      <c r="D11" s="12" t="s">
        <v>539</v>
      </c>
      <c r="E11" s="12">
        <f t="shared" si="0"/>
        <v>35.625</v>
      </c>
      <c r="F11" s="12" t="s">
        <v>942</v>
      </c>
      <c r="G11" s="12">
        <f t="shared" si="1"/>
        <v>37.9</v>
      </c>
      <c r="H11" s="12">
        <f t="shared" si="2"/>
        <v>73.525</v>
      </c>
      <c r="I11" s="12" t="s">
        <v>990</v>
      </c>
      <c r="J11" s="12" t="s">
        <v>956</v>
      </c>
    </row>
    <row r="12" spans="1:10" ht="22.5" customHeight="1">
      <c r="A12" s="12" t="s">
        <v>540</v>
      </c>
      <c r="B12" s="12" t="s">
        <v>541</v>
      </c>
      <c r="C12" s="12" t="s">
        <v>475</v>
      </c>
      <c r="D12" s="12" t="s">
        <v>542</v>
      </c>
      <c r="E12" s="12">
        <f t="shared" si="0"/>
        <v>34.125</v>
      </c>
      <c r="F12" s="12" t="s">
        <v>1004</v>
      </c>
      <c r="G12" s="12">
        <f t="shared" si="1"/>
        <v>38.5</v>
      </c>
      <c r="H12" s="12">
        <f t="shared" si="2"/>
        <v>72.625</v>
      </c>
      <c r="I12" s="12" t="s">
        <v>986</v>
      </c>
      <c r="J12" s="12" t="s">
        <v>956</v>
      </c>
    </row>
    <row r="13" spans="1:10" ht="22.5" customHeight="1">
      <c r="A13" s="12" t="s">
        <v>543</v>
      </c>
      <c r="B13" s="12" t="s">
        <v>456</v>
      </c>
      <c r="C13" s="12" t="s">
        <v>484</v>
      </c>
      <c r="D13" s="12" t="s">
        <v>544</v>
      </c>
      <c r="E13" s="12">
        <f t="shared" si="0"/>
        <v>34</v>
      </c>
      <c r="F13" s="12" t="s">
        <v>1005</v>
      </c>
      <c r="G13" s="12">
        <f t="shared" si="1"/>
        <v>37.7</v>
      </c>
      <c r="H13" s="12">
        <f t="shared" si="2"/>
        <v>71.7</v>
      </c>
      <c r="I13" s="12" t="s">
        <v>988</v>
      </c>
      <c r="J13" s="12" t="s">
        <v>956</v>
      </c>
    </row>
    <row r="14" spans="1:10" ht="22.5" customHeight="1">
      <c r="A14" s="12" t="s">
        <v>545</v>
      </c>
      <c r="B14" s="12" t="s">
        <v>510</v>
      </c>
      <c r="C14" s="12" t="s">
        <v>538</v>
      </c>
      <c r="D14" s="12" t="s">
        <v>546</v>
      </c>
      <c r="E14" s="12">
        <f t="shared" si="0"/>
        <v>33.625</v>
      </c>
      <c r="F14" s="12" t="s">
        <v>1006</v>
      </c>
      <c r="G14" s="12">
        <f t="shared" si="1"/>
        <v>40.1</v>
      </c>
      <c r="H14" s="12">
        <f t="shared" si="2"/>
        <v>73.725</v>
      </c>
      <c r="I14" s="12" t="s">
        <v>982</v>
      </c>
      <c r="J14" s="12" t="s">
        <v>956</v>
      </c>
    </row>
    <row r="15" spans="1:10" ht="22.5" customHeight="1">
      <c r="A15" s="12" t="s">
        <v>547</v>
      </c>
      <c r="B15" s="12" t="s">
        <v>457</v>
      </c>
      <c r="C15" s="12" t="s">
        <v>453</v>
      </c>
      <c r="D15" s="12" t="s">
        <v>548</v>
      </c>
      <c r="E15" s="12">
        <f t="shared" si="0"/>
        <v>33.5</v>
      </c>
      <c r="F15" s="12" t="s">
        <v>971</v>
      </c>
      <c r="G15" s="12">
        <f t="shared" si="1"/>
        <v>38.9</v>
      </c>
      <c r="H15" s="12">
        <f t="shared" si="2"/>
        <v>72.4</v>
      </c>
      <c r="I15" s="12" t="s">
        <v>992</v>
      </c>
      <c r="J15" s="12" t="s">
        <v>956</v>
      </c>
    </row>
    <row r="16" spans="1:10" ht="22.5" customHeight="1">
      <c r="A16" s="12" t="s">
        <v>549</v>
      </c>
      <c r="B16" s="12" t="s">
        <v>550</v>
      </c>
      <c r="C16" s="12" t="s">
        <v>551</v>
      </c>
      <c r="D16" s="12" t="s">
        <v>552</v>
      </c>
      <c r="E16" s="12">
        <f t="shared" si="0"/>
        <v>32.25</v>
      </c>
      <c r="F16" s="12" t="s">
        <v>1007</v>
      </c>
      <c r="G16" s="12">
        <f t="shared" si="1"/>
        <v>35.5</v>
      </c>
      <c r="H16" s="12">
        <f t="shared" si="2"/>
        <v>67.75</v>
      </c>
      <c r="I16" s="12"/>
      <c r="J16" s="12"/>
    </row>
    <row r="17" spans="1:10" ht="22.5" customHeight="1">
      <c r="A17" s="12" t="s">
        <v>553</v>
      </c>
      <c r="B17" s="12" t="s">
        <v>514</v>
      </c>
      <c r="C17" s="12" t="s">
        <v>554</v>
      </c>
      <c r="D17" s="12" t="s">
        <v>555</v>
      </c>
      <c r="E17" s="12">
        <f t="shared" si="0"/>
        <v>31.75</v>
      </c>
      <c r="F17" s="12" t="s">
        <v>1008</v>
      </c>
      <c r="G17" s="12">
        <f t="shared" si="1"/>
        <v>37.8</v>
      </c>
      <c r="H17" s="12">
        <f t="shared" si="2"/>
        <v>69.55</v>
      </c>
      <c r="I17" s="12"/>
      <c r="J17" s="12"/>
    </row>
    <row r="18" spans="1:10" ht="22.5" customHeight="1">
      <c r="A18" s="12" t="s">
        <v>556</v>
      </c>
      <c r="B18" s="12" t="s">
        <v>557</v>
      </c>
      <c r="C18" s="12" t="s">
        <v>558</v>
      </c>
      <c r="D18" s="12" t="s">
        <v>485</v>
      </c>
      <c r="E18" s="12">
        <f t="shared" si="0"/>
        <v>31.5</v>
      </c>
      <c r="F18" s="12"/>
      <c r="G18" s="12">
        <f t="shared" si="1"/>
        <v>0</v>
      </c>
      <c r="H18" s="12">
        <f t="shared" si="2"/>
        <v>31.5</v>
      </c>
      <c r="I18" s="12"/>
      <c r="J18" s="12" t="s">
        <v>959</v>
      </c>
    </row>
    <row r="19" spans="1:10" ht="22.5" customHeight="1">
      <c r="A19" s="12" t="s">
        <v>559</v>
      </c>
      <c r="B19" s="12" t="s">
        <v>560</v>
      </c>
      <c r="C19" s="12" t="s">
        <v>461</v>
      </c>
      <c r="D19" s="12" t="s">
        <v>561</v>
      </c>
      <c r="E19" s="12">
        <f t="shared" si="0"/>
        <v>25.875</v>
      </c>
      <c r="F19" s="12" t="s">
        <v>1009</v>
      </c>
      <c r="G19" s="12">
        <f t="shared" si="1"/>
        <v>34.8</v>
      </c>
      <c r="H19" s="12">
        <f t="shared" si="2"/>
        <v>60.675</v>
      </c>
      <c r="I19" s="12"/>
      <c r="J19" s="12"/>
    </row>
    <row r="20" spans="1:10" ht="1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</sheetData>
  <sheetProtection/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H9" sqref="H9"/>
    </sheetView>
  </sheetViews>
  <sheetFormatPr defaultColWidth="13.57421875" defaultRowHeight="15"/>
  <cols>
    <col min="1" max="1" width="9.00390625" style="0" customWidth="1"/>
    <col min="2" max="2" width="7.421875" style="0" customWidth="1"/>
    <col min="3" max="3" width="7.57421875" style="0" customWidth="1"/>
    <col min="4" max="4" width="7.140625" style="0" customWidth="1"/>
    <col min="5" max="5" width="8.28125" style="0" customWidth="1"/>
    <col min="6" max="6" width="8.57421875" style="0" customWidth="1"/>
    <col min="7" max="7" width="8.8515625" style="0" customWidth="1"/>
    <col min="8" max="8" width="9.7109375" style="0" customWidth="1"/>
    <col min="9" max="9" width="6.421875" style="0" customWidth="1"/>
    <col min="10" max="10" width="6.8515625" style="0" customWidth="1"/>
    <col min="11" max="11" width="8.8515625" style="0" customWidth="1"/>
  </cols>
  <sheetData>
    <row r="1" spans="1:10" s="1" customFormat="1" ht="26.25" customHeight="1">
      <c r="A1" s="41" t="s">
        <v>921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.75" customHeight="1">
      <c r="A2" s="42" t="s">
        <v>974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24.75" customHeight="1">
      <c r="A3" s="3" t="s">
        <v>1010</v>
      </c>
      <c r="B3" s="2"/>
      <c r="C3" s="2"/>
      <c r="D3" s="2"/>
      <c r="E3" s="2"/>
      <c r="F3" s="2"/>
      <c r="G3" s="2"/>
      <c r="H3" s="2"/>
      <c r="I3" s="2"/>
      <c r="J3" s="2"/>
    </row>
    <row r="4" spans="1:10" ht="24.75" customHeight="1">
      <c r="A4" s="43" t="s">
        <v>1</v>
      </c>
      <c r="B4" s="58" t="s">
        <v>2</v>
      </c>
      <c r="C4" s="58"/>
      <c r="D4" s="58"/>
      <c r="E4" s="58"/>
      <c r="F4" s="43" t="s">
        <v>3</v>
      </c>
      <c r="G4" s="43"/>
      <c r="H4" s="43" t="s">
        <v>924</v>
      </c>
      <c r="I4" s="44" t="s">
        <v>925</v>
      </c>
      <c r="J4" s="49" t="s">
        <v>926</v>
      </c>
    </row>
    <row r="5" spans="1:10" ht="32.25" customHeight="1">
      <c r="A5" s="43"/>
      <c r="B5" s="4" t="s">
        <v>927</v>
      </c>
      <c r="C5" s="4" t="s">
        <v>928</v>
      </c>
      <c r="D5" s="4" t="s">
        <v>9</v>
      </c>
      <c r="E5" s="27" t="s">
        <v>929</v>
      </c>
      <c r="F5" s="5" t="s">
        <v>11</v>
      </c>
      <c r="G5" s="7" t="s">
        <v>930</v>
      </c>
      <c r="H5" s="44"/>
      <c r="I5" s="48"/>
      <c r="J5" s="50"/>
    </row>
    <row r="6" spans="1:10" s="8" customFormat="1" ht="26.25" customHeight="1">
      <c r="A6" s="12" t="s">
        <v>562</v>
      </c>
      <c r="B6" s="12" t="s">
        <v>563</v>
      </c>
      <c r="C6" s="12" t="s">
        <v>564</v>
      </c>
      <c r="D6" s="12" t="s">
        <v>565</v>
      </c>
      <c r="E6" s="12">
        <f aca="true" t="shared" si="0" ref="E6:E25">D6/2*0.5</f>
        <v>39.125</v>
      </c>
      <c r="F6" s="12" t="s">
        <v>944</v>
      </c>
      <c r="G6" s="12">
        <f aca="true" t="shared" si="1" ref="G6:G25">F6*0.5</f>
        <v>38.8</v>
      </c>
      <c r="H6" s="12">
        <f aca="true" t="shared" si="2" ref="H6:H25">E6+G6</f>
        <v>77.925</v>
      </c>
      <c r="I6" s="12" t="s">
        <v>978</v>
      </c>
      <c r="J6" s="12" t="s">
        <v>956</v>
      </c>
    </row>
    <row r="7" spans="1:10" s="8" customFormat="1" ht="26.25" customHeight="1">
      <c r="A7" s="12" t="s">
        <v>566</v>
      </c>
      <c r="B7" s="12" t="s">
        <v>464</v>
      </c>
      <c r="C7" s="12" t="s">
        <v>456</v>
      </c>
      <c r="D7" s="12" t="s">
        <v>567</v>
      </c>
      <c r="E7" s="12">
        <f t="shared" si="0"/>
        <v>39</v>
      </c>
      <c r="F7" s="12" t="s">
        <v>1011</v>
      </c>
      <c r="G7" s="12">
        <f t="shared" si="1"/>
        <v>39</v>
      </c>
      <c r="H7" s="12">
        <f t="shared" si="2"/>
        <v>78</v>
      </c>
      <c r="I7" s="12" t="s">
        <v>980</v>
      </c>
      <c r="J7" s="12" t="s">
        <v>956</v>
      </c>
    </row>
    <row r="8" spans="1:10" s="8" customFormat="1" ht="26.25" customHeight="1">
      <c r="A8" s="12" t="s">
        <v>568</v>
      </c>
      <c r="B8" s="12" t="s">
        <v>569</v>
      </c>
      <c r="C8" s="12" t="s">
        <v>487</v>
      </c>
      <c r="D8" s="12" t="s">
        <v>570</v>
      </c>
      <c r="E8" s="12">
        <f t="shared" si="0"/>
        <v>38.375</v>
      </c>
      <c r="F8" s="12" t="s">
        <v>1012</v>
      </c>
      <c r="G8" s="12">
        <f t="shared" si="1"/>
        <v>41</v>
      </c>
      <c r="H8" s="12">
        <f t="shared" si="2"/>
        <v>79.375</v>
      </c>
      <c r="I8" s="12" t="s">
        <v>933</v>
      </c>
      <c r="J8" s="12" t="s">
        <v>956</v>
      </c>
    </row>
    <row r="9" spans="1:10" s="8" customFormat="1" ht="26.25" customHeight="1">
      <c r="A9" s="12" t="s">
        <v>571</v>
      </c>
      <c r="B9" s="12" t="s">
        <v>554</v>
      </c>
      <c r="C9" s="12" t="s">
        <v>525</v>
      </c>
      <c r="D9" s="12" t="s">
        <v>572</v>
      </c>
      <c r="E9" s="12">
        <f t="shared" si="0"/>
        <v>37.875</v>
      </c>
      <c r="F9" s="12" t="s">
        <v>972</v>
      </c>
      <c r="G9" s="12">
        <f t="shared" si="1"/>
        <v>39.6</v>
      </c>
      <c r="H9" s="12">
        <f t="shared" si="2"/>
        <v>77.475</v>
      </c>
      <c r="I9" s="12" t="s">
        <v>984</v>
      </c>
      <c r="J9" s="12" t="s">
        <v>956</v>
      </c>
    </row>
    <row r="10" spans="1:10" s="8" customFormat="1" ht="26.25" customHeight="1">
      <c r="A10" s="12" t="s">
        <v>573</v>
      </c>
      <c r="B10" s="12" t="s">
        <v>574</v>
      </c>
      <c r="C10" s="12" t="s">
        <v>525</v>
      </c>
      <c r="D10" s="12" t="s">
        <v>575</v>
      </c>
      <c r="E10" s="12">
        <f t="shared" si="0"/>
        <v>37.75</v>
      </c>
      <c r="F10" s="12" t="s">
        <v>1013</v>
      </c>
      <c r="G10" s="12">
        <f t="shared" si="1"/>
        <v>40.4</v>
      </c>
      <c r="H10" s="12">
        <f t="shared" si="2"/>
        <v>78.15</v>
      </c>
      <c r="I10" s="12" t="s">
        <v>935</v>
      </c>
      <c r="J10" s="12" t="s">
        <v>956</v>
      </c>
    </row>
    <row r="11" spans="1:10" s="8" customFormat="1" ht="26.25" customHeight="1">
      <c r="A11" s="12" t="s">
        <v>576</v>
      </c>
      <c r="B11" s="12" t="s">
        <v>577</v>
      </c>
      <c r="C11" s="12" t="s">
        <v>564</v>
      </c>
      <c r="D11" s="12" t="s">
        <v>578</v>
      </c>
      <c r="E11" s="12">
        <f t="shared" si="0"/>
        <v>37.5</v>
      </c>
      <c r="F11" s="12" t="s">
        <v>1014</v>
      </c>
      <c r="G11" s="12">
        <f t="shared" si="1"/>
        <v>39.7</v>
      </c>
      <c r="H11" s="12">
        <f t="shared" si="2"/>
        <v>77.2</v>
      </c>
      <c r="I11" s="12" t="s">
        <v>982</v>
      </c>
      <c r="J11" s="12" t="s">
        <v>956</v>
      </c>
    </row>
    <row r="12" spans="1:10" ht="26.25" customHeight="1">
      <c r="A12" s="12" t="s">
        <v>579</v>
      </c>
      <c r="B12" s="12" t="s">
        <v>464</v>
      </c>
      <c r="C12" s="12" t="s">
        <v>580</v>
      </c>
      <c r="D12" s="12" t="s">
        <v>581</v>
      </c>
      <c r="E12" s="12">
        <f t="shared" si="0"/>
        <v>37</v>
      </c>
      <c r="F12" s="12" t="s">
        <v>945</v>
      </c>
      <c r="G12" s="12">
        <f t="shared" si="1"/>
        <v>39.8</v>
      </c>
      <c r="H12" s="12">
        <f t="shared" si="2"/>
        <v>76.8</v>
      </c>
      <c r="I12" s="12" t="s">
        <v>990</v>
      </c>
      <c r="J12" s="12" t="s">
        <v>956</v>
      </c>
    </row>
    <row r="13" spans="1:10" ht="26.25" customHeight="1">
      <c r="A13" s="12" t="s">
        <v>582</v>
      </c>
      <c r="B13" s="12" t="s">
        <v>583</v>
      </c>
      <c r="C13" s="12" t="s">
        <v>584</v>
      </c>
      <c r="D13" s="12" t="s">
        <v>581</v>
      </c>
      <c r="E13" s="12">
        <f t="shared" si="0"/>
        <v>37</v>
      </c>
      <c r="F13" s="12" t="s">
        <v>1004</v>
      </c>
      <c r="G13" s="12">
        <f t="shared" si="1"/>
        <v>38.5</v>
      </c>
      <c r="H13" s="12">
        <f t="shared" si="2"/>
        <v>75.5</v>
      </c>
      <c r="I13" s="12" t="s">
        <v>992</v>
      </c>
      <c r="J13" s="12" t="s">
        <v>956</v>
      </c>
    </row>
    <row r="14" spans="1:10" ht="26.25" customHeight="1">
      <c r="A14" s="12" t="s">
        <v>585</v>
      </c>
      <c r="B14" s="12" t="s">
        <v>586</v>
      </c>
      <c r="C14" s="12" t="s">
        <v>587</v>
      </c>
      <c r="D14" s="12" t="s">
        <v>533</v>
      </c>
      <c r="E14" s="12">
        <f t="shared" si="0"/>
        <v>36.375</v>
      </c>
      <c r="F14" s="12" t="s">
        <v>1015</v>
      </c>
      <c r="G14" s="12">
        <f t="shared" si="1"/>
        <v>39.5</v>
      </c>
      <c r="H14" s="12">
        <f t="shared" si="2"/>
        <v>75.875</v>
      </c>
      <c r="I14" s="12" t="s">
        <v>986</v>
      </c>
      <c r="J14" s="12" t="s">
        <v>956</v>
      </c>
    </row>
    <row r="15" spans="1:10" ht="26.25" customHeight="1">
      <c r="A15" s="12" t="s">
        <v>142</v>
      </c>
      <c r="B15" s="12" t="s">
        <v>588</v>
      </c>
      <c r="C15" s="12" t="s">
        <v>529</v>
      </c>
      <c r="D15" s="12" t="s">
        <v>533</v>
      </c>
      <c r="E15" s="12">
        <f t="shared" si="0"/>
        <v>36.375</v>
      </c>
      <c r="F15" s="12" t="s">
        <v>1008</v>
      </c>
      <c r="G15" s="12">
        <f t="shared" si="1"/>
        <v>37.8</v>
      </c>
      <c r="H15" s="12">
        <f t="shared" si="2"/>
        <v>74.175</v>
      </c>
      <c r="I15" s="12"/>
      <c r="J15" s="12"/>
    </row>
    <row r="16" spans="1:10" ht="26.25" customHeight="1">
      <c r="A16" s="12" t="s">
        <v>589</v>
      </c>
      <c r="B16" s="12" t="s">
        <v>456</v>
      </c>
      <c r="C16" s="12" t="s">
        <v>590</v>
      </c>
      <c r="D16" s="12" t="s">
        <v>539</v>
      </c>
      <c r="E16" s="12">
        <f t="shared" si="0"/>
        <v>35.625</v>
      </c>
      <c r="F16" s="12" t="s">
        <v>1014</v>
      </c>
      <c r="G16" s="12">
        <f t="shared" si="1"/>
        <v>39.7</v>
      </c>
      <c r="H16" s="12">
        <f t="shared" si="2"/>
        <v>75.325</v>
      </c>
      <c r="I16" s="12"/>
      <c r="J16" s="12"/>
    </row>
    <row r="17" spans="1:10" ht="26.25" customHeight="1">
      <c r="A17" s="12" t="s">
        <v>591</v>
      </c>
      <c r="B17" s="12" t="s">
        <v>541</v>
      </c>
      <c r="C17" s="12" t="s">
        <v>529</v>
      </c>
      <c r="D17" s="12" t="s">
        <v>592</v>
      </c>
      <c r="E17" s="12">
        <f t="shared" si="0"/>
        <v>35.5</v>
      </c>
      <c r="F17" s="12" t="s">
        <v>950</v>
      </c>
      <c r="G17" s="12">
        <f t="shared" si="1"/>
        <v>39.9</v>
      </c>
      <c r="H17" s="12">
        <f t="shared" si="2"/>
        <v>75.4</v>
      </c>
      <c r="I17" s="12" t="s">
        <v>988</v>
      </c>
      <c r="J17" s="12" t="s">
        <v>956</v>
      </c>
    </row>
    <row r="18" spans="1:10" ht="26.25" customHeight="1">
      <c r="A18" s="12" t="s">
        <v>593</v>
      </c>
      <c r="B18" s="12" t="s">
        <v>456</v>
      </c>
      <c r="C18" s="12" t="s">
        <v>594</v>
      </c>
      <c r="D18" s="12" t="s">
        <v>595</v>
      </c>
      <c r="E18" s="12">
        <f t="shared" si="0"/>
        <v>34.75</v>
      </c>
      <c r="F18" s="12" t="s">
        <v>948</v>
      </c>
      <c r="G18" s="12">
        <f t="shared" si="1"/>
        <v>40.2</v>
      </c>
      <c r="H18" s="12">
        <f t="shared" si="2"/>
        <v>74.95</v>
      </c>
      <c r="I18" s="12"/>
      <c r="J18" s="12"/>
    </row>
    <row r="19" spans="1:10" ht="26.25" customHeight="1">
      <c r="A19" s="12" t="s">
        <v>596</v>
      </c>
      <c r="B19" s="12" t="s">
        <v>535</v>
      </c>
      <c r="C19" s="12" t="s">
        <v>475</v>
      </c>
      <c r="D19" s="12" t="s">
        <v>595</v>
      </c>
      <c r="E19" s="12">
        <f t="shared" si="0"/>
        <v>34.75</v>
      </c>
      <c r="F19" s="12" t="s">
        <v>1016</v>
      </c>
      <c r="G19" s="12">
        <f t="shared" si="1"/>
        <v>36.5</v>
      </c>
      <c r="H19" s="12">
        <f t="shared" si="2"/>
        <v>71.25</v>
      </c>
      <c r="I19" s="12"/>
      <c r="J19" s="12"/>
    </row>
    <row r="20" spans="1:10" ht="26.25" customHeight="1">
      <c r="A20" s="12" t="s">
        <v>597</v>
      </c>
      <c r="B20" s="12" t="s">
        <v>590</v>
      </c>
      <c r="C20" s="12" t="s">
        <v>457</v>
      </c>
      <c r="D20" s="12" t="s">
        <v>469</v>
      </c>
      <c r="E20" s="12">
        <f t="shared" si="0"/>
        <v>33.75</v>
      </c>
      <c r="F20" s="12" t="s">
        <v>961</v>
      </c>
      <c r="G20" s="12">
        <f t="shared" si="1"/>
        <v>40.6</v>
      </c>
      <c r="H20" s="12">
        <f t="shared" si="2"/>
        <v>74.35</v>
      </c>
      <c r="I20" s="12"/>
      <c r="J20" s="12"/>
    </row>
    <row r="21" spans="1:10" ht="26.25" customHeight="1">
      <c r="A21" s="12" t="s">
        <v>598</v>
      </c>
      <c r="B21" s="12" t="s">
        <v>574</v>
      </c>
      <c r="C21" s="12" t="s">
        <v>492</v>
      </c>
      <c r="D21" s="12" t="s">
        <v>469</v>
      </c>
      <c r="E21" s="12">
        <f t="shared" si="0"/>
        <v>33.75</v>
      </c>
      <c r="F21" s="12" t="s">
        <v>1008</v>
      </c>
      <c r="G21" s="12">
        <f t="shared" si="1"/>
        <v>37.8</v>
      </c>
      <c r="H21" s="12">
        <f t="shared" si="2"/>
        <v>71.55</v>
      </c>
      <c r="I21" s="12"/>
      <c r="J21" s="12"/>
    </row>
    <row r="22" spans="1:10" ht="26.25" customHeight="1">
      <c r="A22" s="12" t="s">
        <v>599</v>
      </c>
      <c r="B22" s="12" t="s">
        <v>600</v>
      </c>
      <c r="C22" s="12" t="s">
        <v>483</v>
      </c>
      <c r="D22" s="12" t="s">
        <v>548</v>
      </c>
      <c r="E22" s="12">
        <f t="shared" si="0"/>
        <v>33.5</v>
      </c>
      <c r="F22" s="12" t="s">
        <v>1017</v>
      </c>
      <c r="G22" s="12">
        <f t="shared" si="1"/>
        <v>35.3</v>
      </c>
      <c r="H22" s="12">
        <f t="shared" si="2"/>
        <v>68.8</v>
      </c>
      <c r="I22" s="12"/>
      <c r="J22" s="12"/>
    </row>
    <row r="23" spans="1:10" ht="26.25" customHeight="1">
      <c r="A23" s="12" t="s">
        <v>601</v>
      </c>
      <c r="B23" s="12" t="s">
        <v>541</v>
      </c>
      <c r="C23" s="12" t="s">
        <v>496</v>
      </c>
      <c r="D23" s="12" t="s">
        <v>473</v>
      </c>
      <c r="E23" s="12">
        <f t="shared" si="0"/>
        <v>33.25</v>
      </c>
      <c r="F23" s="12" t="s">
        <v>1018</v>
      </c>
      <c r="G23" s="12">
        <f t="shared" si="1"/>
        <v>41.2</v>
      </c>
      <c r="H23" s="12">
        <f t="shared" si="2"/>
        <v>74.45</v>
      </c>
      <c r="I23" s="12"/>
      <c r="J23" s="12"/>
    </row>
    <row r="24" spans="1:10" ht="26.25" customHeight="1">
      <c r="A24" s="12" t="s">
        <v>602</v>
      </c>
      <c r="B24" s="12" t="s">
        <v>475</v>
      </c>
      <c r="C24" s="12" t="s">
        <v>594</v>
      </c>
      <c r="D24" s="12" t="s">
        <v>603</v>
      </c>
      <c r="E24" s="12">
        <f t="shared" si="0"/>
        <v>33</v>
      </c>
      <c r="F24" s="12" t="s">
        <v>1019</v>
      </c>
      <c r="G24" s="12">
        <f t="shared" si="1"/>
        <v>37.5</v>
      </c>
      <c r="H24" s="12">
        <f t="shared" si="2"/>
        <v>70.5</v>
      </c>
      <c r="I24" s="12"/>
      <c r="J24" s="12"/>
    </row>
    <row r="25" spans="1:10" ht="26.25" customHeight="1">
      <c r="A25" s="12" t="s">
        <v>604</v>
      </c>
      <c r="B25" s="12" t="s">
        <v>483</v>
      </c>
      <c r="C25" s="12" t="s">
        <v>475</v>
      </c>
      <c r="D25" s="12" t="s">
        <v>605</v>
      </c>
      <c r="E25" s="12">
        <f t="shared" si="0"/>
        <v>32.75</v>
      </c>
      <c r="F25" s="12" t="s">
        <v>1020</v>
      </c>
      <c r="G25" s="12">
        <f t="shared" si="1"/>
        <v>34.2</v>
      </c>
      <c r="H25" s="12">
        <f t="shared" si="2"/>
        <v>66.95</v>
      </c>
      <c r="I25" s="12"/>
      <c r="J25" s="12"/>
    </row>
  </sheetData>
  <sheetProtection/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workbookViewId="0" topLeftCell="A4">
      <selection activeCell="H29" sqref="H29"/>
    </sheetView>
  </sheetViews>
  <sheetFormatPr defaultColWidth="9.00390625" defaultRowHeight="15"/>
  <cols>
    <col min="1" max="1" width="9.00390625" style="0" customWidth="1"/>
    <col min="2" max="2" width="7.421875" style="0" customWidth="1"/>
    <col min="3" max="3" width="7.57421875" style="0" customWidth="1"/>
    <col min="4" max="4" width="7.140625" style="0" customWidth="1"/>
    <col min="5" max="5" width="8.28125" style="0" customWidth="1"/>
    <col min="6" max="6" width="8.57421875" style="0" customWidth="1"/>
    <col min="7" max="7" width="8.8515625" style="0" customWidth="1"/>
    <col min="8" max="8" width="9.7109375" style="0" customWidth="1"/>
    <col min="9" max="9" width="6.421875" style="0" customWidth="1"/>
    <col min="10" max="10" width="6.8515625" style="0" customWidth="1"/>
    <col min="11" max="11" width="8.8515625" style="0" customWidth="1"/>
    <col min="12" max="16384" width="13.57421875" style="0" customWidth="1"/>
  </cols>
  <sheetData>
    <row r="1" spans="1:10" ht="25.5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6.25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18.75">
      <c r="A3" s="3" t="s">
        <v>16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35</v>
      </c>
      <c r="I4" s="44" t="s">
        <v>34</v>
      </c>
      <c r="J4" s="49" t="s">
        <v>6</v>
      </c>
    </row>
    <row r="5" spans="1:10" ht="24">
      <c r="A5" s="44"/>
      <c r="B5" s="5" t="s">
        <v>7</v>
      </c>
      <c r="C5" s="5" t="s">
        <v>8</v>
      </c>
      <c r="D5" s="5" t="s">
        <v>9</v>
      </c>
      <c r="E5" s="7" t="s">
        <v>10</v>
      </c>
      <c r="F5" s="5" t="s">
        <v>11</v>
      </c>
      <c r="G5" s="7" t="s">
        <v>12</v>
      </c>
      <c r="H5" s="44"/>
      <c r="I5" s="48"/>
      <c r="J5" s="50"/>
    </row>
    <row r="6" spans="1:10" s="8" customFormat="1" ht="21.75" customHeight="1">
      <c r="A6" s="17" t="s">
        <v>107</v>
      </c>
      <c r="B6" s="17">
        <v>86</v>
      </c>
      <c r="C6" s="17">
        <v>70</v>
      </c>
      <c r="D6" s="17">
        <v>156</v>
      </c>
      <c r="E6" s="12">
        <f aca="true" t="shared" si="0" ref="E6:E32">D6/2*0.5</f>
        <v>39</v>
      </c>
      <c r="F6" s="12" t="s">
        <v>691</v>
      </c>
      <c r="G6" s="12">
        <f aca="true" t="shared" si="1" ref="G6:G32">F6*0.5</f>
        <v>40.5</v>
      </c>
      <c r="H6" s="12">
        <f>E6+G6</f>
        <v>79.5</v>
      </c>
      <c r="I6" s="12" t="s">
        <v>749</v>
      </c>
      <c r="J6" s="12" t="s">
        <v>747</v>
      </c>
    </row>
    <row r="7" spans="1:10" s="8" customFormat="1" ht="21.75" customHeight="1">
      <c r="A7" s="17" t="s">
        <v>108</v>
      </c>
      <c r="B7" s="17">
        <v>83</v>
      </c>
      <c r="C7" s="17">
        <v>72.5</v>
      </c>
      <c r="D7" s="17">
        <v>155.5</v>
      </c>
      <c r="E7" s="12">
        <f t="shared" si="0"/>
        <v>38.875</v>
      </c>
      <c r="F7" s="12" t="s">
        <v>689</v>
      </c>
      <c r="G7" s="12">
        <f t="shared" si="1"/>
        <v>40.55</v>
      </c>
      <c r="H7" s="12">
        <f>E7+G7</f>
        <v>79.425</v>
      </c>
      <c r="I7" s="12" t="s">
        <v>750</v>
      </c>
      <c r="J7" s="12" t="s">
        <v>747</v>
      </c>
    </row>
    <row r="8" spans="1:10" s="8" customFormat="1" ht="21.75" customHeight="1">
      <c r="A8" s="17" t="s">
        <v>109</v>
      </c>
      <c r="B8" s="17">
        <v>82</v>
      </c>
      <c r="C8" s="17">
        <v>69.5</v>
      </c>
      <c r="D8" s="17">
        <v>151.5</v>
      </c>
      <c r="E8" s="12">
        <f t="shared" si="0"/>
        <v>37.875</v>
      </c>
      <c r="F8" s="12" t="s">
        <v>678</v>
      </c>
      <c r="G8" s="12">
        <f t="shared" si="1"/>
        <v>41.2</v>
      </c>
      <c r="H8" s="12">
        <f>E8+G8</f>
        <v>79.075</v>
      </c>
      <c r="I8" s="12" t="s">
        <v>729</v>
      </c>
      <c r="J8" s="12" t="s">
        <v>747</v>
      </c>
    </row>
    <row r="9" spans="1:10" s="8" customFormat="1" ht="21.75" customHeight="1">
      <c r="A9" s="17" t="s">
        <v>110</v>
      </c>
      <c r="B9" s="17">
        <v>80</v>
      </c>
      <c r="C9" s="17">
        <v>68.5</v>
      </c>
      <c r="D9" s="17">
        <v>148.5</v>
      </c>
      <c r="E9" s="12">
        <f t="shared" si="0"/>
        <v>37.125</v>
      </c>
      <c r="F9" s="12" t="s">
        <v>624</v>
      </c>
      <c r="G9" s="12">
        <f t="shared" si="1"/>
        <v>41.2</v>
      </c>
      <c r="H9" s="12">
        <f>E9+G9</f>
        <v>78.325</v>
      </c>
      <c r="I9" s="12" t="s">
        <v>730</v>
      </c>
      <c r="J9" s="12" t="s">
        <v>747</v>
      </c>
    </row>
    <row r="10" spans="1:10" s="8" customFormat="1" ht="21.75" customHeight="1">
      <c r="A10" s="17" t="s">
        <v>111</v>
      </c>
      <c r="B10" s="17">
        <v>68</v>
      </c>
      <c r="C10" s="17">
        <v>77.5</v>
      </c>
      <c r="D10" s="17">
        <v>145.5</v>
      </c>
      <c r="E10" s="12">
        <f t="shared" si="0"/>
        <v>36.375</v>
      </c>
      <c r="F10" s="12" t="s">
        <v>679</v>
      </c>
      <c r="G10" s="12">
        <f t="shared" si="1"/>
        <v>40.75</v>
      </c>
      <c r="H10" s="12">
        <f>E10+G10</f>
        <v>77.125</v>
      </c>
      <c r="I10" s="12" t="s">
        <v>731</v>
      </c>
      <c r="J10" s="12" t="s">
        <v>747</v>
      </c>
    </row>
    <row r="11" spans="1:10" s="8" customFormat="1" ht="21.75" customHeight="1">
      <c r="A11" s="17" t="s">
        <v>112</v>
      </c>
      <c r="B11" s="17">
        <v>69</v>
      </c>
      <c r="C11" s="17">
        <v>75.5</v>
      </c>
      <c r="D11" s="17">
        <v>144.5</v>
      </c>
      <c r="E11" s="12">
        <f t="shared" si="0"/>
        <v>36.125</v>
      </c>
      <c r="F11" s="18" t="s">
        <v>681</v>
      </c>
      <c r="G11" s="12">
        <f t="shared" si="1"/>
        <v>38.4</v>
      </c>
      <c r="H11" s="12">
        <f aca="true" t="shared" si="2" ref="H11:H32">SUM(E11,G11)</f>
        <v>74.525</v>
      </c>
      <c r="I11" s="12" t="s">
        <v>735</v>
      </c>
      <c r="J11" s="12" t="s">
        <v>747</v>
      </c>
    </row>
    <row r="12" spans="1:10" ht="21.75" customHeight="1">
      <c r="A12" s="10" t="s">
        <v>113</v>
      </c>
      <c r="B12" s="10">
        <v>66.5</v>
      </c>
      <c r="C12" s="10">
        <v>77.5</v>
      </c>
      <c r="D12" s="10">
        <v>144</v>
      </c>
      <c r="E12" s="12">
        <f t="shared" si="0"/>
        <v>36</v>
      </c>
      <c r="F12" s="13" t="s">
        <v>694</v>
      </c>
      <c r="G12" s="12">
        <f t="shared" si="1"/>
        <v>37.2</v>
      </c>
      <c r="H12" s="12">
        <f t="shared" si="2"/>
        <v>73.2</v>
      </c>
      <c r="I12" s="12" t="s">
        <v>738</v>
      </c>
      <c r="J12" s="12" t="s">
        <v>747</v>
      </c>
    </row>
    <row r="13" spans="1:10" ht="21.75" customHeight="1">
      <c r="A13" s="10" t="s">
        <v>114</v>
      </c>
      <c r="B13" s="10">
        <v>82.5</v>
      </c>
      <c r="C13" s="10">
        <v>61</v>
      </c>
      <c r="D13" s="10">
        <v>143.5</v>
      </c>
      <c r="E13" s="12">
        <f t="shared" si="0"/>
        <v>35.875</v>
      </c>
      <c r="F13" s="13" t="s">
        <v>683</v>
      </c>
      <c r="G13" s="12">
        <f t="shared" si="1"/>
        <v>41.15</v>
      </c>
      <c r="H13" s="12">
        <f t="shared" si="2"/>
        <v>77.025</v>
      </c>
      <c r="I13" s="12" t="s">
        <v>732</v>
      </c>
      <c r="J13" s="12" t="s">
        <v>747</v>
      </c>
    </row>
    <row r="14" spans="1:10" ht="21.75" customHeight="1">
      <c r="A14" s="10" t="s">
        <v>115</v>
      </c>
      <c r="B14" s="10">
        <v>68</v>
      </c>
      <c r="C14" s="10">
        <v>72.5</v>
      </c>
      <c r="D14" s="10">
        <v>140.5</v>
      </c>
      <c r="E14" s="12">
        <f t="shared" si="0"/>
        <v>35.125</v>
      </c>
      <c r="F14" s="13" t="s">
        <v>684</v>
      </c>
      <c r="G14" s="12">
        <f t="shared" si="1"/>
        <v>39.6</v>
      </c>
      <c r="H14" s="12">
        <f t="shared" si="2"/>
        <v>74.725</v>
      </c>
      <c r="I14" s="12" t="s">
        <v>734</v>
      </c>
      <c r="J14" s="12" t="s">
        <v>747</v>
      </c>
    </row>
    <row r="15" spans="1:10" ht="21.75" customHeight="1">
      <c r="A15" s="10" t="s">
        <v>116</v>
      </c>
      <c r="B15" s="10">
        <v>68.5</v>
      </c>
      <c r="C15" s="10">
        <v>70</v>
      </c>
      <c r="D15" s="10">
        <v>138.5</v>
      </c>
      <c r="E15" s="12">
        <f t="shared" si="0"/>
        <v>34.625</v>
      </c>
      <c r="F15" s="13" t="s">
        <v>662</v>
      </c>
      <c r="G15" s="12">
        <f t="shared" si="1"/>
        <v>40.7</v>
      </c>
      <c r="H15" s="12">
        <f t="shared" si="2"/>
        <v>75.325</v>
      </c>
      <c r="I15" s="12" t="s">
        <v>733</v>
      </c>
      <c r="J15" s="12" t="s">
        <v>747</v>
      </c>
    </row>
    <row r="16" spans="1:10" ht="21.75" customHeight="1">
      <c r="A16" s="10" t="s">
        <v>117</v>
      </c>
      <c r="B16" s="10">
        <v>67.5</v>
      </c>
      <c r="C16" s="10">
        <v>70</v>
      </c>
      <c r="D16" s="10">
        <v>137.5</v>
      </c>
      <c r="E16" s="12">
        <f t="shared" si="0"/>
        <v>34.375</v>
      </c>
      <c r="F16" s="13" t="s">
        <v>677</v>
      </c>
      <c r="G16" s="12">
        <f t="shared" si="1"/>
        <v>38.6</v>
      </c>
      <c r="H16" s="12">
        <f t="shared" si="2"/>
        <v>72.975</v>
      </c>
      <c r="I16" s="12" t="s">
        <v>739</v>
      </c>
      <c r="J16" s="12" t="s">
        <v>747</v>
      </c>
    </row>
    <row r="17" spans="1:10" ht="21.75" customHeight="1">
      <c r="A17" s="10" t="s">
        <v>118</v>
      </c>
      <c r="B17" s="10">
        <v>76</v>
      </c>
      <c r="C17" s="10">
        <v>61</v>
      </c>
      <c r="D17" s="10">
        <v>137</v>
      </c>
      <c r="E17" s="12">
        <f t="shared" si="0"/>
        <v>34.25</v>
      </c>
      <c r="F17" s="13" t="s">
        <v>692</v>
      </c>
      <c r="G17" s="12">
        <f t="shared" si="1"/>
        <v>40</v>
      </c>
      <c r="H17" s="12">
        <f t="shared" si="2"/>
        <v>74.25</v>
      </c>
      <c r="I17" s="12" t="s">
        <v>736</v>
      </c>
      <c r="J17" s="12" t="s">
        <v>747</v>
      </c>
    </row>
    <row r="18" spans="1:10" ht="21.75" customHeight="1">
      <c r="A18" s="10" t="s">
        <v>119</v>
      </c>
      <c r="B18" s="10">
        <v>75.5</v>
      </c>
      <c r="C18" s="10">
        <v>61.5</v>
      </c>
      <c r="D18" s="10">
        <v>137</v>
      </c>
      <c r="E18" s="12">
        <f t="shared" si="0"/>
        <v>34.25</v>
      </c>
      <c r="F18" s="13" t="s">
        <v>688</v>
      </c>
      <c r="G18" s="12">
        <f t="shared" si="1"/>
        <v>39.5</v>
      </c>
      <c r="H18" s="12">
        <f t="shared" si="2"/>
        <v>73.75</v>
      </c>
      <c r="I18" s="12" t="s">
        <v>737</v>
      </c>
      <c r="J18" s="12" t="s">
        <v>747</v>
      </c>
    </row>
    <row r="19" spans="1:10" ht="21.75" customHeight="1">
      <c r="A19" s="10" t="s">
        <v>120</v>
      </c>
      <c r="B19" s="10">
        <v>66</v>
      </c>
      <c r="C19" s="10">
        <v>63</v>
      </c>
      <c r="D19" s="10">
        <v>129</v>
      </c>
      <c r="E19" s="12">
        <f t="shared" si="0"/>
        <v>32.25</v>
      </c>
      <c r="F19" s="13" t="s">
        <v>697</v>
      </c>
      <c r="G19" s="12">
        <f t="shared" si="1"/>
        <v>40.4</v>
      </c>
      <c r="H19" s="12">
        <f t="shared" si="2"/>
        <v>72.65</v>
      </c>
      <c r="I19" s="12" t="s">
        <v>740</v>
      </c>
      <c r="J19" s="12" t="s">
        <v>747</v>
      </c>
    </row>
    <row r="20" spans="1:10" ht="21.75" customHeight="1">
      <c r="A20" s="10" t="s">
        <v>121</v>
      </c>
      <c r="B20" s="10">
        <v>64</v>
      </c>
      <c r="C20" s="10">
        <v>62.5</v>
      </c>
      <c r="D20" s="10">
        <v>126.5</v>
      </c>
      <c r="E20" s="12">
        <f t="shared" si="0"/>
        <v>31.625</v>
      </c>
      <c r="F20" s="13" t="s">
        <v>696</v>
      </c>
      <c r="G20" s="12">
        <f t="shared" si="1"/>
        <v>40.55</v>
      </c>
      <c r="H20" s="12">
        <f t="shared" si="2"/>
        <v>72.175</v>
      </c>
      <c r="I20" s="12" t="s">
        <v>741</v>
      </c>
      <c r="J20" s="12" t="s">
        <v>747</v>
      </c>
    </row>
    <row r="21" spans="1:10" ht="21.75" customHeight="1">
      <c r="A21" s="10" t="s">
        <v>122</v>
      </c>
      <c r="B21" s="10">
        <v>61.5</v>
      </c>
      <c r="C21" s="10">
        <v>62</v>
      </c>
      <c r="D21" s="10">
        <v>123.5</v>
      </c>
      <c r="E21" s="12">
        <f t="shared" si="0"/>
        <v>30.875</v>
      </c>
      <c r="F21" s="13" t="s">
        <v>685</v>
      </c>
      <c r="G21" s="12">
        <f t="shared" si="1"/>
        <v>39.3</v>
      </c>
      <c r="H21" s="12">
        <f t="shared" si="2"/>
        <v>70.175</v>
      </c>
      <c r="I21" s="12" t="s">
        <v>746</v>
      </c>
      <c r="J21" s="12" t="s">
        <v>747</v>
      </c>
    </row>
    <row r="22" spans="1:10" ht="21.75" customHeight="1">
      <c r="A22" s="10" t="s">
        <v>123</v>
      </c>
      <c r="B22" s="10">
        <v>74</v>
      </c>
      <c r="C22" s="10">
        <v>49</v>
      </c>
      <c r="D22" s="10">
        <v>123</v>
      </c>
      <c r="E22" s="12">
        <f t="shared" si="0"/>
        <v>30.75</v>
      </c>
      <c r="F22" s="13" t="s">
        <v>662</v>
      </c>
      <c r="G22" s="12">
        <f t="shared" si="1"/>
        <v>40.7</v>
      </c>
      <c r="H22" s="12">
        <f t="shared" si="2"/>
        <v>71.45</v>
      </c>
      <c r="I22" s="12" t="s">
        <v>742</v>
      </c>
      <c r="J22" s="12" t="s">
        <v>747</v>
      </c>
    </row>
    <row r="23" spans="1:10" ht="21.75" customHeight="1">
      <c r="A23" s="10" t="s">
        <v>124</v>
      </c>
      <c r="B23" s="10">
        <v>59.5</v>
      </c>
      <c r="C23" s="10">
        <v>61.5</v>
      </c>
      <c r="D23" s="10">
        <v>121</v>
      </c>
      <c r="E23" s="12">
        <f t="shared" si="0"/>
        <v>30.25</v>
      </c>
      <c r="F23" s="13" t="s">
        <v>695</v>
      </c>
      <c r="G23" s="12">
        <f t="shared" si="1"/>
        <v>40.45</v>
      </c>
      <c r="H23" s="12">
        <f t="shared" si="2"/>
        <v>70.7</v>
      </c>
      <c r="I23" s="12" t="s">
        <v>743</v>
      </c>
      <c r="J23" s="12" t="s">
        <v>747</v>
      </c>
    </row>
    <row r="24" spans="1:10" ht="21.75" customHeight="1">
      <c r="A24" s="10" t="s">
        <v>125</v>
      </c>
      <c r="B24" s="10">
        <v>47</v>
      </c>
      <c r="C24" s="10">
        <v>73.5</v>
      </c>
      <c r="D24" s="10">
        <v>120.5</v>
      </c>
      <c r="E24" s="12">
        <f t="shared" si="0"/>
        <v>30.125</v>
      </c>
      <c r="F24" s="13" t="s">
        <v>653</v>
      </c>
      <c r="G24" s="12">
        <f t="shared" si="1"/>
        <v>40.3</v>
      </c>
      <c r="H24" s="12">
        <f t="shared" si="2"/>
        <v>70.425</v>
      </c>
      <c r="I24" s="12" t="s">
        <v>744</v>
      </c>
      <c r="J24" s="12" t="s">
        <v>747</v>
      </c>
    </row>
    <row r="25" spans="1:10" ht="21.75" customHeight="1">
      <c r="A25" s="10" t="s">
        <v>126</v>
      </c>
      <c r="B25" s="10">
        <v>58</v>
      </c>
      <c r="C25" s="10">
        <v>59.5</v>
      </c>
      <c r="D25" s="10">
        <v>117.5</v>
      </c>
      <c r="E25" s="12">
        <f t="shared" si="0"/>
        <v>29.375</v>
      </c>
      <c r="F25" s="13" t="s">
        <v>687</v>
      </c>
      <c r="G25" s="12">
        <f t="shared" si="1"/>
        <v>40.95</v>
      </c>
      <c r="H25" s="12">
        <f t="shared" si="2"/>
        <v>70.325</v>
      </c>
      <c r="I25" s="12" t="s">
        <v>745</v>
      </c>
      <c r="J25" s="12" t="s">
        <v>747</v>
      </c>
    </row>
    <row r="26" spans="1:10" ht="21.75" customHeight="1">
      <c r="A26" s="10" t="s">
        <v>127</v>
      </c>
      <c r="B26" s="10">
        <v>56.5</v>
      </c>
      <c r="C26" s="10">
        <v>60.5</v>
      </c>
      <c r="D26" s="10">
        <v>117</v>
      </c>
      <c r="E26" s="12">
        <f t="shared" si="0"/>
        <v>29.25</v>
      </c>
      <c r="F26" s="13" t="s">
        <v>693</v>
      </c>
      <c r="G26" s="12">
        <f t="shared" si="1"/>
        <v>40.05</v>
      </c>
      <c r="H26" s="12">
        <f t="shared" si="2"/>
        <v>69.3</v>
      </c>
      <c r="I26" s="15"/>
      <c r="J26" s="15"/>
    </row>
    <row r="27" spans="1:10" ht="21.75" customHeight="1">
      <c r="A27" s="10" t="s">
        <v>128</v>
      </c>
      <c r="B27" s="10">
        <v>48</v>
      </c>
      <c r="C27" s="10">
        <v>66</v>
      </c>
      <c r="D27" s="10">
        <v>114</v>
      </c>
      <c r="E27" s="12">
        <f t="shared" si="0"/>
        <v>28.5</v>
      </c>
      <c r="F27" s="13" t="s">
        <v>680</v>
      </c>
      <c r="G27" s="12">
        <f t="shared" si="1"/>
        <v>35.3</v>
      </c>
      <c r="H27" s="12">
        <f t="shared" si="2"/>
        <v>63.8</v>
      </c>
      <c r="I27" s="15"/>
      <c r="J27" s="15"/>
    </row>
    <row r="28" spans="1:10" ht="21.75" customHeight="1">
      <c r="A28" s="10" t="s">
        <v>129</v>
      </c>
      <c r="B28" s="10">
        <v>57.5</v>
      </c>
      <c r="C28" s="10">
        <v>56.5</v>
      </c>
      <c r="D28" s="10">
        <v>114</v>
      </c>
      <c r="E28" s="12">
        <f t="shared" si="0"/>
        <v>28.5</v>
      </c>
      <c r="F28" s="13" t="s">
        <v>615</v>
      </c>
      <c r="G28" s="12">
        <f t="shared" si="1"/>
        <v>40.6</v>
      </c>
      <c r="H28" s="12">
        <f t="shared" si="2"/>
        <v>69.1</v>
      </c>
      <c r="I28" s="15"/>
      <c r="J28" s="15"/>
    </row>
    <row r="29" spans="1:10" ht="21.75" customHeight="1">
      <c r="A29" s="10" t="s">
        <v>130</v>
      </c>
      <c r="B29" s="10">
        <v>47.5</v>
      </c>
      <c r="C29" s="10">
        <v>66.5</v>
      </c>
      <c r="D29" s="10">
        <v>114</v>
      </c>
      <c r="E29" s="12">
        <f t="shared" si="0"/>
        <v>28.5</v>
      </c>
      <c r="F29" s="13" t="s">
        <v>690</v>
      </c>
      <c r="G29" s="12">
        <f t="shared" si="1"/>
        <v>41.65</v>
      </c>
      <c r="H29" s="12">
        <f t="shared" si="2"/>
        <v>70.15</v>
      </c>
      <c r="I29" s="15"/>
      <c r="J29" s="15"/>
    </row>
    <row r="30" spans="1:10" ht="21.75" customHeight="1">
      <c r="A30" s="10" t="s">
        <v>131</v>
      </c>
      <c r="B30" s="10">
        <v>52</v>
      </c>
      <c r="C30" s="10">
        <v>58</v>
      </c>
      <c r="D30" s="10">
        <v>110</v>
      </c>
      <c r="E30" s="12">
        <f t="shared" si="0"/>
        <v>27.5</v>
      </c>
      <c r="F30" s="13" t="s">
        <v>686</v>
      </c>
      <c r="G30" s="12">
        <f t="shared" si="1"/>
        <v>35.7</v>
      </c>
      <c r="H30" s="12">
        <f t="shared" si="2"/>
        <v>63.2</v>
      </c>
      <c r="I30" s="15"/>
      <c r="J30" s="15"/>
    </row>
    <row r="31" spans="1:10" ht="21.75" customHeight="1">
      <c r="A31" s="10" t="s">
        <v>132</v>
      </c>
      <c r="B31" s="10">
        <v>36</v>
      </c>
      <c r="C31" s="10">
        <v>72.5</v>
      </c>
      <c r="D31" s="10">
        <v>108.5</v>
      </c>
      <c r="E31" s="12">
        <f t="shared" si="0"/>
        <v>27.125</v>
      </c>
      <c r="F31" s="13" t="s">
        <v>680</v>
      </c>
      <c r="G31" s="12">
        <f t="shared" si="1"/>
        <v>35.3</v>
      </c>
      <c r="H31" s="12">
        <f t="shared" si="2"/>
        <v>62.425</v>
      </c>
      <c r="I31" s="15"/>
      <c r="J31" s="15"/>
    </row>
    <row r="32" spans="1:10" ht="21.75" customHeight="1">
      <c r="A32" s="10" t="s">
        <v>133</v>
      </c>
      <c r="B32" s="10">
        <v>53.5</v>
      </c>
      <c r="C32" s="10">
        <v>54.5</v>
      </c>
      <c r="D32" s="10">
        <v>108</v>
      </c>
      <c r="E32" s="12">
        <f t="shared" si="0"/>
        <v>27</v>
      </c>
      <c r="F32" s="13" t="s">
        <v>682</v>
      </c>
      <c r="G32" s="12">
        <f t="shared" si="1"/>
        <v>38.7</v>
      </c>
      <c r="H32" s="12">
        <f t="shared" si="2"/>
        <v>65.7</v>
      </c>
      <c r="I32" s="15"/>
      <c r="J32" s="15"/>
    </row>
  </sheetData>
  <sheetProtection/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1.220472440944882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workbookViewId="0" topLeftCell="A4">
      <selection activeCell="A20" sqref="A20:IV20"/>
    </sheetView>
  </sheetViews>
  <sheetFormatPr defaultColWidth="9.00390625" defaultRowHeight="15"/>
  <cols>
    <col min="1" max="1" width="9.00390625" style="0" customWidth="1"/>
    <col min="2" max="2" width="7.421875" style="0" customWidth="1"/>
    <col min="3" max="3" width="7.57421875" style="0" customWidth="1"/>
    <col min="4" max="4" width="7.140625" style="0" customWidth="1"/>
    <col min="5" max="5" width="8.28125" style="0" customWidth="1"/>
    <col min="6" max="6" width="8.57421875" style="0" customWidth="1"/>
    <col min="7" max="7" width="8.8515625" style="0" customWidth="1"/>
    <col min="8" max="8" width="9.7109375" style="0" customWidth="1"/>
    <col min="9" max="9" width="6.421875" style="0" customWidth="1"/>
    <col min="10" max="10" width="8.00390625" style="0" customWidth="1"/>
    <col min="11" max="11" width="8.8515625" style="0" customWidth="1"/>
    <col min="12" max="16384" width="13.57421875" style="0" customWidth="1"/>
  </cols>
  <sheetData>
    <row r="1" spans="1:10" ht="25.5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6.25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18.75">
      <c r="A3" s="3" t="s">
        <v>17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35</v>
      </c>
      <c r="I4" s="44" t="s">
        <v>34</v>
      </c>
      <c r="J4" s="49" t="s">
        <v>6</v>
      </c>
    </row>
    <row r="5" spans="1:10" ht="24">
      <c r="A5" s="44"/>
      <c r="B5" s="5" t="s">
        <v>7</v>
      </c>
      <c r="C5" s="5" t="s">
        <v>8</v>
      </c>
      <c r="D5" s="5" t="s">
        <v>9</v>
      </c>
      <c r="E5" s="7" t="s">
        <v>10</v>
      </c>
      <c r="F5" s="5" t="s">
        <v>11</v>
      </c>
      <c r="G5" s="7" t="s">
        <v>12</v>
      </c>
      <c r="H5" s="44"/>
      <c r="I5" s="48"/>
      <c r="J5" s="50"/>
    </row>
    <row r="6" spans="1:10" s="8" customFormat="1" ht="15.75" customHeight="1">
      <c r="A6" s="17" t="s">
        <v>134</v>
      </c>
      <c r="B6" s="17">
        <v>71.5</v>
      </c>
      <c r="C6" s="17">
        <v>81</v>
      </c>
      <c r="D6" s="17">
        <v>152.5</v>
      </c>
      <c r="E6" s="12">
        <f aca="true" t="shared" si="0" ref="E6:E44">D6/2*0.5</f>
        <v>38.125</v>
      </c>
      <c r="F6" s="12" t="s">
        <v>624</v>
      </c>
      <c r="G6" s="12">
        <f aca="true" t="shared" si="1" ref="G6:G44">F6*0.5</f>
        <v>41.2</v>
      </c>
      <c r="H6" s="12">
        <f>E6+G6</f>
        <v>79.325</v>
      </c>
      <c r="I6" s="12" t="s">
        <v>750</v>
      </c>
      <c r="J6" s="12" t="s">
        <v>747</v>
      </c>
    </row>
    <row r="7" spans="1:10" s="8" customFormat="1" ht="15.75" customHeight="1">
      <c r="A7" s="17" t="s">
        <v>135</v>
      </c>
      <c r="B7" s="17">
        <v>77.5</v>
      </c>
      <c r="C7" s="17">
        <v>74</v>
      </c>
      <c r="D7" s="17">
        <v>151.5</v>
      </c>
      <c r="E7" s="12">
        <f t="shared" si="0"/>
        <v>37.875</v>
      </c>
      <c r="F7" s="12" t="s">
        <v>723</v>
      </c>
      <c r="G7" s="12">
        <f t="shared" si="1"/>
        <v>39.7</v>
      </c>
      <c r="H7" s="12">
        <f>E7+G7</f>
        <v>77.575</v>
      </c>
      <c r="I7" s="12" t="s">
        <v>734</v>
      </c>
      <c r="J7" s="12" t="s">
        <v>747</v>
      </c>
    </row>
    <row r="8" spans="1:10" s="8" customFormat="1" ht="15.75" customHeight="1">
      <c r="A8" s="17" t="s">
        <v>136</v>
      </c>
      <c r="B8" s="17">
        <v>75.5</v>
      </c>
      <c r="C8" s="17">
        <v>75.5</v>
      </c>
      <c r="D8" s="17">
        <v>151</v>
      </c>
      <c r="E8" s="12">
        <f t="shared" si="0"/>
        <v>37.75</v>
      </c>
      <c r="F8" s="12" t="s">
        <v>703</v>
      </c>
      <c r="G8" s="12">
        <f t="shared" si="1"/>
        <v>43</v>
      </c>
      <c r="H8" s="12">
        <f>E8+G8</f>
        <v>80.75</v>
      </c>
      <c r="I8" s="12" t="s">
        <v>749</v>
      </c>
      <c r="J8" s="12" t="s">
        <v>747</v>
      </c>
    </row>
    <row r="9" spans="1:10" s="8" customFormat="1" ht="15.75" customHeight="1">
      <c r="A9" s="17" t="s">
        <v>137</v>
      </c>
      <c r="B9" s="17">
        <v>78.5</v>
      </c>
      <c r="C9" s="17">
        <v>72</v>
      </c>
      <c r="D9" s="17">
        <v>150.5</v>
      </c>
      <c r="E9" s="12">
        <f t="shared" si="0"/>
        <v>37.625</v>
      </c>
      <c r="F9" s="12" t="s">
        <v>624</v>
      </c>
      <c r="G9" s="12">
        <f t="shared" si="1"/>
        <v>41.2</v>
      </c>
      <c r="H9" s="12">
        <f>E9+G9</f>
        <v>78.825</v>
      </c>
      <c r="I9" s="12" t="s">
        <v>729</v>
      </c>
      <c r="J9" s="12" t="s">
        <v>747</v>
      </c>
    </row>
    <row r="10" spans="1:10" s="8" customFormat="1" ht="15.75" customHeight="1">
      <c r="A10" s="17" t="s">
        <v>138</v>
      </c>
      <c r="B10" s="17">
        <v>79</v>
      </c>
      <c r="C10" s="17">
        <v>70</v>
      </c>
      <c r="D10" s="17">
        <v>149</v>
      </c>
      <c r="E10" s="12">
        <f t="shared" si="0"/>
        <v>37.25</v>
      </c>
      <c r="F10" s="12" t="s">
        <v>715</v>
      </c>
      <c r="G10" s="12">
        <f t="shared" si="1"/>
        <v>40.4</v>
      </c>
      <c r="H10" s="12">
        <f>E10+G10</f>
        <v>77.65</v>
      </c>
      <c r="I10" s="12" t="s">
        <v>733</v>
      </c>
      <c r="J10" s="12" t="s">
        <v>747</v>
      </c>
    </row>
    <row r="11" spans="1:10" s="8" customFormat="1" ht="15.75" customHeight="1">
      <c r="A11" s="17" t="s">
        <v>139</v>
      </c>
      <c r="B11" s="17">
        <v>69</v>
      </c>
      <c r="C11" s="17">
        <v>79</v>
      </c>
      <c r="D11" s="17">
        <v>148</v>
      </c>
      <c r="E11" s="12">
        <f t="shared" si="0"/>
        <v>37</v>
      </c>
      <c r="F11" s="18" t="s">
        <v>714</v>
      </c>
      <c r="G11" s="12">
        <f t="shared" si="1"/>
        <v>38.3</v>
      </c>
      <c r="H11" s="12">
        <f aca="true" t="shared" si="2" ref="H11:H44">SUM(E11,G11)</f>
        <v>75.3</v>
      </c>
      <c r="I11" s="19"/>
      <c r="J11" s="19"/>
    </row>
    <row r="12" spans="1:10" ht="15.75" customHeight="1">
      <c r="A12" s="10" t="s">
        <v>140</v>
      </c>
      <c r="B12" s="10">
        <v>72.5</v>
      </c>
      <c r="C12" s="10">
        <v>75</v>
      </c>
      <c r="D12" s="10">
        <v>147.5</v>
      </c>
      <c r="E12" s="12">
        <f t="shared" si="0"/>
        <v>36.875</v>
      </c>
      <c r="F12" s="13" t="s">
        <v>700</v>
      </c>
      <c r="G12" s="12">
        <f t="shared" si="1"/>
        <v>39.9</v>
      </c>
      <c r="H12" s="12">
        <f t="shared" si="2"/>
        <v>76.775</v>
      </c>
      <c r="I12" s="12" t="s">
        <v>738</v>
      </c>
      <c r="J12" s="12" t="s">
        <v>747</v>
      </c>
    </row>
    <row r="13" spans="1:10" ht="15.75" customHeight="1">
      <c r="A13" s="10" t="s">
        <v>141</v>
      </c>
      <c r="B13" s="10">
        <v>77</v>
      </c>
      <c r="C13" s="10">
        <v>70.5</v>
      </c>
      <c r="D13" s="10">
        <v>147.5</v>
      </c>
      <c r="E13" s="12">
        <f t="shared" si="0"/>
        <v>36.875</v>
      </c>
      <c r="F13" s="13" t="s">
        <v>720</v>
      </c>
      <c r="G13" s="12">
        <f t="shared" si="1"/>
        <v>40.9</v>
      </c>
      <c r="H13" s="12">
        <f t="shared" si="2"/>
        <v>77.775</v>
      </c>
      <c r="I13" s="12" t="s">
        <v>732</v>
      </c>
      <c r="J13" s="12" t="s">
        <v>747</v>
      </c>
    </row>
    <row r="14" spans="1:10" ht="15.75" customHeight="1">
      <c r="A14" s="10" t="s">
        <v>142</v>
      </c>
      <c r="B14" s="10">
        <v>85.5</v>
      </c>
      <c r="C14" s="10">
        <v>61.5</v>
      </c>
      <c r="D14" s="10">
        <v>147</v>
      </c>
      <c r="E14" s="12">
        <f t="shared" si="0"/>
        <v>36.75</v>
      </c>
      <c r="F14" s="13" t="s">
        <v>706</v>
      </c>
      <c r="G14" s="12">
        <f t="shared" si="1"/>
        <v>41.1</v>
      </c>
      <c r="H14" s="12">
        <f t="shared" si="2"/>
        <v>77.85</v>
      </c>
      <c r="I14" s="12" t="s">
        <v>731</v>
      </c>
      <c r="J14" s="12" t="s">
        <v>747</v>
      </c>
    </row>
    <row r="15" spans="1:10" ht="15.75" customHeight="1">
      <c r="A15" s="10" t="s">
        <v>143</v>
      </c>
      <c r="B15" s="10">
        <v>74.5</v>
      </c>
      <c r="C15" s="10">
        <v>72.5</v>
      </c>
      <c r="D15" s="10">
        <v>147</v>
      </c>
      <c r="E15" s="12">
        <f t="shared" si="0"/>
        <v>36.75</v>
      </c>
      <c r="F15" s="13" t="s">
        <v>711</v>
      </c>
      <c r="G15" s="12">
        <f t="shared" si="1"/>
        <v>41.5</v>
      </c>
      <c r="H15" s="12">
        <f t="shared" si="2"/>
        <v>78.25</v>
      </c>
      <c r="I15" s="12" t="s">
        <v>730</v>
      </c>
      <c r="J15" s="12" t="s">
        <v>747</v>
      </c>
    </row>
    <row r="16" spans="1:10" ht="15.75" customHeight="1">
      <c r="A16" s="10" t="s">
        <v>144</v>
      </c>
      <c r="B16" s="10">
        <v>71</v>
      </c>
      <c r="C16" s="10">
        <v>74.5</v>
      </c>
      <c r="D16" s="10">
        <v>145.5</v>
      </c>
      <c r="E16" s="12">
        <f t="shared" si="0"/>
        <v>36.375</v>
      </c>
      <c r="F16" s="13" t="s">
        <v>710</v>
      </c>
      <c r="G16" s="12">
        <f t="shared" si="1"/>
        <v>40.2</v>
      </c>
      <c r="H16" s="12">
        <f t="shared" si="2"/>
        <v>76.575</v>
      </c>
      <c r="I16" s="12" t="s">
        <v>740</v>
      </c>
      <c r="J16" s="12" t="s">
        <v>747</v>
      </c>
    </row>
    <row r="17" spans="1:10" ht="15.75" customHeight="1">
      <c r="A17" s="10" t="s">
        <v>145</v>
      </c>
      <c r="B17" s="10">
        <v>83.5</v>
      </c>
      <c r="C17" s="10">
        <v>60</v>
      </c>
      <c r="D17" s="10">
        <v>143.5</v>
      </c>
      <c r="E17" s="12">
        <f t="shared" si="0"/>
        <v>35.875</v>
      </c>
      <c r="F17" s="13" t="s">
        <v>713</v>
      </c>
      <c r="G17" s="12">
        <f t="shared" si="1"/>
        <v>40.6</v>
      </c>
      <c r="H17" s="12">
        <f t="shared" si="2"/>
        <v>76.475</v>
      </c>
      <c r="I17" s="12" t="s">
        <v>741</v>
      </c>
      <c r="J17" s="12" t="s">
        <v>747</v>
      </c>
    </row>
    <row r="18" spans="1:10" ht="15.75" customHeight="1">
      <c r="A18" s="10" t="s">
        <v>146</v>
      </c>
      <c r="B18" s="10">
        <v>73</v>
      </c>
      <c r="C18" s="10">
        <v>70.5</v>
      </c>
      <c r="D18" s="10">
        <v>143.5</v>
      </c>
      <c r="E18" s="12">
        <f t="shared" si="0"/>
        <v>35.875</v>
      </c>
      <c r="F18" s="13" t="s">
        <v>704</v>
      </c>
      <c r="G18" s="12">
        <f t="shared" si="1"/>
        <v>40.9</v>
      </c>
      <c r="H18" s="12">
        <f t="shared" si="2"/>
        <v>76.775</v>
      </c>
      <c r="I18" s="12" t="s">
        <v>739</v>
      </c>
      <c r="J18" s="12" t="s">
        <v>747</v>
      </c>
    </row>
    <row r="19" spans="1:10" ht="15.75" customHeight="1">
      <c r="A19" s="10" t="s">
        <v>147</v>
      </c>
      <c r="B19" s="10">
        <v>80.5</v>
      </c>
      <c r="C19" s="10">
        <v>62.5</v>
      </c>
      <c r="D19" s="10">
        <v>143</v>
      </c>
      <c r="E19" s="12">
        <f t="shared" si="0"/>
        <v>35.75</v>
      </c>
      <c r="F19" s="13" t="s">
        <v>716</v>
      </c>
      <c r="G19" s="12">
        <f t="shared" si="1"/>
        <v>40.5</v>
      </c>
      <c r="H19" s="12">
        <f t="shared" si="2"/>
        <v>76.25</v>
      </c>
      <c r="I19" s="12" t="s">
        <v>742</v>
      </c>
      <c r="J19" s="12" t="s">
        <v>747</v>
      </c>
    </row>
    <row r="20" spans="1:10" ht="15.75" customHeight="1">
      <c r="A20" s="10" t="s">
        <v>148</v>
      </c>
      <c r="B20" s="10">
        <v>72.5</v>
      </c>
      <c r="C20" s="10">
        <v>70</v>
      </c>
      <c r="D20" s="10">
        <v>142.5</v>
      </c>
      <c r="E20" s="12">
        <f t="shared" si="0"/>
        <v>35.625</v>
      </c>
      <c r="F20" s="13" t="s">
        <v>707</v>
      </c>
      <c r="G20" s="12">
        <f t="shared" si="1"/>
        <v>41.3</v>
      </c>
      <c r="H20" s="12">
        <f t="shared" si="2"/>
        <v>76.925</v>
      </c>
      <c r="I20" s="12" t="s">
        <v>737</v>
      </c>
      <c r="J20" s="12" t="s">
        <v>747</v>
      </c>
    </row>
    <row r="21" spans="1:10" ht="15.75" customHeight="1">
      <c r="A21" s="10" t="s">
        <v>149</v>
      </c>
      <c r="B21" s="10">
        <v>71</v>
      </c>
      <c r="C21" s="10">
        <v>71.5</v>
      </c>
      <c r="D21" s="10">
        <v>142.5</v>
      </c>
      <c r="E21" s="12">
        <f t="shared" si="0"/>
        <v>35.625</v>
      </c>
      <c r="F21" s="13" t="s">
        <v>718</v>
      </c>
      <c r="G21" s="12">
        <f t="shared" si="1"/>
        <v>40</v>
      </c>
      <c r="H21" s="12">
        <f t="shared" si="2"/>
        <v>75.625</v>
      </c>
      <c r="I21" s="12" t="s">
        <v>746</v>
      </c>
      <c r="J21" s="12" t="s">
        <v>747</v>
      </c>
    </row>
    <row r="22" spans="1:10" ht="15.75" customHeight="1">
      <c r="A22" s="10" t="s">
        <v>150</v>
      </c>
      <c r="B22" s="10">
        <v>69.5</v>
      </c>
      <c r="C22" s="10">
        <v>73</v>
      </c>
      <c r="D22" s="10">
        <v>142.5</v>
      </c>
      <c r="E22" s="12">
        <f t="shared" si="0"/>
        <v>35.625</v>
      </c>
      <c r="F22" s="13" t="s">
        <v>712</v>
      </c>
      <c r="G22" s="12">
        <f t="shared" si="1"/>
        <v>39.6</v>
      </c>
      <c r="H22" s="12">
        <f t="shared" si="2"/>
        <v>75.225</v>
      </c>
      <c r="I22" s="15"/>
      <c r="J22" s="15"/>
    </row>
    <row r="23" spans="1:10" ht="15.75" customHeight="1">
      <c r="A23" s="10" t="s">
        <v>151</v>
      </c>
      <c r="B23" s="10">
        <v>70</v>
      </c>
      <c r="C23" s="10">
        <v>72</v>
      </c>
      <c r="D23" s="10">
        <v>142</v>
      </c>
      <c r="E23" s="12">
        <f t="shared" si="0"/>
        <v>35.5</v>
      </c>
      <c r="F23" s="13" t="s">
        <v>721</v>
      </c>
      <c r="G23" s="12">
        <f t="shared" si="1"/>
        <v>41.6</v>
      </c>
      <c r="H23" s="12">
        <f t="shared" si="2"/>
        <v>77.1</v>
      </c>
      <c r="I23" s="12" t="s">
        <v>735</v>
      </c>
      <c r="J23" s="12" t="s">
        <v>747</v>
      </c>
    </row>
    <row r="24" spans="1:10" ht="15.75" customHeight="1">
      <c r="A24" s="10" t="s">
        <v>152</v>
      </c>
      <c r="B24" s="10">
        <v>72.5</v>
      </c>
      <c r="C24" s="10">
        <v>69.5</v>
      </c>
      <c r="D24" s="10">
        <v>142</v>
      </c>
      <c r="E24" s="12">
        <f t="shared" si="0"/>
        <v>35.5</v>
      </c>
      <c r="F24" s="13" t="s">
        <v>709</v>
      </c>
      <c r="G24" s="12">
        <f t="shared" si="1"/>
        <v>41.6</v>
      </c>
      <c r="H24" s="12">
        <f t="shared" si="2"/>
        <v>77.1</v>
      </c>
      <c r="I24" s="12" t="s">
        <v>736</v>
      </c>
      <c r="J24" s="12" t="s">
        <v>747</v>
      </c>
    </row>
    <row r="25" spans="1:10" ht="15.75" customHeight="1">
      <c r="A25" s="10" t="s">
        <v>153</v>
      </c>
      <c r="B25" s="10">
        <v>74</v>
      </c>
      <c r="C25" s="10">
        <v>65</v>
      </c>
      <c r="D25" s="10">
        <v>139</v>
      </c>
      <c r="E25" s="12">
        <f t="shared" si="0"/>
        <v>34.75</v>
      </c>
      <c r="F25" s="13" t="s">
        <v>624</v>
      </c>
      <c r="G25" s="12">
        <f t="shared" si="1"/>
        <v>41.2</v>
      </c>
      <c r="H25" s="12">
        <f t="shared" si="2"/>
        <v>75.95</v>
      </c>
      <c r="I25" s="12" t="s">
        <v>745</v>
      </c>
      <c r="J25" s="12" t="s">
        <v>747</v>
      </c>
    </row>
    <row r="26" spans="1:10" ht="15.75" customHeight="1">
      <c r="A26" s="10" t="s">
        <v>154</v>
      </c>
      <c r="B26" s="10">
        <v>78</v>
      </c>
      <c r="C26" s="10">
        <v>60</v>
      </c>
      <c r="D26" s="10">
        <v>138</v>
      </c>
      <c r="E26" s="12">
        <f t="shared" si="0"/>
        <v>34.5</v>
      </c>
      <c r="F26" s="13" t="s">
        <v>701</v>
      </c>
      <c r="G26" s="12">
        <f t="shared" si="1"/>
        <v>40.1</v>
      </c>
      <c r="H26" s="12">
        <f t="shared" si="2"/>
        <v>74.6</v>
      </c>
      <c r="I26" s="15"/>
      <c r="J26" s="15"/>
    </row>
    <row r="27" spans="1:10" ht="15.75" customHeight="1">
      <c r="A27" s="10" t="s">
        <v>155</v>
      </c>
      <c r="B27" s="10">
        <v>65.5</v>
      </c>
      <c r="C27" s="10">
        <v>72.5</v>
      </c>
      <c r="D27" s="10">
        <v>138</v>
      </c>
      <c r="E27" s="12">
        <f t="shared" si="0"/>
        <v>34.5</v>
      </c>
      <c r="F27" s="13" t="s">
        <v>713</v>
      </c>
      <c r="G27" s="12">
        <f t="shared" si="1"/>
        <v>40.6</v>
      </c>
      <c r="H27" s="12">
        <f t="shared" si="2"/>
        <v>75.1</v>
      </c>
      <c r="I27" s="15"/>
      <c r="J27" s="15"/>
    </row>
    <row r="28" spans="1:10" ht="15.75" customHeight="1">
      <c r="A28" s="10" t="s">
        <v>156</v>
      </c>
      <c r="B28" s="10">
        <v>79.5</v>
      </c>
      <c r="C28" s="10">
        <v>58</v>
      </c>
      <c r="D28" s="10">
        <v>137.5</v>
      </c>
      <c r="E28" s="12">
        <f t="shared" si="0"/>
        <v>34.375</v>
      </c>
      <c r="F28" s="13" t="s">
        <v>722</v>
      </c>
      <c r="G28" s="12">
        <f t="shared" si="1"/>
        <v>41.6</v>
      </c>
      <c r="H28" s="12">
        <f t="shared" si="2"/>
        <v>75.975</v>
      </c>
      <c r="I28" s="12" t="s">
        <v>744</v>
      </c>
      <c r="J28" s="12" t="s">
        <v>747</v>
      </c>
    </row>
    <row r="29" spans="1:10" ht="15.75" customHeight="1">
      <c r="A29" s="10" t="s">
        <v>157</v>
      </c>
      <c r="B29" s="10">
        <v>71</v>
      </c>
      <c r="C29" s="10">
        <v>66.5</v>
      </c>
      <c r="D29" s="10">
        <v>137.5</v>
      </c>
      <c r="E29" s="12">
        <f t="shared" si="0"/>
        <v>34.375</v>
      </c>
      <c r="F29" s="13" t="s">
        <v>726</v>
      </c>
      <c r="G29" s="12">
        <f t="shared" si="1"/>
        <v>41.7</v>
      </c>
      <c r="H29" s="12">
        <f t="shared" si="2"/>
        <v>76.075</v>
      </c>
      <c r="I29" s="12" t="s">
        <v>743</v>
      </c>
      <c r="J29" s="12" t="s">
        <v>747</v>
      </c>
    </row>
    <row r="30" spans="1:10" ht="15.75" customHeight="1">
      <c r="A30" s="10" t="s">
        <v>158</v>
      </c>
      <c r="B30" s="10">
        <v>71</v>
      </c>
      <c r="C30" s="10">
        <v>66</v>
      </c>
      <c r="D30" s="10">
        <v>137</v>
      </c>
      <c r="E30" s="12">
        <f t="shared" si="0"/>
        <v>34.25</v>
      </c>
      <c r="F30" s="13" t="s">
        <v>617</v>
      </c>
      <c r="G30" s="12">
        <f t="shared" si="1"/>
        <v>40.3</v>
      </c>
      <c r="H30" s="12">
        <f t="shared" si="2"/>
        <v>74.55</v>
      </c>
      <c r="I30" s="15"/>
      <c r="J30" s="15"/>
    </row>
    <row r="31" spans="1:10" ht="15.75" customHeight="1">
      <c r="A31" s="10" t="s">
        <v>159</v>
      </c>
      <c r="B31" s="10">
        <v>79.5</v>
      </c>
      <c r="C31" s="10">
        <v>57</v>
      </c>
      <c r="D31" s="10">
        <v>136.5</v>
      </c>
      <c r="E31" s="12">
        <f t="shared" si="0"/>
        <v>34.125</v>
      </c>
      <c r="F31" s="13" t="s">
        <v>624</v>
      </c>
      <c r="G31" s="12">
        <f t="shared" si="1"/>
        <v>41.2</v>
      </c>
      <c r="H31" s="12">
        <f t="shared" si="2"/>
        <v>75.325</v>
      </c>
      <c r="I31" s="15"/>
      <c r="J31" s="15"/>
    </row>
    <row r="32" spans="1:10" ht="15.75" customHeight="1">
      <c r="A32" s="10" t="s">
        <v>160</v>
      </c>
      <c r="B32" s="10">
        <v>69</v>
      </c>
      <c r="C32" s="10">
        <v>67</v>
      </c>
      <c r="D32" s="10">
        <v>136</v>
      </c>
      <c r="E32" s="12">
        <f t="shared" si="0"/>
        <v>34</v>
      </c>
      <c r="F32" s="13" t="s">
        <v>725</v>
      </c>
      <c r="G32" s="12">
        <f t="shared" si="1"/>
        <v>38.7</v>
      </c>
      <c r="H32" s="12">
        <f t="shared" si="2"/>
        <v>72.7</v>
      </c>
      <c r="I32" s="15"/>
      <c r="J32" s="15"/>
    </row>
    <row r="33" spans="1:10" ht="15.75" customHeight="1">
      <c r="A33" s="10" t="s">
        <v>161</v>
      </c>
      <c r="B33" s="10">
        <v>69</v>
      </c>
      <c r="C33" s="10">
        <v>66.5</v>
      </c>
      <c r="D33" s="10">
        <v>135.5</v>
      </c>
      <c r="E33" s="12">
        <f t="shared" si="0"/>
        <v>33.875</v>
      </c>
      <c r="F33" s="13" t="s">
        <v>692</v>
      </c>
      <c r="G33" s="12">
        <f t="shared" si="1"/>
        <v>40</v>
      </c>
      <c r="H33" s="12">
        <f t="shared" si="2"/>
        <v>73.875</v>
      </c>
      <c r="I33" s="15"/>
      <c r="J33" s="15"/>
    </row>
    <row r="34" spans="1:10" ht="15.75" customHeight="1">
      <c r="A34" s="10" t="s">
        <v>162</v>
      </c>
      <c r="B34" s="10">
        <v>70.5</v>
      </c>
      <c r="C34" s="10">
        <v>64.5</v>
      </c>
      <c r="D34" s="10">
        <v>135</v>
      </c>
      <c r="E34" s="12">
        <f t="shared" si="0"/>
        <v>33.75</v>
      </c>
      <c r="F34" s="13" t="s">
        <v>716</v>
      </c>
      <c r="G34" s="12">
        <f t="shared" si="1"/>
        <v>40.5</v>
      </c>
      <c r="H34" s="12">
        <f t="shared" si="2"/>
        <v>74.25</v>
      </c>
      <c r="I34" s="15"/>
      <c r="J34" s="15"/>
    </row>
    <row r="35" spans="1:10" ht="15.75" customHeight="1">
      <c r="A35" s="10" t="s">
        <v>163</v>
      </c>
      <c r="B35" s="10">
        <v>70</v>
      </c>
      <c r="C35" s="10">
        <v>63</v>
      </c>
      <c r="D35" s="10">
        <v>133</v>
      </c>
      <c r="E35" s="12">
        <f t="shared" si="0"/>
        <v>33.25</v>
      </c>
      <c r="F35" s="13" t="s">
        <v>702</v>
      </c>
      <c r="G35" s="12">
        <f t="shared" si="1"/>
        <v>40.8</v>
      </c>
      <c r="H35" s="12">
        <f t="shared" si="2"/>
        <v>74.05</v>
      </c>
      <c r="I35" s="15"/>
      <c r="J35" s="15"/>
    </row>
    <row r="36" spans="1:10" ht="15.75" customHeight="1">
      <c r="A36" s="10" t="s">
        <v>164</v>
      </c>
      <c r="B36" s="10">
        <v>70.5</v>
      </c>
      <c r="C36" s="10">
        <v>61</v>
      </c>
      <c r="D36" s="10">
        <v>131.5</v>
      </c>
      <c r="E36" s="12">
        <f t="shared" si="0"/>
        <v>32.875</v>
      </c>
      <c r="F36" s="13" t="s">
        <v>707</v>
      </c>
      <c r="G36" s="12">
        <f t="shared" si="1"/>
        <v>41.3</v>
      </c>
      <c r="H36" s="12">
        <f t="shared" si="2"/>
        <v>74.175</v>
      </c>
      <c r="I36" s="15"/>
      <c r="J36" s="15"/>
    </row>
    <row r="37" spans="1:10" ht="15.75" customHeight="1">
      <c r="A37" s="10" t="s">
        <v>165</v>
      </c>
      <c r="B37" s="10">
        <v>60</v>
      </c>
      <c r="C37" s="10">
        <v>71</v>
      </c>
      <c r="D37" s="10">
        <v>131</v>
      </c>
      <c r="E37" s="12">
        <f t="shared" si="0"/>
        <v>32.75</v>
      </c>
      <c r="F37" s="13" t="s">
        <v>719</v>
      </c>
      <c r="G37" s="12">
        <f t="shared" si="1"/>
        <v>39.9</v>
      </c>
      <c r="H37" s="12">
        <f t="shared" si="2"/>
        <v>72.65</v>
      </c>
      <c r="I37" s="15"/>
      <c r="J37" s="15"/>
    </row>
    <row r="38" spans="1:10" ht="15.75" customHeight="1">
      <c r="A38" s="10" t="s">
        <v>166</v>
      </c>
      <c r="B38" s="10">
        <v>71.5</v>
      </c>
      <c r="C38" s="10">
        <v>59</v>
      </c>
      <c r="D38" s="10">
        <v>130.5</v>
      </c>
      <c r="E38" s="12">
        <f t="shared" si="0"/>
        <v>32.625</v>
      </c>
      <c r="F38" s="13" t="s">
        <v>699</v>
      </c>
      <c r="G38" s="12">
        <f t="shared" si="1"/>
        <v>39.6</v>
      </c>
      <c r="H38" s="12">
        <f t="shared" si="2"/>
        <v>72.225</v>
      </c>
      <c r="I38" s="15"/>
      <c r="J38" s="15"/>
    </row>
    <row r="39" spans="1:10" ht="15.75" customHeight="1">
      <c r="A39" s="10" t="s">
        <v>167</v>
      </c>
      <c r="B39" s="10">
        <v>70</v>
      </c>
      <c r="C39" s="10">
        <v>60</v>
      </c>
      <c r="D39" s="10">
        <v>130</v>
      </c>
      <c r="E39" s="12">
        <f t="shared" si="0"/>
        <v>32.5</v>
      </c>
      <c r="F39" s="13" t="s">
        <v>705</v>
      </c>
      <c r="G39" s="12">
        <f t="shared" si="1"/>
        <v>37.6</v>
      </c>
      <c r="H39" s="12">
        <f t="shared" si="2"/>
        <v>70.1</v>
      </c>
      <c r="I39" s="15"/>
      <c r="J39" s="15"/>
    </row>
    <row r="40" spans="1:10" ht="15.75" customHeight="1">
      <c r="A40" s="10" t="s">
        <v>168</v>
      </c>
      <c r="B40" s="10">
        <v>75</v>
      </c>
      <c r="C40" s="10">
        <v>55</v>
      </c>
      <c r="D40" s="10">
        <v>130</v>
      </c>
      <c r="E40" s="12">
        <f t="shared" si="0"/>
        <v>32.5</v>
      </c>
      <c r="F40" s="13" t="s">
        <v>724</v>
      </c>
      <c r="G40" s="12">
        <f t="shared" si="1"/>
        <v>38</v>
      </c>
      <c r="H40" s="12">
        <f t="shared" si="2"/>
        <v>70.5</v>
      </c>
      <c r="I40" s="15"/>
      <c r="J40" s="15"/>
    </row>
    <row r="41" spans="1:10" ht="15.75" customHeight="1">
      <c r="A41" s="10" t="s">
        <v>169</v>
      </c>
      <c r="B41" s="10">
        <v>68</v>
      </c>
      <c r="C41" s="10">
        <v>61</v>
      </c>
      <c r="D41" s="10">
        <v>129</v>
      </c>
      <c r="E41" s="12">
        <f t="shared" si="0"/>
        <v>32.25</v>
      </c>
      <c r="F41" s="13" t="s">
        <v>712</v>
      </c>
      <c r="G41" s="12">
        <f t="shared" si="1"/>
        <v>39.6</v>
      </c>
      <c r="H41" s="12">
        <f t="shared" si="2"/>
        <v>71.85</v>
      </c>
      <c r="I41" s="15"/>
      <c r="J41" s="15"/>
    </row>
    <row r="42" spans="1:10" ht="15.75" customHeight="1">
      <c r="A42" s="10" t="s">
        <v>170</v>
      </c>
      <c r="B42" s="10">
        <v>65</v>
      </c>
      <c r="C42" s="10">
        <v>63.5</v>
      </c>
      <c r="D42" s="10">
        <v>128.5</v>
      </c>
      <c r="E42" s="12">
        <f t="shared" si="0"/>
        <v>32.125</v>
      </c>
      <c r="F42" s="13" t="s">
        <v>717</v>
      </c>
      <c r="G42" s="12">
        <f t="shared" si="1"/>
        <v>40.7</v>
      </c>
      <c r="H42" s="12">
        <f t="shared" si="2"/>
        <v>72.825</v>
      </c>
      <c r="I42" s="15"/>
      <c r="J42" s="15"/>
    </row>
    <row r="43" spans="1:10" ht="15.75" customHeight="1">
      <c r="A43" s="10" t="s">
        <v>171</v>
      </c>
      <c r="B43" s="10">
        <v>67.5</v>
      </c>
      <c r="C43" s="10">
        <v>60.5</v>
      </c>
      <c r="D43" s="10">
        <v>128</v>
      </c>
      <c r="E43" s="12">
        <f t="shared" si="0"/>
        <v>32</v>
      </c>
      <c r="F43" s="13" t="s">
        <v>708</v>
      </c>
      <c r="G43" s="12">
        <f t="shared" si="1"/>
        <v>38.3</v>
      </c>
      <c r="H43" s="12">
        <f t="shared" si="2"/>
        <v>70.3</v>
      </c>
      <c r="I43" s="15"/>
      <c r="J43" s="15"/>
    </row>
    <row r="44" spans="1:10" ht="15.75" customHeight="1">
      <c r="A44" s="10" t="s">
        <v>172</v>
      </c>
      <c r="B44" s="10">
        <v>66.5</v>
      </c>
      <c r="C44" s="10">
        <v>61.5</v>
      </c>
      <c r="D44" s="10">
        <v>128</v>
      </c>
      <c r="E44" s="12">
        <f t="shared" si="0"/>
        <v>32</v>
      </c>
      <c r="F44" s="13" t="s">
        <v>698</v>
      </c>
      <c r="G44" s="12">
        <f t="shared" si="1"/>
        <v>42.1</v>
      </c>
      <c r="H44" s="12">
        <f t="shared" si="2"/>
        <v>74.1</v>
      </c>
      <c r="I44" s="15"/>
      <c r="J44" s="15"/>
    </row>
  </sheetData>
  <sheetProtection/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SheetLayoutView="100" workbookViewId="0" topLeftCell="A4">
      <selection activeCell="A18" sqref="A18:IV18"/>
    </sheetView>
  </sheetViews>
  <sheetFormatPr defaultColWidth="13.57421875" defaultRowHeight="15"/>
  <cols>
    <col min="1" max="1" width="9.00390625" style="1" customWidth="1"/>
    <col min="2" max="2" width="7.421875" style="1" customWidth="1"/>
    <col min="3" max="3" width="7.57421875" style="1" customWidth="1"/>
    <col min="4" max="4" width="7.140625" style="1" customWidth="1"/>
    <col min="5" max="5" width="8.28125" style="1" customWidth="1"/>
    <col min="6" max="6" width="8.57421875" style="1" customWidth="1"/>
    <col min="7" max="7" width="8.8515625" style="1" customWidth="1"/>
    <col min="8" max="8" width="9.7109375" style="1" customWidth="1"/>
    <col min="9" max="9" width="6.421875" style="1" customWidth="1"/>
    <col min="10" max="10" width="6.8515625" style="1" customWidth="1"/>
    <col min="11" max="11" width="8.8515625" style="1" customWidth="1"/>
    <col min="12" max="16384" width="13.57421875" style="1" customWidth="1"/>
  </cols>
  <sheetData>
    <row r="1" spans="1:10" ht="25.5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6.25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18.75">
      <c r="A3" s="3" t="s">
        <v>18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752</v>
      </c>
      <c r="I4" s="44" t="s">
        <v>34</v>
      </c>
      <c r="J4" s="49" t="s">
        <v>6</v>
      </c>
    </row>
    <row r="5" spans="1:10" ht="24">
      <c r="A5" s="44"/>
      <c r="B5" s="5" t="s">
        <v>753</v>
      </c>
      <c r="C5" s="5" t="s">
        <v>754</v>
      </c>
      <c r="D5" s="5" t="s">
        <v>9</v>
      </c>
      <c r="E5" s="7" t="s">
        <v>24</v>
      </c>
      <c r="F5" s="5" t="s">
        <v>11</v>
      </c>
      <c r="G5" s="7" t="s">
        <v>25</v>
      </c>
      <c r="H5" s="44"/>
      <c r="I5" s="48"/>
      <c r="J5" s="50"/>
    </row>
    <row r="6" spans="1:10" s="9" customFormat="1" ht="15" customHeight="1">
      <c r="A6" s="17" t="s">
        <v>173</v>
      </c>
      <c r="B6" s="17">
        <v>88</v>
      </c>
      <c r="C6" s="17">
        <v>71.5</v>
      </c>
      <c r="D6" s="17">
        <v>159.5</v>
      </c>
      <c r="E6" s="12">
        <f aca="true" t="shared" si="0" ref="E6:E45">D6/2*0.5</f>
        <v>39.875</v>
      </c>
      <c r="F6" s="12" t="s">
        <v>755</v>
      </c>
      <c r="G6" s="12">
        <f aca="true" t="shared" si="1" ref="G6:G45">F6*0.5</f>
        <v>40.56</v>
      </c>
      <c r="H6" s="12">
        <f>E6+G6</f>
        <v>80.435</v>
      </c>
      <c r="I6" s="38">
        <f aca="true" t="shared" si="2" ref="I6:I18">RANK(H6,$H$6:$H$45)</f>
        <v>1</v>
      </c>
      <c r="J6" s="12" t="s">
        <v>756</v>
      </c>
    </row>
    <row r="7" spans="1:10" s="9" customFormat="1" ht="15" customHeight="1">
      <c r="A7" s="17" t="s">
        <v>174</v>
      </c>
      <c r="B7" s="17">
        <v>82.5</v>
      </c>
      <c r="C7" s="17">
        <v>76</v>
      </c>
      <c r="D7" s="17">
        <v>158.5</v>
      </c>
      <c r="E7" s="12">
        <f t="shared" si="0"/>
        <v>39.625</v>
      </c>
      <c r="F7" s="12" t="s">
        <v>757</v>
      </c>
      <c r="G7" s="12">
        <f t="shared" si="1"/>
        <v>40.4</v>
      </c>
      <c r="H7" s="12">
        <f>E7+G7</f>
        <v>80.025</v>
      </c>
      <c r="I7" s="38">
        <f t="shared" si="2"/>
        <v>2</v>
      </c>
      <c r="J7" s="12" t="s">
        <v>756</v>
      </c>
    </row>
    <row r="8" spans="1:10" s="9" customFormat="1" ht="15" customHeight="1">
      <c r="A8" s="17" t="s">
        <v>175</v>
      </c>
      <c r="B8" s="17">
        <v>80.5</v>
      </c>
      <c r="C8" s="17">
        <v>72.5</v>
      </c>
      <c r="D8" s="17">
        <v>153</v>
      </c>
      <c r="E8" s="12">
        <f t="shared" si="0"/>
        <v>38.25</v>
      </c>
      <c r="F8" s="12" t="s">
        <v>758</v>
      </c>
      <c r="G8" s="12">
        <f t="shared" si="1"/>
        <v>40.255</v>
      </c>
      <c r="H8" s="12">
        <f>E8+G8</f>
        <v>78.505</v>
      </c>
      <c r="I8" s="38">
        <f t="shared" si="2"/>
        <v>3</v>
      </c>
      <c r="J8" s="12" t="s">
        <v>756</v>
      </c>
    </row>
    <row r="9" spans="1:10" s="9" customFormat="1" ht="15" customHeight="1">
      <c r="A9" s="17" t="s">
        <v>176</v>
      </c>
      <c r="B9" s="17">
        <v>83</v>
      </c>
      <c r="C9" s="17">
        <v>69.5</v>
      </c>
      <c r="D9" s="17">
        <v>152.5</v>
      </c>
      <c r="E9" s="12">
        <f t="shared" si="0"/>
        <v>38.125</v>
      </c>
      <c r="F9" s="12" t="s">
        <v>759</v>
      </c>
      <c r="G9" s="12">
        <f t="shared" si="1"/>
        <v>39.25</v>
      </c>
      <c r="H9" s="12">
        <f>E9+G9</f>
        <v>77.375</v>
      </c>
      <c r="I9" s="38">
        <f t="shared" si="2"/>
        <v>6</v>
      </c>
      <c r="J9" s="12" t="s">
        <v>756</v>
      </c>
    </row>
    <row r="10" spans="1:10" s="9" customFormat="1" ht="15" customHeight="1">
      <c r="A10" s="17" t="s">
        <v>177</v>
      </c>
      <c r="B10" s="17">
        <v>79.5</v>
      </c>
      <c r="C10" s="17">
        <v>72.5</v>
      </c>
      <c r="D10" s="17">
        <v>152</v>
      </c>
      <c r="E10" s="12">
        <f t="shared" si="0"/>
        <v>38</v>
      </c>
      <c r="F10" s="12" t="s">
        <v>760</v>
      </c>
      <c r="G10" s="12">
        <f t="shared" si="1"/>
        <v>40.13</v>
      </c>
      <c r="H10" s="12">
        <f>E10+G10</f>
        <v>78.13</v>
      </c>
      <c r="I10" s="38">
        <f t="shared" si="2"/>
        <v>4</v>
      </c>
      <c r="J10" s="12" t="s">
        <v>756</v>
      </c>
    </row>
    <row r="11" spans="1:10" s="9" customFormat="1" ht="15" customHeight="1">
      <c r="A11" s="17" t="s">
        <v>178</v>
      </c>
      <c r="B11" s="17">
        <v>83.5</v>
      </c>
      <c r="C11" s="17">
        <v>66.5</v>
      </c>
      <c r="D11" s="17">
        <v>150</v>
      </c>
      <c r="E11" s="12">
        <f t="shared" si="0"/>
        <v>37.5</v>
      </c>
      <c r="F11" s="18" t="s">
        <v>761</v>
      </c>
      <c r="G11" s="12">
        <f t="shared" si="1"/>
        <v>38.595</v>
      </c>
      <c r="H11" s="12">
        <f aca="true" t="shared" si="3" ref="H11:H45">SUM(E11,G11)</f>
        <v>76.095</v>
      </c>
      <c r="I11" s="38">
        <f t="shared" si="2"/>
        <v>10</v>
      </c>
      <c r="J11" s="12" t="s">
        <v>756</v>
      </c>
    </row>
    <row r="12" spans="1:10" ht="15" customHeight="1">
      <c r="A12" s="10" t="s">
        <v>179</v>
      </c>
      <c r="B12" s="10">
        <v>90</v>
      </c>
      <c r="C12" s="10">
        <v>57</v>
      </c>
      <c r="D12" s="10">
        <v>147</v>
      </c>
      <c r="E12" s="12">
        <f t="shared" si="0"/>
        <v>36.75</v>
      </c>
      <c r="F12" s="13" t="s">
        <v>762</v>
      </c>
      <c r="G12" s="12">
        <f t="shared" si="1"/>
        <v>40.75</v>
      </c>
      <c r="H12" s="12">
        <f t="shared" si="3"/>
        <v>77.5</v>
      </c>
      <c r="I12" s="38">
        <f t="shared" si="2"/>
        <v>5</v>
      </c>
      <c r="J12" s="12" t="s">
        <v>756</v>
      </c>
    </row>
    <row r="13" spans="1:10" ht="15" customHeight="1">
      <c r="A13" s="10" t="s">
        <v>180</v>
      </c>
      <c r="B13" s="10">
        <v>80.5</v>
      </c>
      <c r="C13" s="10">
        <v>66</v>
      </c>
      <c r="D13" s="10">
        <v>146.5</v>
      </c>
      <c r="E13" s="12">
        <f t="shared" si="0"/>
        <v>36.625</v>
      </c>
      <c r="F13" s="13" t="s">
        <v>763</v>
      </c>
      <c r="G13" s="12">
        <f t="shared" si="1"/>
        <v>40.47</v>
      </c>
      <c r="H13" s="12">
        <f t="shared" si="3"/>
        <v>77.095</v>
      </c>
      <c r="I13" s="38">
        <f t="shared" si="2"/>
        <v>7</v>
      </c>
      <c r="J13" s="12" t="s">
        <v>756</v>
      </c>
    </row>
    <row r="14" spans="1:10" ht="15" customHeight="1">
      <c r="A14" s="10" t="s">
        <v>181</v>
      </c>
      <c r="B14" s="10">
        <v>75</v>
      </c>
      <c r="C14" s="10">
        <v>71.5</v>
      </c>
      <c r="D14" s="10">
        <v>146.5</v>
      </c>
      <c r="E14" s="12">
        <f t="shared" si="0"/>
        <v>36.625</v>
      </c>
      <c r="F14" s="13" t="s">
        <v>764</v>
      </c>
      <c r="G14" s="12">
        <f t="shared" si="1"/>
        <v>40.095</v>
      </c>
      <c r="H14" s="12">
        <f t="shared" si="3"/>
        <v>76.72</v>
      </c>
      <c r="I14" s="38">
        <f t="shared" si="2"/>
        <v>9</v>
      </c>
      <c r="J14" s="12" t="s">
        <v>756</v>
      </c>
    </row>
    <row r="15" spans="1:10" ht="15" customHeight="1">
      <c r="A15" s="10" t="s">
        <v>182</v>
      </c>
      <c r="B15" s="10">
        <v>85</v>
      </c>
      <c r="C15" s="10">
        <v>61</v>
      </c>
      <c r="D15" s="10">
        <v>146</v>
      </c>
      <c r="E15" s="12">
        <f t="shared" si="0"/>
        <v>36.5</v>
      </c>
      <c r="F15" s="13" t="s">
        <v>765</v>
      </c>
      <c r="G15" s="12">
        <f t="shared" si="1"/>
        <v>39.3</v>
      </c>
      <c r="H15" s="12">
        <f t="shared" si="3"/>
        <v>75.8</v>
      </c>
      <c r="I15" s="38">
        <f t="shared" si="2"/>
        <v>12</v>
      </c>
      <c r="J15" s="12" t="s">
        <v>756</v>
      </c>
    </row>
    <row r="16" spans="1:10" ht="15" customHeight="1">
      <c r="A16" s="10" t="s">
        <v>183</v>
      </c>
      <c r="B16" s="10">
        <v>73.5</v>
      </c>
      <c r="C16" s="10">
        <v>70.5</v>
      </c>
      <c r="D16" s="10">
        <v>144</v>
      </c>
      <c r="E16" s="12">
        <f t="shared" si="0"/>
        <v>36</v>
      </c>
      <c r="F16" s="13" t="s">
        <v>766</v>
      </c>
      <c r="G16" s="12">
        <f t="shared" si="1"/>
        <v>40.73</v>
      </c>
      <c r="H16" s="12">
        <f t="shared" si="3"/>
        <v>76.72999999999999</v>
      </c>
      <c r="I16" s="38">
        <f t="shared" si="2"/>
        <v>8</v>
      </c>
      <c r="J16" s="12" t="s">
        <v>756</v>
      </c>
    </row>
    <row r="17" spans="1:10" ht="15" customHeight="1">
      <c r="A17" s="10" t="s">
        <v>184</v>
      </c>
      <c r="B17" s="10">
        <v>79.5</v>
      </c>
      <c r="C17" s="10">
        <v>63.5</v>
      </c>
      <c r="D17" s="10">
        <v>143</v>
      </c>
      <c r="E17" s="12">
        <f t="shared" si="0"/>
        <v>35.75</v>
      </c>
      <c r="F17" s="13" t="s">
        <v>767</v>
      </c>
      <c r="G17" s="12">
        <f t="shared" si="1"/>
        <v>39.93</v>
      </c>
      <c r="H17" s="12">
        <f t="shared" si="3"/>
        <v>75.68</v>
      </c>
      <c r="I17" s="38">
        <f t="shared" si="2"/>
        <v>14</v>
      </c>
      <c r="J17" s="12" t="s">
        <v>756</v>
      </c>
    </row>
    <row r="18" spans="1:10" ht="15" customHeight="1">
      <c r="A18" s="10" t="s">
        <v>185</v>
      </c>
      <c r="B18" s="10">
        <v>81</v>
      </c>
      <c r="C18" s="10">
        <v>60.5</v>
      </c>
      <c r="D18" s="10">
        <v>141.5</v>
      </c>
      <c r="E18" s="12">
        <f t="shared" si="0"/>
        <v>35.375</v>
      </c>
      <c r="F18" s="13" t="s">
        <v>768</v>
      </c>
      <c r="G18" s="12">
        <f t="shared" si="1"/>
        <v>39.95</v>
      </c>
      <c r="H18" s="12">
        <f t="shared" si="3"/>
        <v>75.325</v>
      </c>
      <c r="I18" s="38">
        <f t="shared" si="2"/>
        <v>15</v>
      </c>
      <c r="J18" s="12" t="s">
        <v>756</v>
      </c>
    </row>
    <row r="19" spans="1:10" ht="15" customHeight="1">
      <c r="A19" s="10" t="s">
        <v>186</v>
      </c>
      <c r="B19" s="10">
        <v>84</v>
      </c>
      <c r="C19" s="10">
        <v>57</v>
      </c>
      <c r="D19" s="10">
        <v>141</v>
      </c>
      <c r="E19" s="12">
        <f t="shared" si="0"/>
        <v>35.25</v>
      </c>
      <c r="F19" s="13" t="s">
        <v>769</v>
      </c>
      <c r="G19" s="12">
        <f t="shared" si="1"/>
        <v>37.08</v>
      </c>
      <c r="H19" s="12">
        <f t="shared" si="3"/>
        <v>72.33</v>
      </c>
      <c r="I19" s="38"/>
      <c r="J19" s="15"/>
    </row>
    <row r="20" spans="1:10" ht="15" customHeight="1">
      <c r="A20" s="10" t="s">
        <v>187</v>
      </c>
      <c r="B20" s="10">
        <v>78</v>
      </c>
      <c r="C20" s="10">
        <v>63</v>
      </c>
      <c r="D20" s="10">
        <v>141</v>
      </c>
      <c r="E20" s="12">
        <f t="shared" si="0"/>
        <v>35.25</v>
      </c>
      <c r="F20" s="13" t="s">
        <v>770</v>
      </c>
      <c r="G20" s="12">
        <f t="shared" si="1"/>
        <v>40.445</v>
      </c>
      <c r="H20" s="12">
        <f t="shared" si="3"/>
        <v>75.695</v>
      </c>
      <c r="I20" s="38">
        <f>RANK(H20,$H$6:$H$45)</f>
        <v>13</v>
      </c>
      <c r="J20" s="12" t="s">
        <v>756</v>
      </c>
    </row>
    <row r="21" spans="1:10" ht="15" customHeight="1">
      <c r="A21" s="10" t="s">
        <v>188</v>
      </c>
      <c r="B21" s="10">
        <v>71.5</v>
      </c>
      <c r="C21" s="10">
        <v>69</v>
      </c>
      <c r="D21" s="10">
        <v>140.5</v>
      </c>
      <c r="E21" s="12">
        <f t="shared" si="0"/>
        <v>35.125</v>
      </c>
      <c r="F21" s="13" t="s">
        <v>771</v>
      </c>
      <c r="G21" s="12">
        <f t="shared" si="1"/>
        <v>40.87</v>
      </c>
      <c r="H21" s="12">
        <f t="shared" si="3"/>
        <v>75.995</v>
      </c>
      <c r="I21" s="38">
        <f>RANK(H21,$H$6:$H$45)</f>
        <v>11</v>
      </c>
      <c r="J21" s="12" t="s">
        <v>756</v>
      </c>
    </row>
    <row r="22" spans="1:10" ht="15" customHeight="1">
      <c r="A22" s="10" t="s">
        <v>189</v>
      </c>
      <c r="B22" s="10">
        <v>76.5</v>
      </c>
      <c r="C22" s="10">
        <v>63.5</v>
      </c>
      <c r="D22" s="10">
        <v>140</v>
      </c>
      <c r="E22" s="12">
        <f t="shared" si="0"/>
        <v>35</v>
      </c>
      <c r="F22" s="13" t="s">
        <v>772</v>
      </c>
      <c r="G22" s="12">
        <f t="shared" si="1"/>
        <v>39.095</v>
      </c>
      <c r="H22" s="12">
        <f t="shared" si="3"/>
        <v>74.095</v>
      </c>
      <c r="I22" s="38">
        <f>RANK(H22,$H$6:$H$45)</f>
        <v>19</v>
      </c>
      <c r="J22" s="12" t="s">
        <v>756</v>
      </c>
    </row>
    <row r="23" spans="1:10" ht="15" customHeight="1">
      <c r="A23" s="10" t="s">
        <v>190</v>
      </c>
      <c r="B23" s="10">
        <v>76</v>
      </c>
      <c r="C23" s="10">
        <v>62.5</v>
      </c>
      <c r="D23" s="10">
        <v>138.5</v>
      </c>
      <c r="E23" s="12">
        <f t="shared" si="0"/>
        <v>34.625</v>
      </c>
      <c r="F23" s="13" t="s">
        <v>773</v>
      </c>
      <c r="G23" s="12">
        <f t="shared" si="1"/>
        <v>39.71</v>
      </c>
      <c r="H23" s="12">
        <f t="shared" si="3"/>
        <v>74.33500000000001</v>
      </c>
      <c r="I23" s="38">
        <f>RANK(H23,$H$6:$H$45)</f>
        <v>17</v>
      </c>
      <c r="J23" s="12" t="s">
        <v>756</v>
      </c>
    </row>
    <row r="24" spans="1:10" ht="15" customHeight="1">
      <c r="A24" s="10" t="s">
        <v>191</v>
      </c>
      <c r="B24" s="10">
        <v>80.5</v>
      </c>
      <c r="C24" s="10">
        <v>58</v>
      </c>
      <c r="D24" s="10">
        <v>138.5</v>
      </c>
      <c r="E24" s="12">
        <f t="shared" si="0"/>
        <v>34.625</v>
      </c>
      <c r="F24" s="13" t="s">
        <v>774</v>
      </c>
      <c r="G24" s="12">
        <f t="shared" si="1"/>
        <v>39.06</v>
      </c>
      <c r="H24" s="12">
        <f t="shared" si="3"/>
        <v>73.685</v>
      </c>
      <c r="I24" s="38"/>
      <c r="J24" s="15"/>
    </row>
    <row r="25" spans="1:10" ht="15" customHeight="1">
      <c r="A25" s="10" t="s">
        <v>192</v>
      </c>
      <c r="B25" s="10">
        <v>64.5</v>
      </c>
      <c r="C25" s="10">
        <v>72</v>
      </c>
      <c r="D25" s="10">
        <v>136.5</v>
      </c>
      <c r="E25" s="12">
        <f t="shared" si="0"/>
        <v>34.125</v>
      </c>
      <c r="F25" s="13" t="s">
        <v>775</v>
      </c>
      <c r="G25" s="12">
        <f t="shared" si="1"/>
        <v>39.86</v>
      </c>
      <c r="H25" s="12">
        <f t="shared" si="3"/>
        <v>73.985</v>
      </c>
      <c r="I25" s="38">
        <f>RANK(H25,$H$6:$H$45)</f>
        <v>20</v>
      </c>
      <c r="J25" s="12" t="s">
        <v>756</v>
      </c>
    </row>
    <row r="26" spans="1:10" ht="15" customHeight="1">
      <c r="A26" s="10" t="s">
        <v>193</v>
      </c>
      <c r="B26" s="10">
        <v>65.5</v>
      </c>
      <c r="C26" s="10">
        <v>71</v>
      </c>
      <c r="D26" s="10">
        <v>136.5</v>
      </c>
      <c r="E26" s="12">
        <f t="shared" si="0"/>
        <v>34.125</v>
      </c>
      <c r="F26" s="13" t="s">
        <v>776</v>
      </c>
      <c r="G26" s="12">
        <f t="shared" si="1"/>
        <v>39.54</v>
      </c>
      <c r="H26" s="12">
        <f t="shared" si="3"/>
        <v>73.66499999999999</v>
      </c>
      <c r="I26" s="38"/>
      <c r="J26" s="15"/>
    </row>
    <row r="27" spans="1:10" ht="15" customHeight="1">
      <c r="A27" s="10" t="s">
        <v>194</v>
      </c>
      <c r="B27" s="10">
        <v>67.5</v>
      </c>
      <c r="C27" s="10">
        <v>68</v>
      </c>
      <c r="D27" s="10">
        <v>135.5</v>
      </c>
      <c r="E27" s="12">
        <f t="shared" si="0"/>
        <v>33.875</v>
      </c>
      <c r="F27" s="13" t="s">
        <v>777</v>
      </c>
      <c r="G27" s="12">
        <f t="shared" si="1"/>
        <v>40.365</v>
      </c>
      <c r="H27" s="12">
        <f t="shared" si="3"/>
        <v>74.24000000000001</v>
      </c>
      <c r="I27" s="38">
        <f>RANK(H27,$H$6:$H$45)</f>
        <v>18</v>
      </c>
      <c r="J27" s="12" t="s">
        <v>756</v>
      </c>
    </row>
    <row r="28" spans="1:10" ht="15" customHeight="1">
      <c r="A28" s="10" t="s">
        <v>195</v>
      </c>
      <c r="B28" s="10">
        <v>78.5</v>
      </c>
      <c r="C28" s="10">
        <v>56.5</v>
      </c>
      <c r="D28" s="10">
        <v>135</v>
      </c>
      <c r="E28" s="12">
        <f t="shared" si="0"/>
        <v>33.75</v>
      </c>
      <c r="F28" s="13" t="s">
        <v>778</v>
      </c>
      <c r="G28" s="12">
        <f t="shared" si="1"/>
        <v>40.78</v>
      </c>
      <c r="H28" s="12">
        <f t="shared" si="3"/>
        <v>74.53</v>
      </c>
      <c r="I28" s="38">
        <f>RANK(H28,$H$6:$H$45)</f>
        <v>16</v>
      </c>
      <c r="J28" s="12" t="s">
        <v>756</v>
      </c>
    </row>
    <row r="29" spans="1:10" ht="15" customHeight="1">
      <c r="A29" s="10" t="s">
        <v>196</v>
      </c>
      <c r="B29" s="10">
        <v>72</v>
      </c>
      <c r="C29" s="10">
        <v>62.5</v>
      </c>
      <c r="D29" s="10">
        <v>134.5</v>
      </c>
      <c r="E29" s="12">
        <f t="shared" si="0"/>
        <v>33.625</v>
      </c>
      <c r="F29" s="13" t="s">
        <v>779</v>
      </c>
      <c r="G29" s="12">
        <f t="shared" si="1"/>
        <v>38.165</v>
      </c>
      <c r="H29" s="12">
        <f t="shared" si="3"/>
        <v>71.78999999999999</v>
      </c>
      <c r="I29" s="38"/>
      <c r="J29" s="15"/>
    </row>
    <row r="30" spans="1:10" ht="15" customHeight="1">
      <c r="A30" s="10" t="s">
        <v>197</v>
      </c>
      <c r="B30" s="10">
        <v>69</v>
      </c>
      <c r="C30" s="10">
        <v>65</v>
      </c>
      <c r="D30" s="10">
        <v>134</v>
      </c>
      <c r="E30" s="12">
        <f t="shared" si="0"/>
        <v>33.5</v>
      </c>
      <c r="F30" s="13" t="s">
        <v>780</v>
      </c>
      <c r="G30" s="12">
        <f t="shared" si="1"/>
        <v>39.565</v>
      </c>
      <c r="H30" s="12">
        <f t="shared" si="3"/>
        <v>73.065</v>
      </c>
      <c r="I30" s="38"/>
      <c r="J30" s="15"/>
    </row>
    <row r="31" spans="1:10" ht="15" customHeight="1">
      <c r="A31" s="10" t="s">
        <v>198</v>
      </c>
      <c r="B31" s="10">
        <v>75.5</v>
      </c>
      <c r="C31" s="10">
        <v>58</v>
      </c>
      <c r="D31" s="10">
        <v>133.5</v>
      </c>
      <c r="E31" s="12">
        <f t="shared" si="0"/>
        <v>33.375</v>
      </c>
      <c r="F31" s="13" t="s">
        <v>781</v>
      </c>
      <c r="G31" s="12">
        <f t="shared" si="1"/>
        <v>38.26</v>
      </c>
      <c r="H31" s="12">
        <f t="shared" si="3"/>
        <v>71.63499999999999</v>
      </c>
      <c r="I31" s="38"/>
      <c r="J31" s="15"/>
    </row>
    <row r="32" spans="1:10" ht="15" customHeight="1">
      <c r="A32" s="10" t="s">
        <v>199</v>
      </c>
      <c r="B32" s="10">
        <v>68</v>
      </c>
      <c r="C32" s="10">
        <v>64.5</v>
      </c>
      <c r="D32" s="10">
        <v>132.5</v>
      </c>
      <c r="E32" s="12">
        <f t="shared" si="0"/>
        <v>33.125</v>
      </c>
      <c r="F32" s="13" t="s">
        <v>782</v>
      </c>
      <c r="G32" s="12">
        <f t="shared" si="1"/>
        <v>37.67</v>
      </c>
      <c r="H32" s="12">
        <f t="shared" si="3"/>
        <v>70.795</v>
      </c>
      <c r="I32" s="38"/>
      <c r="J32" s="15"/>
    </row>
    <row r="33" spans="1:10" ht="15" customHeight="1">
      <c r="A33" s="10" t="s">
        <v>200</v>
      </c>
      <c r="B33" s="10">
        <v>79.5</v>
      </c>
      <c r="C33" s="10">
        <v>51.5</v>
      </c>
      <c r="D33" s="10">
        <v>131</v>
      </c>
      <c r="E33" s="12">
        <f t="shared" si="0"/>
        <v>32.75</v>
      </c>
      <c r="F33" s="13" t="s">
        <v>783</v>
      </c>
      <c r="G33" s="12">
        <f t="shared" si="1"/>
        <v>39.82</v>
      </c>
      <c r="H33" s="12">
        <f t="shared" si="3"/>
        <v>72.57</v>
      </c>
      <c r="I33" s="38"/>
      <c r="J33" s="15"/>
    </row>
    <row r="34" spans="1:10" ht="15" customHeight="1">
      <c r="A34" s="10" t="s">
        <v>201</v>
      </c>
      <c r="B34" s="10">
        <v>62</v>
      </c>
      <c r="C34" s="10">
        <v>69</v>
      </c>
      <c r="D34" s="10">
        <v>131</v>
      </c>
      <c r="E34" s="12">
        <f t="shared" si="0"/>
        <v>32.75</v>
      </c>
      <c r="F34" s="13" t="s">
        <v>784</v>
      </c>
      <c r="G34" s="12">
        <f t="shared" si="1"/>
        <v>34.48</v>
      </c>
      <c r="H34" s="12">
        <f t="shared" si="3"/>
        <v>67.22999999999999</v>
      </c>
      <c r="I34" s="38"/>
      <c r="J34" s="15"/>
    </row>
    <row r="35" spans="1:10" ht="15" customHeight="1">
      <c r="A35" s="10" t="s">
        <v>202</v>
      </c>
      <c r="B35" s="10">
        <v>74</v>
      </c>
      <c r="C35" s="10">
        <v>56.5</v>
      </c>
      <c r="D35" s="10">
        <v>130.5</v>
      </c>
      <c r="E35" s="12">
        <f t="shared" si="0"/>
        <v>32.625</v>
      </c>
      <c r="F35" s="13" t="s">
        <v>785</v>
      </c>
      <c r="G35" s="12">
        <f t="shared" si="1"/>
        <v>36.5</v>
      </c>
      <c r="H35" s="12">
        <f t="shared" si="3"/>
        <v>69.125</v>
      </c>
      <c r="I35" s="38"/>
      <c r="J35" s="15"/>
    </row>
    <row r="36" spans="1:10" ht="15" customHeight="1">
      <c r="A36" s="10" t="s">
        <v>203</v>
      </c>
      <c r="B36" s="10">
        <v>69</v>
      </c>
      <c r="C36" s="10">
        <v>60</v>
      </c>
      <c r="D36" s="10">
        <v>129</v>
      </c>
      <c r="E36" s="12">
        <f t="shared" si="0"/>
        <v>32.25</v>
      </c>
      <c r="F36" s="13" t="s">
        <v>786</v>
      </c>
      <c r="G36" s="12">
        <f t="shared" si="1"/>
        <v>38.1</v>
      </c>
      <c r="H36" s="12">
        <f t="shared" si="3"/>
        <v>70.35</v>
      </c>
      <c r="I36" s="38"/>
      <c r="J36" s="15"/>
    </row>
    <row r="37" spans="1:10" ht="15" customHeight="1">
      <c r="A37" s="10" t="s">
        <v>204</v>
      </c>
      <c r="B37" s="10">
        <v>71.5</v>
      </c>
      <c r="C37" s="10">
        <v>57.5</v>
      </c>
      <c r="D37" s="10">
        <v>129</v>
      </c>
      <c r="E37" s="12">
        <f t="shared" si="0"/>
        <v>32.25</v>
      </c>
      <c r="F37" s="13" t="s">
        <v>787</v>
      </c>
      <c r="G37" s="12">
        <f t="shared" si="1"/>
        <v>38.71</v>
      </c>
      <c r="H37" s="12">
        <f t="shared" si="3"/>
        <v>70.96000000000001</v>
      </c>
      <c r="I37" s="38"/>
      <c r="J37" s="15"/>
    </row>
    <row r="38" spans="1:10" ht="15" customHeight="1">
      <c r="A38" s="10" t="s">
        <v>205</v>
      </c>
      <c r="B38" s="10">
        <v>67</v>
      </c>
      <c r="C38" s="10">
        <v>62</v>
      </c>
      <c r="D38" s="10">
        <v>129</v>
      </c>
      <c r="E38" s="12">
        <f t="shared" si="0"/>
        <v>32.25</v>
      </c>
      <c r="F38" s="13" t="s">
        <v>788</v>
      </c>
      <c r="G38" s="12">
        <f t="shared" si="1"/>
        <v>39.08</v>
      </c>
      <c r="H38" s="12">
        <f t="shared" si="3"/>
        <v>71.33</v>
      </c>
      <c r="I38" s="38"/>
      <c r="J38" s="15"/>
    </row>
    <row r="39" spans="1:10" ht="15" customHeight="1">
      <c r="A39" s="10" t="s">
        <v>206</v>
      </c>
      <c r="B39" s="10">
        <v>73</v>
      </c>
      <c r="C39" s="10">
        <v>55.5</v>
      </c>
      <c r="D39" s="10">
        <v>128.5</v>
      </c>
      <c r="E39" s="12">
        <f t="shared" si="0"/>
        <v>32.125</v>
      </c>
      <c r="F39" s="13" t="s">
        <v>789</v>
      </c>
      <c r="G39" s="12">
        <f t="shared" si="1"/>
        <v>35.45</v>
      </c>
      <c r="H39" s="12">
        <f t="shared" si="3"/>
        <v>67.575</v>
      </c>
      <c r="I39" s="38"/>
      <c r="J39" s="15"/>
    </row>
    <row r="40" spans="1:10" ht="15" customHeight="1">
      <c r="A40" s="10" t="s">
        <v>207</v>
      </c>
      <c r="B40" s="10">
        <v>70</v>
      </c>
      <c r="C40" s="10">
        <v>57.5</v>
      </c>
      <c r="D40" s="10">
        <v>127.5</v>
      </c>
      <c r="E40" s="12">
        <f t="shared" si="0"/>
        <v>31.875</v>
      </c>
      <c r="F40" s="13" t="s">
        <v>790</v>
      </c>
      <c r="G40" s="12">
        <f t="shared" si="1"/>
        <v>40.555</v>
      </c>
      <c r="H40" s="12">
        <f t="shared" si="3"/>
        <v>72.43</v>
      </c>
      <c r="I40" s="38"/>
      <c r="J40" s="15"/>
    </row>
    <row r="41" spans="1:10" ht="15" customHeight="1">
      <c r="A41" s="10" t="s">
        <v>208</v>
      </c>
      <c r="B41" s="10">
        <v>63</v>
      </c>
      <c r="C41" s="10">
        <v>63.5</v>
      </c>
      <c r="D41" s="10">
        <v>126.5</v>
      </c>
      <c r="E41" s="12">
        <f t="shared" si="0"/>
        <v>31.625</v>
      </c>
      <c r="F41" s="13" t="s">
        <v>791</v>
      </c>
      <c r="G41" s="12">
        <f t="shared" si="1"/>
        <v>34.68</v>
      </c>
      <c r="H41" s="12">
        <f t="shared" si="3"/>
        <v>66.305</v>
      </c>
      <c r="I41" s="38"/>
      <c r="J41" s="15"/>
    </row>
    <row r="42" spans="1:10" ht="15" customHeight="1">
      <c r="A42" s="10" t="s">
        <v>209</v>
      </c>
      <c r="B42" s="10">
        <v>66</v>
      </c>
      <c r="C42" s="10">
        <v>60</v>
      </c>
      <c r="D42" s="10">
        <v>126</v>
      </c>
      <c r="E42" s="12">
        <f t="shared" si="0"/>
        <v>31.5</v>
      </c>
      <c r="F42" s="13" t="s">
        <v>792</v>
      </c>
      <c r="G42" s="12">
        <f t="shared" si="1"/>
        <v>41.505</v>
      </c>
      <c r="H42" s="12">
        <f t="shared" si="3"/>
        <v>73.005</v>
      </c>
      <c r="I42" s="38"/>
      <c r="J42" s="15"/>
    </row>
    <row r="43" spans="1:10" ht="15" customHeight="1">
      <c r="A43" s="10" t="s">
        <v>210</v>
      </c>
      <c r="B43" s="10">
        <v>70</v>
      </c>
      <c r="C43" s="10">
        <v>55.5</v>
      </c>
      <c r="D43" s="10">
        <v>125.5</v>
      </c>
      <c r="E43" s="12">
        <f t="shared" si="0"/>
        <v>31.375</v>
      </c>
      <c r="F43" s="13" t="s">
        <v>793</v>
      </c>
      <c r="G43" s="12">
        <f t="shared" si="1"/>
        <v>37.075</v>
      </c>
      <c r="H43" s="12">
        <f t="shared" si="3"/>
        <v>68.45</v>
      </c>
      <c r="I43" s="38"/>
      <c r="J43" s="15"/>
    </row>
    <row r="44" spans="1:10" ht="15" customHeight="1">
      <c r="A44" s="10" t="s">
        <v>211</v>
      </c>
      <c r="B44" s="10">
        <v>58</v>
      </c>
      <c r="C44" s="10">
        <v>67</v>
      </c>
      <c r="D44" s="10">
        <v>125</v>
      </c>
      <c r="E44" s="12">
        <f t="shared" si="0"/>
        <v>31.25</v>
      </c>
      <c r="F44" s="13" t="s">
        <v>794</v>
      </c>
      <c r="G44" s="12">
        <f t="shared" si="1"/>
        <v>36.06</v>
      </c>
      <c r="H44" s="12">
        <f t="shared" si="3"/>
        <v>67.31</v>
      </c>
      <c r="I44" s="38"/>
      <c r="J44" s="15"/>
    </row>
    <row r="45" spans="1:10" ht="15" customHeight="1">
      <c r="A45" s="10" t="s">
        <v>212</v>
      </c>
      <c r="B45" s="10">
        <v>53.5</v>
      </c>
      <c r="C45" s="10">
        <v>71.5</v>
      </c>
      <c r="D45" s="10">
        <v>125</v>
      </c>
      <c r="E45" s="12">
        <f t="shared" si="0"/>
        <v>31.25</v>
      </c>
      <c r="F45" s="13" t="s">
        <v>795</v>
      </c>
      <c r="G45" s="12">
        <f t="shared" si="1"/>
        <v>36.21</v>
      </c>
      <c r="H45" s="12">
        <f t="shared" si="3"/>
        <v>67.46000000000001</v>
      </c>
      <c r="I45" s="38"/>
      <c r="J45" s="15"/>
    </row>
  </sheetData>
  <sheetProtection/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1.141732283464567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A1" sqref="A1:IV16384"/>
    </sheetView>
  </sheetViews>
  <sheetFormatPr defaultColWidth="13.57421875" defaultRowHeight="15"/>
  <cols>
    <col min="1" max="1" width="9.00390625" style="0" customWidth="1"/>
    <col min="2" max="2" width="7.421875" style="0" customWidth="1"/>
    <col min="3" max="3" width="7.57421875" style="0" customWidth="1"/>
    <col min="4" max="4" width="7.140625" style="0" customWidth="1"/>
    <col min="5" max="5" width="8.28125" style="0" customWidth="1"/>
    <col min="6" max="6" width="8.57421875" style="0" customWidth="1"/>
    <col min="7" max="7" width="8.8515625" style="0" customWidth="1"/>
    <col min="8" max="8" width="9.7109375" style="0" customWidth="1"/>
    <col min="9" max="9" width="6.421875" style="0" customWidth="1"/>
    <col min="10" max="10" width="6.8515625" style="0" customWidth="1"/>
    <col min="11" max="11" width="8.8515625" style="0" customWidth="1"/>
  </cols>
  <sheetData>
    <row r="1" spans="1:10" ht="26.2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6.25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18.75">
      <c r="A3" s="3" t="s">
        <v>19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752</v>
      </c>
      <c r="I4" s="44" t="s">
        <v>34</v>
      </c>
      <c r="J4" s="49" t="s">
        <v>6</v>
      </c>
    </row>
    <row r="5" spans="1:10" ht="24">
      <c r="A5" s="44"/>
      <c r="B5" s="5" t="s">
        <v>753</v>
      </c>
      <c r="C5" s="5" t="s">
        <v>754</v>
      </c>
      <c r="D5" s="5" t="s">
        <v>9</v>
      </c>
      <c r="E5" s="7" t="s">
        <v>24</v>
      </c>
      <c r="F5" s="5" t="s">
        <v>11</v>
      </c>
      <c r="G5" s="7" t="s">
        <v>25</v>
      </c>
      <c r="H5" s="44"/>
      <c r="I5" s="48"/>
      <c r="J5" s="50"/>
    </row>
    <row r="6" spans="1:10" s="8" customFormat="1" ht="19.5" customHeight="1">
      <c r="A6" s="17" t="s">
        <v>213</v>
      </c>
      <c r="B6" s="17">
        <v>63.5</v>
      </c>
      <c r="C6" s="17">
        <v>59</v>
      </c>
      <c r="D6" s="17">
        <v>122.5</v>
      </c>
      <c r="E6" s="12">
        <f aca="true" t="shared" si="0" ref="E6:E32">D6/2*0.5</f>
        <v>30.625</v>
      </c>
      <c r="F6" s="12" t="s">
        <v>796</v>
      </c>
      <c r="G6" s="12">
        <f aca="true" t="shared" si="1" ref="G6:G32">F6*0.5</f>
        <v>42.38</v>
      </c>
      <c r="H6" s="12">
        <f>E6+G6</f>
        <v>73.005</v>
      </c>
      <c r="I6" s="38">
        <f aca="true" t="shared" si="2" ref="I6:I20">RANK(H6,$H$6:$H$45)</f>
        <v>1</v>
      </c>
      <c r="J6" s="12" t="s">
        <v>756</v>
      </c>
    </row>
    <row r="7" spans="1:10" s="8" customFormat="1" ht="19.5" customHeight="1">
      <c r="A7" s="17" t="s">
        <v>214</v>
      </c>
      <c r="B7" s="17">
        <v>71</v>
      </c>
      <c r="C7" s="17">
        <v>50</v>
      </c>
      <c r="D7" s="17">
        <v>121</v>
      </c>
      <c r="E7" s="12">
        <f t="shared" si="0"/>
        <v>30.25</v>
      </c>
      <c r="F7" s="12" t="s">
        <v>797</v>
      </c>
      <c r="G7" s="12">
        <f t="shared" si="1"/>
        <v>42.62</v>
      </c>
      <c r="H7" s="12">
        <f>E7+G7</f>
        <v>72.87</v>
      </c>
      <c r="I7" s="38">
        <f t="shared" si="2"/>
        <v>2</v>
      </c>
      <c r="J7" s="12" t="s">
        <v>756</v>
      </c>
    </row>
    <row r="8" spans="1:10" s="8" customFormat="1" ht="19.5" customHeight="1">
      <c r="A8" s="17" t="s">
        <v>215</v>
      </c>
      <c r="B8" s="17">
        <v>72.5</v>
      </c>
      <c r="C8" s="17">
        <v>41.5</v>
      </c>
      <c r="D8" s="17">
        <v>114</v>
      </c>
      <c r="E8" s="12">
        <f t="shared" si="0"/>
        <v>28.5</v>
      </c>
      <c r="F8" s="12" t="s">
        <v>798</v>
      </c>
      <c r="G8" s="12">
        <f t="shared" si="1"/>
        <v>42.15</v>
      </c>
      <c r="H8" s="12">
        <f>E8+G8</f>
        <v>70.65</v>
      </c>
      <c r="I8" s="38">
        <f t="shared" si="2"/>
        <v>3</v>
      </c>
      <c r="J8" s="12" t="s">
        <v>756</v>
      </c>
    </row>
    <row r="9" spans="1:10" s="8" customFormat="1" ht="19.5" customHeight="1">
      <c r="A9" s="17" t="s">
        <v>216</v>
      </c>
      <c r="B9" s="17">
        <v>64</v>
      </c>
      <c r="C9" s="17">
        <v>49.5</v>
      </c>
      <c r="D9" s="17">
        <v>113.5</v>
      </c>
      <c r="E9" s="12">
        <f t="shared" si="0"/>
        <v>28.375</v>
      </c>
      <c r="F9" s="12" t="s">
        <v>799</v>
      </c>
      <c r="G9" s="12">
        <f t="shared" si="1"/>
        <v>38.69</v>
      </c>
      <c r="H9" s="12">
        <f>E9+G9</f>
        <v>67.065</v>
      </c>
      <c r="I9" s="38">
        <f t="shared" si="2"/>
        <v>5</v>
      </c>
      <c r="J9" s="12" t="s">
        <v>756</v>
      </c>
    </row>
    <row r="10" spans="1:10" s="8" customFormat="1" ht="19.5" customHeight="1">
      <c r="A10" s="17" t="s">
        <v>217</v>
      </c>
      <c r="B10" s="17">
        <v>54.5</v>
      </c>
      <c r="C10" s="17">
        <v>56.5</v>
      </c>
      <c r="D10" s="17">
        <v>111</v>
      </c>
      <c r="E10" s="12">
        <f t="shared" si="0"/>
        <v>27.75</v>
      </c>
      <c r="F10" s="12" t="s">
        <v>800</v>
      </c>
      <c r="G10" s="12">
        <f t="shared" si="1"/>
        <v>39.4</v>
      </c>
      <c r="H10" s="12">
        <f>E10+G10</f>
        <v>67.15</v>
      </c>
      <c r="I10" s="38">
        <f t="shared" si="2"/>
        <v>4</v>
      </c>
      <c r="J10" s="12" t="s">
        <v>756</v>
      </c>
    </row>
    <row r="11" spans="1:10" s="8" customFormat="1" ht="19.5" customHeight="1">
      <c r="A11" s="17" t="s">
        <v>218</v>
      </c>
      <c r="B11" s="17">
        <v>56.5</v>
      </c>
      <c r="C11" s="17">
        <v>47</v>
      </c>
      <c r="D11" s="17">
        <v>103.5</v>
      </c>
      <c r="E11" s="12">
        <f t="shared" si="0"/>
        <v>25.875</v>
      </c>
      <c r="F11" s="18" t="s">
        <v>801</v>
      </c>
      <c r="G11" s="12">
        <f t="shared" si="1"/>
        <v>38.63</v>
      </c>
      <c r="H11" s="12">
        <f aca="true" t="shared" si="3" ref="H11:H32">SUM(E11,G11)</f>
        <v>64.505</v>
      </c>
      <c r="I11" s="38">
        <f t="shared" si="2"/>
        <v>10</v>
      </c>
      <c r="J11" s="12" t="s">
        <v>756</v>
      </c>
    </row>
    <row r="12" spans="1:10" ht="19.5" customHeight="1">
      <c r="A12" s="10" t="s">
        <v>219</v>
      </c>
      <c r="B12" s="10">
        <v>57</v>
      </c>
      <c r="C12" s="10">
        <v>43.5</v>
      </c>
      <c r="D12" s="10">
        <v>100.5</v>
      </c>
      <c r="E12" s="12">
        <f t="shared" si="0"/>
        <v>25.125</v>
      </c>
      <c r="F12" s="13" t="s">
        <v>802</v>
      </c>
      <c r="G12" s="12">
        <f t="shared" si="1"/>
        <v>40</v>
      </c>
      <c r="H12" s="12">
        <f t="shared" si="3"/>
        <v>65.125</v>
      </c>
      <c r="I12" s="38">
        <f t="shared" si="2"/>
        <v>8</v>
      </c>
      <c r="J12" s="12" t="s">
        <v>756</v>
      </c>
    </row>
    <row r="13" spans="1:10" ht="19.5" customHeight="1">
      <c r="A13" s="10" t="s">
        <v>220</v>
      </c>
      <c r="B13" s="10">
        <v>72.5</v>
      </c>
      <c r="C13" s="10">
        <v>27</v>
      </c>
      <c r="D13" s="10">
        <v>99.5</v>
      </c>
      <c r="E13" s="12">
        <f t="shared" si="0"/>
        <v>24.875</v>
      </c>
      <c r="F13" s="13" t="s">
        <v>803</v>
      </c>
      <c r="G13" s="12">
        <f t="shared" si="1"/>
        <v>38.9</v>
      </c>
      <c r="H13" s="12">
        <f t="shared" si="3"/>
        <v>63.775</v>
      </c>
      <c r="I13" s="38">
        <f t="shared" si="2"/>
        <v>13</v>
      </c>
      <c r="J13" s="12" t="s">
        <v>756</v>
      </c>
    </row>
    <row r="14" spans="1:10" ht="19.5" customHeight="1">
      <c r="A14" s="10" t="s">
        <v>221</v>
      </c>
      <c r="B14" s="10">
        <v>66.5</v>
      </c>
      <c r="C14" s="10">
        <v>32</v>
      </c>
      <c r="D14" s="10">
        <v>98.5</v>
      </c>
      <c r="E14" s="12">
        <f t="shared" si="0"/>
        <v>24.625</v>
      </c>
      <c r="F14" s="13" t="s">
        <v>804</v>
      </c>
      <c r="G14" s="12">
        <f t="shared" si="1"/>
        <v>35.5</v>
      </c>
      <c r="H14" s="12">
        <f t="shared" si="3"/>
        <v>60.125</v>
      </c>
      <c r="I14" s="38">
        <f t="shared" si="2"/>
        <v>17</v>
      </c>
      <c r="J14" s="12" t="s">
        <v>756</v>
      </c>
    </row>
    <row r="15" spans="1:10" ht="19.5" customHeight="1">
      <c r="A15" s="10" t="s">
        <v>222</v>
      </c>
      <c r="B15" s="10">
        <v>56.5</v>
      </c>
      <c r="C15" s="10">
        <v>41.5</v>
      </c>
      <c r="D15" s="10">
        <v>98</v>
      </c>
      <c r="E15" s="12">
        <f t="shared" si="0"/>
        <v>24.5</v>
      </c>
      <c r="F15" s="13" t="s">
        <v>805</v>
      </c>
      <c r="G15" s="12">
        <f t="shared" si="1"/>
        <v>40.65</v>
      </c>
      <c r="H15" s="12">
        <f t="shared" si="3"/>
        <v>65.15</v>
      </c>
      <c r="I15" s="38">
        <f t="shared" si="2"/>
        <v>7</v>
      </c>
      <c r="J15" s="12" t="s">
        <v>756</v>
      </c>
    </row>
    <row r="16" spans="1:10" ht="19.5" customHeight="1">
      <c r="A16" s="10" t="s">
        <v>223</v>
      </c>
      <c r="B16" s="10">
        <v>55</v>
      </c>
      <c r="C16" s="10">
        <v>40</v>
      </c>
      <c r="D16" s="10">
        <v>95</v>
      </c>
      <c r="E16" s="12">
        <f t="shared" si="0"/>
        <v>23.75</v>
      </c>
      <c r="F16" s="13" t="s">
        <v>806</v>
      </c>
      <c r="G16" s="12">
        <f t="shared" si="1"/>
        <v>39.3</v>
      </c>
      <c r="H16" s="12">
        <f t="shared" si="3"/>
        <v>63.05</v>
      </c>
      <c r="I16" s="38">
        <f t="shared" si="2"/>
        <v>14</v>
      </c>
      <c r="J16" s="12" t="s">
        <v>756</v>
      </c>
    </row>
    <row r="17" spans="1:10" ht="19.5" customHeight="1">
      <c r="A17" s="10" t="s">
        <v>224</v>
      </c>
      <c r="B17" s="10">
        <v>42.5</v>
      </c>
      <c r="C17" s="10">
        <v>50.5</v>
      </c>
      <c r="D17" s="10">
        <v>93</v>
      </c>
      <c r="E17" s="12">
        <f t="shared" si="0"/>
        <v>23.25</v>
      </c>
      <c r="F17" s="13" t="s">
        <v>798</v>
      </c>
      <c r="G17" s="12">
        <f t="shared" si="1"/>
        <v>42.15</v>
      </c>
      <c r="H17" s="12">
        <f t="shared" si="3"/>
        <v>65.4</v>
      </c>
      <c r="I17" s="38">
        <f t="shared" si="2"/>
        <v>6</v>
      </c>
      <c r="J17" s="12" t="s">
        <v>756</v>
      </c>
    </row>
    <row r="18" spans="1:10" ht="19.5" customHeight="1">
      <c r="A18" s="10" t="s">
        <v>225</v>
      </c>
      <c r="B18" s="10">
        <v>55.5</v>
      </c>
      <c r="C18" s="10">
        <v>37.5</v>
      </c>
      <c r="D18" s="10">
        <v>93</v>
      </c>
      <c r="E18" s="12">
        <f t="shared" si="0"/>
        <v>23.25</v>
      </c>
      <c r="F18" s="13" t="s">
        <v>807</v>
      </c>
      <c r="G18" s="12">
        <f t="shared" si="1"/>
        <v>40.88</v>
      </c>
      <c r="H18" s="12">
        <f t="shared" si="3"/>
        <v>64.13</v>
      </c>
      <c r="I18" s="38">
        <f t="shared" si="2"/>
        <v>11</v>
      </c>
      <c r="J18" s="12" t="s">
        <v>756</v>
      </c>
    </row>
    <row r="19" spans="1:10" ht="19.5" customHeight="1">
      <c r="A19" s="10" t="s">
        <v>226</v>
      </c>
      <c r="B19" s="10">
        <v>48</v>
      </c>
      <c r="C19" s="10">
        <v>43.5</v>
      </c>
      <c r="D19" s="10">
        <v>91.5</v>
      </c>
      <c r="E19" s="12">
        <f t="shared" si="0"/>
        <v>22.875</v>
      </c>
      <c r="F19" s="13" t="s">
        <v>808</v>
      </c>
      <c r="G19" s="12">
        <f t="shared" si="1"/>
        <v>41.83</v>
      </c>
      <c r="H19" s="12">
        <f t="shared" si="3"/>
        <v>64.705</v>
      </c>
      <c r="I19" s="38">
        <f t="shared" si="2"/>
        <v>9</v>
      </c>
      <c r="J19" s="12" t="s">
        <v>756</v>
      </c>
    </row>
    <row r="20" spans="1:10" ht="19.5" customHeight="1">
      <c r="A20" s="10" t="s">
        <v>227</v>
      </c>
      <c r="B20" s="10">
        <v>52.5</v>
      </c>
      <c r="C20" s="10">
        <v>39</v>
      </c>
      <c r="D20" s="10">
        <v>91.5</v>
      </c>
      <c r="E20" s="12">
        <f t="shared" si="0"/>
        <v>22.875</v>
      </c>
      <c r="F20" s="13" t="s">
        <v>809</v>
      </c>
      <c r="G20" s="12">
        <f t="shared" si="1"/>
        <v>41.15</v>
      </c>
      <c r="H20" s="12">
        <f t="shared" si="3"/>
        <v>64.025</v>
      </c>
      <c r="I20" s="38">
        <f t="shared" si="2"/>
        <v>12</v>
      </c>
      <c r="J20" s="12" t="s">
        <v>756</v>
      </c>
    </row>
    <row r="21" spans="1:10" ht="19.5" customHeight="1">
      <c r="A21" s="10" t="s">
        <v>228</v>
      </c>
      <c r="B21" s="10">
        <v>54.5</v>
      </c>
      <c r="C21" s="10">
        <v>33</v>
      </c>
      <c r="D21" s="10">
        <v>87.5</v>
      </c>
      <c r="E21" s="12">
        <f t="shared" si="0"/>
        <v>21.875</v>
      </c>
      <c r="F21" s="13" t="s">
        <v>810</v>
      </c>
      <c r="G21" s="12">
        <f t="shared" si="1"/>
        <v>37.8</v>
      </c>
      <c r="H21" s="12">
        <f t="shared" si="3"/>
        <v>59.675</v>
      </c>
      <c r="I21" s="38"/>
      <c r="J21" s="15"/>
    </row>
    <row r="22" spans="1:10" ht="19.5" customHeight="1">
      <c r="A22" s="10" t="s">
        <v>229</v>
      </c>
      <c r="B22" s="10">
        <v>46</v>
      </c>
      <c r="C22" s="10">
        <v>39.5</v>
      </c>
      <c r="D22" s="10">
        <v>85.5</v>
      </c>
      <c r="E22" s="12">
        <f t="shared" si="0"/>
        <v>21.375</v>
      </c>
      <c r="F22" s="13" t="s">
        <v>811</v>
      </c>
      <c r="G22" s="12">
        <f t="shared" si="1"/>
        <v>40.44</v>
      </c>
      <c r="H22" s="12">
        <f t="shared" si="3"/>
        <v>61.815</v>
      </c>
      <c r="I22" s="38">
        <f>RANK(H22,$H$6:$H$45)</f>
        <v>15</v>
      </c>
      <c r="J22" s="12" t="s">
        <v>756</v>
      </c>
    </row>
    <row r="23" spans="1:10" ht="19.5" customHeight="1">
      <c r="A23" s="10" t="s">
        <v>230</v>
      </c>
      <c r="B23" s="10">
        <v>60</v>
      </c>
      <c r="C23" s="10">
        <v>22.5</v>
      </c>
      <c r="D23" s="10">
        <v>82.5</v>
      </c>
      <c r="E23" s="12">
        <f t="shared" si="0"/>
        <v>20.625</v>
      </c>
      <c r="F23" s="13" t="s">
        <v>812</v>
      </c>
      <c r="G23" s="12">
        <f t="shared" si="1"/>
        <v>36.8</v>
      </c>
      <c r="H23" s="12">
        <f t="shared" si="3"/>
        <v>57.425</v>
      </c>
      <c r="I23" s="38"/>
      <c r="J23" s="15"/>
    </row>
    <row r="24" spans="1:10" ht="19.5" customHeight="1">
      <c r="A24" s="10" t="s">
        <v>231</v>
      </c>
      <c r="B24" s="10">
        <v>42</v>
      </c>
      <c r="C24" s="10">
        <v>38.5</v>
      </c>
      <c r="D24" s="10">
        <v>80.5</v>
      </c>
      <c r="E24" s="12">
        <f t="shared" si="0"/>
        <v>20.125</v>
      </c>
      <c r="F24" s="13" t="s">
        <v>813</v>
      </c>
      <c r="G24" s="12">
        <f t="shared" si="1"/>
        <v>41.3</v>
      </c>
      <c r="H24" s="12">
        <f t="shared" si="3"/>
        <v>61.425</v>
      </c>
      <c r="I24" s="38">
        <f>RANK(H24,$H$6:$H$45)</f>
        <v>16</v>
      </c>
      <c r="J24" s="12" t="s">
        <v>756</v>
      </c>
    </row>
    <row r="25" spans="1:10" ht="19.5" customHeight="1">
      <c r="A25" s="10" t="s">
        <v>232</v>
      </c>
      <c r="B25" s="10">
        <v>41</v>
      </c>
      <c r="C25" s="10">
        <v>38.5</v>
      </c>
      <c r="D25" s="10">
        <v>79.5</v>
      </c>
      <c r="E25" s="12">
        <f t="shared" si="0"/>
        <v>19.875</v>
      </c>
      <c r="F25" s="13" t="s">
        <v>814</v>
      </c>
      <c r="G25" s="12">
        <f t="shared" si="1"/>
        <v>39.72</v>
      </c>
      <c r="H25" s="12">
        <f t="shared" si="3"/>
        <v>59.595</v>
      </c>
      <c r="I25" s="38"/>
      <c r="J25" s="15"/>
    </row>
    <row r="26" spans="1:10" ht="19.5" customHeight="1">
      <c r="A26" s="10" t="s">
        <v>233</v>
      </c>
      <c r="B26" s="10">
        <v>41.5</v>
      </c>
      <c r="C26" s="10">
        <v>38</v>
      </c>
      <c r="D26" s="10">
        <v>79.5</v>
      </c>
      <c r="E26" s="12">
        <f t="shared" si="0"/>
        <v>19.875</v>
      </c>
      <c r="F26" s="13" t="s">
        <v>815</v>
      </c>
      <c r="G26" s="12">
        <f t="shared" si="1"/>
        <v>37.25</v>
      </c>
      <c r="H26" s="12">
        <f t="shared" si="3"/>
        <v>57.125</v>
      </c>
      <c r="I26" s="38"/>
      <c r="J26" s="15"/>
    </row>
    <row r="27" spans="1:10" ht="19.5" customHeight="1">
      <c r="A27" s="10" t="s">
        <v>234</v>
      </c>
      <c r="B27" s="10">
        <v>45.5</v>
      </c>
      <c r="C27" s="10">
        <v>29.5</v>
      </c>
      <c r="D27" s="10">
        <v>75</v>
      </c>
      <c r="E27" s="12">
        <f t="shared" si="0"/>
        <v>18.75</v>
      </c>
      <c r="F27" s="13" t="s">
        <v>816</v>
      </c>
      <c r="G27" s="12">
        <f t="shared" si="1"/>
        <v>38.65</v>
      </c>
      <c r="H27" s="12">
        <f t="shared" si="3"/>
        <v>57.4</v>
      </c>
      <c r="I27" s="38"/>
      <c r="J27" s="15"/>
    </row>
    <row r="28" spans="1:10" ht="19.5" customHeight="1">
      <c r="A28" s="10" t="s">
        <v>235</v>
      </c>
      <c r="B28" s="10">
        <v>36</v>
      </c>
      <c r="C28" s="10">
        <v>37.5</v>
      </c>
      <c r="D28" s="10">
        <v>73.5</v>
      </c>
      <c r="E28" s="12">
        <f t="shared" si="0"/>
        <v>18.375</v>
      </c>
      <c r="F28" s="13" t="s">
        <v>817</v>
      </c>
      <c r="G28" s="12">
        <f t="shared" si="1"/>
        <v>40.45</v>
      </c>
      <c r="H28" s="12">
        <f t="shared" si="3"/>
        <v>58.825</v>
      </c>
      <c r="I28" s="38"/>
      <c r="J28" s="15"/>
    </row>
    <row r="29" spans="1:10" ht="19.5" customHeight="1">
      <c r="A29" s="10" t="s">
        <v>236</v>
      </c>
      <c r="B29" s="10">
        <v>39</v>
      </c>
      <c r="C29" s="10">
        <v>32.5</v>
      </c>
      <c r="D29" s="10">
        <v>71.5</v>
      </c>
      <c r="E29" s="12">
        <f t="shared" si="0"/>
        <v>17.875</v>
      </c>
      <c r="F29" s="13" t="s">
        <v>818</v>
      </c>
      <c r="G29" s="12">
        <f t="shared" si="1"/>
        <v>38.02</v>
      </c>
      <c r="H29" s="12">
        <f t="shared" si="3"/>
        <v>55.895</v>
      </c>
      <c r="I29" s="38"/>
      <c r="J29" s="15"/>
    </row>
    <row r="30" spans="1:10" ht="19.5" customHeight="1">
      <c r="A30" s="10" t="s">
        <v>237</v>
      </c>
      <c r="B30" s="10">
        <v>35.5</v>
      </c>
      <c r="C30" s="10">
        <v>34.5</v>
      </c>
      <c r="D30" s="10">
        <v>70</v>
      </c>
      <c r="E30" s="12">
        <f t="shared" si="0"/>
        <v>17.5</v>
      </c>
      <c r="F30" s="13" t="s">
        <v>819</v>
      </c>
      <c r="G30" s="12">
        <f t="shared" si="1"/>
        <v>35.75</v>
      </c>
      <c r="H30" s="12">
        <f t="shared" si="3"/>
        <v>53.25</v>
      </c>
      <c r="I30" s="38"/>
      <c r="J30" s="15"/>
    </row>
    <row r="31" spans="1:10" ht="19.5" customHeight="1">
      <c r="A31" s="10" t="s">
        <v>238</v>
      </c>
      <c r="B31" s="10">
        <v>36.5</v>
      </c>
      <c r="C31" s="10">
        <v>30.5</v>
      </c>
      <c r="D31" s="10">
        <v>67</v>
      </c>
      <c r="E31" s="12">
        <f t="shared" si="0"/>
        <v>16.75</v>
      </c>
      <c r="F31" s="13" t="s">
        <v>785</v>
      </c>
      <c r="G31" s="12">
        <f t="shared" si="1"/>
        <v>36.5</v>
      </c>
      <c r="H31" s="12">
        <f t="shared" si="3"/>
        <v>53.25</v>
      </c>
      <c r="I31" s="38"/>
      <c r="J31" s="15"/>
    </row>
    <row r="32" spans="1:10" ht="19.5" customHeight="1">
      <c r="A32" s="10" t="s">
        <v>239</v>
      </c>
      <c r="B32" s="10">
        <v>31</v>
      </c>
      <c r="C32" s="10">
        <v>33.5</v>
      </c>
      <c r="D32" s="10">
        <v>64.5</v>
      </c>
      <c r="E32" s="12">
        <f t="shared" si="0"/>
        <v>16.125</v>
      </c>
      <c r="F32" s="13" t="s">
        <v>820</v>
      </c>
      <c r="G32" s="12">
        <f t="shared" si="1"/>
        <v>36.55</v>
      </c>
      <c r="H32" s="12">
        <f t="shared" si="3"/>
        <v>52.675</v>
      </c>
      <c r="I32" s="38"/>
      <c r="J32" s="15"/>
    </row>
    <row r="33" spans="1:10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</sheetData>
  <sheetProtection/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A1" sqref="A1:IV16384"/>
    </sheetView>
  </sheetViews>
  <sheetFormatPr defaultColWidth="13.57421875" defaultRowHeight="15"/>
  <cols>
    <col min="1" max="1" width="9.00390625" style="0" customWidth="1"/>
    <col min="2" max="2" width="7.421875" style="0" customWidth="1"/>
    <col min="3" max="3" width="7.57421875" style="0" customWidth="1"/>
    <col min="4" max="4" width="7.140625" style="0" customWidth="1"/>
    <col min="5" max="5" width="8.28125" style="0" customWidth="1"/>
    <col min="6" max="6" width="8.57421875" style="0" customWidth="1"/>
    <col min="7" max="7" width="8.8515625" style="0" customWidth="1"/>
    <col min="8" max="8" width="9.7109375" style="0" customWidth="1"/>
    <col min="9" max="9" width="6.421875" style="0" customWidth="1"/>
    <col min="10" max="10" width="6.8515625" style="0" customWidth="1"/>
    <col min="11" max="11" width="8.8515625" style="0" customWidth="1"/>
  </cols>
  <sheetData>
    <row r="1" spans="1:10" s="1" customFormat="1" ht="31.5" customHeight="1">
      <c r="A1" s="41" t="s">
        <v>921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3.25" customHeight="1">
      <c r="A2" s="42" t="s">
        <v>974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23.25" customHeight="1">
      <c r="A3" s="3" t="s">
        <v>1021</v>
      </c>
      <c r="B3" s="2"/>
      <c r="C3" s="2"/>
      <c r="D3" s="2"/>
      <c r="E3" s="2"/>
      <c r="F3" s="2"/>
      <c r="G3" s="2"/>
      <c r="H3" s="2"/>
      <c r="I3" s="2"/>
      <c r="J3" s="2"/>
    </row>
    <row r="4" spans="1:10" ht="23.25" customHeight="1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1022</v>
      </c>
      <c r="I4" s="44" t="s">
        <v>925</v>
      </c>
      <c r="J4" s="49" t="s">
        <v>926</v>
      </c>
    </row>
    <row r="5" spans="1:10" ht="23.25" customHeight="1">
      <c r="A5" s="44"/>
      <c r="B5" s="5" t="s">
        <v>927</v>
      </c>
      <c r="C5" s="5" t="s">
        <v>928</v>
      </c>
      <c r="D5" s="5" t="s">
        <v>9</v>
      </c>
      <c r="E5" s="7" t="s">
        <v>929</v>
      </c>
      <c r="F5" s="5" t="s">
        <v>11</v>
      </c>
      <c r="G5" s="7" t="s">
        <v>930</v>
      </c>
      <c r="H5" s="44"/>
      <c r="I5" s="48"/>
      <c r="J5" s="50"/>
    </row>
    <row r="6" spans="1:10" s="8" customFormat="1" ht="19.5" customHeight="1">
      <c r="A6" s="17" t="s">
        <v>240</v>
      </c>
      <c r="B6" s="17">
        <v>77</v>
      </c>
      <c r="C6" s="17">
        <v>71.5</v>
      </c>
      <c r="D6" s="17">
        <v>148.5</v>
      </c>
      <c r="E6" s="12">
        <f>D6/2*0.5</f>
        <v>37.125</v>
      </c>
      <c r="F6" s="12" t="s">
        <v>1023</v>
      </c>
      <c r="G6" s="12">
        <f aca="true" t="shared" si="0" ref="G6:G23">F6*0.5</f>
        <v>40.6</v>
      </c>
      <c r="H6" s="12">
        <f>E6+G6</f>
        <v>77.725</v>
      </c>
      <c r="I6" s="12" t="s">
        <v>1024</v>
      </c>
      <c r="J6" s="12" t="s">
        <v>1025</v>
      </c>
    </row>
    <row r="7" spans="1:10" s="8" customFormat="1" ht="19.5" customHeight="1">
      <c r="A7" s="17" t="s">
        <v>241</v>
      </c>
      <c r="B7" s="17">
        <v>69.5</v>
      </c>
      <c r="C7" s="17">
        <v>70</v>
      </c>
      <c r="D7" s="17">
        <v>139.5</v>
      </c>
      <c r="E7" s="12">
        <f aca="true" t="shared" si="1" ref="E7:E23">D7/2*0.5</f>
        <v>34.875</v>
      </c>
      <c r="F7" s="12" t="s">
        <v>1026</v>
      </c>
      <c r="G7" s="12">
        <f t="shared" si="0"/>
        <v>44.1</v>
      </c>
      <c r="H7" s="12">
        <f>E7+G7</f>
        <v>78.975</v>
      </c>
      <c r="I7" s="12" t="s">
        <v>1027</v>
      </c>
      <c r="J7" s="12" t="s">
        <v>1025</v>
      </c>
    </row>
    <row r="8" spans="1:10" s="8" customFormat="1" ht="19.5" customHeight="1">
      <c r="A8" s="17" t="s">
        <v>242</v>
      </c>
      <c r="B8" s="17">
        <v>71</v>
      </c>
      <c r="C8" s="17">
        <v>61.5</v>
      </c>
      <c r="D8" s="17">
        <v>132.5</v>
      </c>
      <c r="E8" s="12">
        <f t="shared" si="1"/>
        <v>33.125</v>
      </c>
      <c r="F8" s="12" t="s">
        <v>1028</v>
      </c>
      <c r="G8" s="12">
        <f t="shared" si="0"/>
        <v>41.1</v>
      </c>
      <c r="H8" s="12">
        <f>E8+G8</f>
        <v>74.225</v>
      </c>
      <c r="I8" s="12" t="s">
        <v>1029</v>
      </c>
      <c r="J8" s="12" t="s">
        <v>1025</v>
      </c>
    </row>
    <row r="9" spans="1:10" s="8" customFormat="1" ht="19.5" customHeight="1">
      <c r="A9" s="17" t="s">
        <v>243</v>
      </c>
      <c r="B9" s="17">
        <v>67</v>
      </c>
      <c r="C9" s="17">
        <v>61</v>
      </c>
      <c r="D9" s="17">
        <v>128</v>
      </c>
      <c r="E9" s="12">
        <f t="shared" si="1"/>
        <v>32</v>
      </c>
      <c r="F9" s="12" t="s">
        <v>1030</v>
      </c>
      <c r="G9" s="12">
        <f t="shared" si="0"/>
        <v>36</v>
      </c>
      <c r="H9" s="12">
        <f>E9+G9</f>
        <v>68</v>
      </c>
      <c r="I9" s="12" t="s">
        <v>1031</v>
      </c>
      <c r="J9" s="12" t="s">
        <v>1025</v>
      </c>
    </row>
    <row r="10" spans="1:10" s="8" customFormat="1" ht="19.5" customHeight="1">
      <c r="A10" s="17" t="s">
        <v>244</v>
      </c>
      <c r="B10" s="17">
        <v>63.5</v>
      </c>
      <c r="C10" s="17">
        <v>59.5</v>
      </c>
      <c r="D10" s="17">
        <v>123</v>
      </c>
      <c r="E10" s="12">
        <f t="shared" si="1"/>
        <v>30.75</v>
      </c>
      <c r="F10" s="12" t="s">
        <v>1032</v>
      </c>
      <c r="G10" s="12">
        <f t="shared" si="0"/>
        <v>40.1</v>
      </c>
      <c r="H10" s="12">
        <f>E10+G10</f>
        <v>70.85</v>
      </c>
      <c r="I10" s="12" t="s">
        <v>1033</v>
      </c>
      <c r="J10" s="12" t="s">
        <v>1025</v>
      </c>
    </row>
    <row r="11" spans="1:10" s="8" customFormat="1" ht="19.5" customHeight="1">
      <c r="A11" s="17" t="s">
        <v>245</v>
      </c>
      <c r="B11" s="17">
        <v>63</v>
      </c>
      <c r="C11" s="17">
        <v>57.5</v>
      </c>
      <c r="D11" s="17">
        <v>120.5</v>
      </c>
      <c r="E11" s="12">
        <f t="shared" si="1"/>
        <v>30.125</v>
      </c>
      <c r="F11" s="18" t="s">
        <v>1034</v>
      </c>
      <c r="G11" s="12">
        <f t="shared" si="0"/>
        <v>44.4</v>
      </c>
      <c r="H11" s="12">
        <f>SUM(E11,G11)</f>
        <v>74.525</v>
      </c>
      <c r="I11" s="19" t="s">
        <v>1035</v>
      </c>
      <c r="J11" s="12" t="s">
        <v>1025</v>
      </c>
    </row>
    <row r="12" spans="1:10" ht="19.5" customHeight="1">
      <c r="A12" s="10" t="s">
        <v>246</v>
      </c>
      <c r="B12" s="10">
        <v>52.5</v>
      </c>
      <c r="C12" s="10">
        <v>65</v>
      </c>
      <c r="D12" s="10">
        <v>117.5</v>
      </c>
      <c r="E12" s="12">
        <f t="shared" si="1"/>
        <v>29.375</v>
      </c>
      <c r="F12" s="13" t="s">
        <v>1036</v>
      </c>
      <c r="G12" s="12">
        <f t="shared" si="0"/>
        <v>42.6</v>
      </c>
      <c r="H12" s="12">
        <f aca="true" t="shared" si="2" ref="H12:H23">SUM(E12,G12)</f>
        <v>71.975</v>
      </c>
      <c r="I12" s="15" t="s">
        <v>1037</v>
      </c>
      <c r="J12" s="12" t="s">
        <v>1025</v>
      </c>
    </row>
    <row r="13" spans="1:10" ht="19.5" customHeight="1">
      <c r="A13" s="10" t="s">
        <v>247</v>
      </c>
      <c r="B13" s="10">
        <v>57</v>
      </c>
      <c r="C13" s="10">
        <v>60</v>
      </c>
      <c r="D13" s="10">
        <v>117</v>
      </c>
      <c r="E13" s="12">
        <f t="shared" si="1"/>
        <v>29.25</v>
      </c>
      <c r="F13" s="13" t="s">
        <v>1038</v>
      </c>
      <c r="G13" s="12">
        <f t="shared" si="0"/>
        <v>38.9</v>
      </c>
      <c r="H13" s="12">
        <f t="shared" si="2"/>
        <v>68.15</v>
      </c>
      <c r="I13" s="15" t="s">
        <v>1039</v>
      </c>
      <c r="J13" s="12" t="s">
        <v>1025</v>
      </c>
    </row>
    <row r="14" spans="1:10" ht="19.5" customHeight="1">
      <c r="A14" s="10" t="s">
        <v>248</v>
      </c>
      <c r="B14" s="10">
        <v>61.5</v>
      </c>
      <c r="C14" s="10">
        <v>54</v>
      </c>
      <c r="D14" s="10">
        <v>115.5</v>
      </c>
      <c r="E14" s="12">
        <f t="shared" si="1"/>
        <v>28.875</v>
      </c>
      <c r="F14" s="13" t="s">
        <v>1040</v>
      </c>
      <c r="G14" s="12">
        <f t="shared" si="0"/>
        <v>39.2</v>
      </c>
      <c r="H14" s="12">
        <f t="shared" si="2"/>
        <v>68.075</v>
      </c>
      <c r="I14" s="15" t="s">
        <v>1041</v>
      </c>
      <c r="J14" s="12" t="s">
        <v>1025</v>
      </c>
    </row>
    <row r="15" spans="1:10" ht="19.5" customHeight="1">
      <c r="A15" s="10" t="s">
        <v>249</v>
      </c>
      <c r="B15" s="10">
        <v>54.5</v>
      </c>
      <c r="C15" s="10">
        <v>60</v>
      </c>
      <c r="D15" s="10">
        <v>114.5</v>
      </c>
      <c r="E15" s="12">
        <f t="shared" si="1"/>
        <v>28.625</v>
      </c>
      <c r="F15" s="13" t="s">
        <v>1042</v>
      </c>
      <c r="G15" s="12">
        <f t="shared" si="0"/>
        <v>34.8</v>
      </c>
      <c r="H15" s="12">
        <f t="shared" si="2"/>
        <v>63.425</v>
      </c>
      <c r="I15" s="15"/>
      <c r="J15" s="15"/>
    </row>
    <row r="16" spans="1:10" ht="19.5" customHeight="1">
      <c r="A16" s="10" t="s">
        <v>250</v>
      </c>
      <c r="B16" s="10">
        <v>51.5</v>
      </c>
      <c r="C16" s="10">
        <v>63</v>
      </c>
      <c r="D16" s="10">
        <v>114.5</v>
      </c>
      <c r="E16" s="12">
        <f t="shared" si="1"/>
        <v>28.625</v>
      </c>
      <c r="F16" s="13" t="s">
        <v>1043</v>
      </c>
      <c r="G16" s="12">
        <f t="shared" si="0"/>
        <v>40.9</v>
      </c>
      <c r="H16" s="12">
        <f t="shared" si="2"/>
        <v>69.525</v>
      </c>
      <c r="I16" s="15" t="s">
        <v>1044</v>
      </c>
      <c r="J16" s="12" t="s">
        <v>1025</v>
      </c>
    </row>
    <row r="17" spans="1:10" ht="19.5" customHeight="1">
      <c r="A17" s="10" t="s">
        <v>251</v>
      </c>
      <c r="B17" s="10">
        <v>63</v>
      </c>
      <c r="C17" s="10">
        <v>50.5</v>
      </c>
      <c r="D17" s="10">
        <v>113.5</v>
      </c>
      <c r="E17" s="12">
        <f t="shared" si="1"/>
        <v>28.375</v>
      </c>
      <c r="F17" s="13" t="s">
        <v>1045</v>
      </c>
      <c r="G17" s="12">
        <f t="shared" si="0"/>
        <v>39.6</v>
      </c>
      <c r="H17" s="12">
        <f t="shared" si="2"/>
        <v>67.975</v>
      </c>
      <c r="I17" s="15"/>
      <c r="J17" s="15"/>
    </row>
    <row r="18" spans="1:10" ht="19.5" customHeight="1">
      <c r="A18" s="10" t="s">
        <v>252</v>
      </c>
      <c r="B18" s="10">
        <v>45.5</v>
      </c>
      <c r="C18" s="10">
        <v>65.5</v>
      </c>
      <c r="D18" s="10">
        <v>111</v>
      </c>
      <c r="E18" s="12">
        <f t="shared" si="1"/>
        <v>27.75</v>
      </c>
      <c r="F18" s="13" t="s">
        <v>1046</v>
      </c>
      <c r="G18" s="12">
        <f t="shared" si="0"/>
        <v>37.2</v>
      </c>
      <c r="H18" s="12">
        <f t="shared" si="2"/>
        <v>64.95</v>
      </c>
      <c r="I18" s="15"/>
      <c r="J18" s="15"/>
    </row>
    <row r="19" spans="1:10" ht="19.5" customHeight="1">
      <c r="A19" s="10" t="s">
        <v>253</v>
      </c>
      <c r="B19" s="10">
        <v>54</v>
      </c>
      <c r="C19" s="10">
        <v>52</v>
      </c>
      <c r="D19" s="10">
        <v>106</v>
      </c>
      <c r="E19" s="12">
        <f t="shared" si="1"/>
        <v>26.5</v>
      </c>
      <c r="F19" s="13" t="s">
        <v>1047</v>
      </c>
      <c r="G19" s="12">
        <f t="shared" si="0"/>
        <v>38.6</v>
      </c>
      <c r="H19" s="12">
        <f t="shared" si="2"/>
        <v>65.1</v>
      </c>
      <c r="I19" s="15"/>
      <c r="J19" s="15"/>
    </row>
    <row r="20" spans="1:10" ht="19.5" customHeight="1">
      <c r="A20" s="10" t="s">
        <v>254</v>
      </c>
      <c r="B20" s="10">
        <v>55</v>
      </c>
      <c r="C20" s="10">
        <v>50.5</v>
      </c>
      <c r="D20" s="10">
        <v>105.5</v>
      </c>
      <c r="E20" s="12">
        <f t="shared" si="1"/>
        <v>26.375</v>
      </c>
      <c r="F20" s="13" t="s">
        <v>1048</v>
      </c>
      <c r="G20" s="12">
        <f t="shared" si="0"/>
        <v>39.3</v>
      </c>
      <c r="H20" s="12">
        <f t="shared" si="2"/>
        <v>65.675</v>
      </c>
      <c r="I20" s="15"/>
      <c r="J20" s="15"/>
    </row>
    <row r="21" spans="1:10" ht="19.5" customHeight="1">
      <c r="A21" s="10" t="s">
        <v>255</v>
      </c>
      <c r="B21" s="10">
        <v>46.5</v>
      </c>
      <c r="C21" s="10">
        <v>53</v>
      </c>
      <c r="D21" s="10">
        <v>99.5</v>
      </c>
      <c r="E21" s="12">
        <f t="shared" si="1"/>
        <v>24.875</v>
      </c>
      <c r="F21" s="13" t="s">
        <v>1049</v>
      </c>
      <c r="G21" s="12">
        <f t="shared" si="0"/>
        <v>35.6</v>
      </c>
      <c r="H21" s="12">
        <f t="shared" si="2"/>
        <v>60.475</v>
      </c>
      <c r="I21" s="15"/>
      <c r="J21" s="15"/>
    </row>
    <row r="22" spans="1:10" ht="19.5" customHeight="1">
      <c r="A22" s="10" t="s">
        <v>256</v>
      </c>
      <c r="B22" s="10">
        <v>40.5</v>
      </c>
      <c r="C22" s="10">
        <v>52.5</v>
      </c>
      <c r="D22" s="10">
        <v>93</v>
      </c>
      <c r="E22" s="12">
        <f t="shared" si="1"/>
        <v>23.25</v>
      </c>
      <c r="F22" s="13" t="s">
        <v>1050</v>
      </c>
      <c r="G22" s="12">
        <f t="shared" si="0"/>
        <v>38</v>
      </c>
      <c r="H22" s="12">
        <f t="shared" si="2"/>
        <v>61.25</v>
      </c>
      <c r="I22" s="15"/>
      <c r="J22" s="15"/>
    </row>
    <row r="23" spans="1:10" ht="19.5" customHeight="1">
      <c r="A23" s="10" t="s">
        <v>257</v>
      </c>
      <c r="B23" s="10">
        <v>46</v>
      </c>
      <c r="C23" s="10">
        <v>46.5</v>
      </c>
      <c r="D23" s="10">
        <v>92.5</v>
      </c>
      <c r="E23" s="12">
        <f t="shared" si="1"/>
        <v>23.125</v>
      </c>
      <c r="F23" s="13" t="s">
        <v>1051</v>
      </c>
      <c r="G23" s="12">
        <f t="shared" si="0"/>
        <v>37.8</v>
      </c>
      <c r="H23" s="12">
        <f t="shared" si="2"/>
        <v>60.925</v>
      </c>
      <c r="I23" s="15"/>
      <c r="J23" s="15"/>
    </row>
    <row r="24" spans="1:10" ht="1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</sheetData>
  <sheetProtection/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SheetLayoutView="100" workbookViewId="0" topLeftCell="A1">
      <selection activeCell="A13" sqref="A13:IV13"/>
    </sheetView>
  </sheetViews>
  <sheetFormatPr defaultColWidth="13.57421875" defaultRowHeight="15"/>
  <cols>
    <col min="1" max="1" width="9.00390625" style="1" customWidth="1"/>
    <col min="2" max="2" width="7.421875" style="1" customWidth="1"/>
    <col min="3" max="3" width="7.57421875" style="1" customWidth="1"/>
    <col min="4" max="4" width="7.140625" style="1" customWidth="1"/>
    <col min="5" max="5" width="8.28125" style="1" customWidth="1"/>
    <col min="6" max="6" width="8.57421875" style="1" customWidth="1"/>
    <col min="7" max="7" width="8.8515625" style="1" customWidth="1"/>
    <col min="8" max="8" width="9.7109375" style="1" customWidth="1"/>
    <col min="9" max="9" width="6.421875" style="1" customWidth="1"/>
    <col min="10" max="10" width="6.8515625" style="1" customWidth="1"/>
    <col min="11" max="11" width="8.8515625" style="1" customWidth="1"/>
    <col min="12" max="16384" width="13.57421875" style="1" customWidth="1"/>
  </cols>
  <sheetData>
    <row r="1" spans="1:10" ht="26.25">
      <c r="A1" s="41" t="s">
        <v>921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2.5" customHeight="1">
      <c r="A2" s="42" t="s">
        <v>974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22.5" customHeight="1">
      <c r="A3" s="3" t="s">
        <v>1052</v>
      </c>
      <c r="B3" s="2"/>
      <c r="C3" s="2"/>
      <c r="D3" s="2"/>
      <c r="E3" s="2"/>
      <c r="F3" s="2"/>
      <c r="G3" s="2"/>
      <c r="H3" s="2"/>
      <c r="I3" s="2"/>
      <c r="J3" s="2"/>
    </row>
    <row r="4" spans="1:10" ht="22.5" customHeight="1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1022</v>
      </c>
      <c r="I4" s="44" t="s">
        <v>925</v>
      </c>
      <c r="J4" s="49" t="s">
        <v>926</v>
      </c>
    </row>
    <row r="5" spans="1:10" ht="22.5" customHeight="1">
      <c r="A5" s="44"/>
      <c r="B5" s="5" t="s">
        <v>927</v>
      </c>
      <c r="C5" s="5" t="s">
        <v>928</v>
      </c>
      <c r="D5" s="5" t="s">
        <v>9</v>
      </c>
      <c r="E5" s="7" t="s">
        <v>929</v>
      </c>
      <c r="F5" s="5" t="s">
        <v>11</v>
      </c>
      <c r="G5" s="7" t="s">
        <v>930</v>
      </c>
      <c r="H5" s="44"/>
      <c r="I5" s="48"/>
      <c r="J5" s="50"/>
    </row>
    <row r="6" spans="1:10" s="9" customFormat="1" ht="21" customHeight="1">
      <c r="A6" s="17" t="s">
        <v>258</v>
      </c>
      <c r="B6" s="17">
        <v>75.5</v>
      </c>
      <c r="C6" s="17">
        <v>70.5</v>
      </c>
      <c r="D6" s="17">
        <v>146</v>
      </c>
      <c r="E6" s="12">
        <f>D6/2*0.5</f>
        <v>36.5</v>
      </c>
      <c r="F6" s="12" t="s">
        <v>1053</v>
      </c>
      <c r="G6" s="12">
        <f aca="true" t="shared" si="0" ref="G6:G27">F6*0.5</f>
        <v>38.2</v>
      </c>
      <c r="H6" s="12">
        <f>E6+G6</f>
        <v>74.7</v>
      </c>
      <c r="I6" s="12" t="s">
        <v>1035</v>
      </c>
      <c r="J6" s="12" t="s">
        <v>1025</v>
      </c>
    </row>
    <row r="7" spans="1:10" s="9" customFormat="1" ht="21" customHeight="1">
      <c r="A7" s="17" t="s">
        <v>259</v>
      </c>
      <c r="B7" s="17">
        <v>72.5</v>
      </c>
      <c r="C7" s="17">
        <v>71.5</v>
      </c>
      <c r="D7" s="17">
        <v>144</v>
      </c>
      <c r="E7" s="12">
        <f aca="true" t="shared" si="1" ref="E7:E27">D7/2*0.5</f>
        <v>36</v>
      </c>
      <c r="F7" s="12" t="s">
        <v>1032</v>
      </c>
      <c r="G7" s="12">
        <f t="shared" si="0"/>
        <v>40.1</v>
      </c>
      <c r="H7" s="12">
        <f>E7+G7</f>
        <v>76.1</v>
      </c>
      <c r="I7" s="12" t="s">
        <v>1027</v>
      </c>
      <c r="J7" s="12" t="s">
        <v>1025</v>
      </c>
    </row>
    <row r="8" spans="1:10" s="9" customFormat="1" ht="21" customHeight="1">
      <c r="A8" s="17" t="s">
        <v>260</v>
      </c>
      <c r="B8" s="17">
        <v>76.5</v>
      </c>
      <c r="C8" s="17">
        <v>66.5</v>
      </c>
      <c r="D8" s="17">
        <v>143</v>
      </c>
      <c r="E8" s="12">
        <f t="shared" si="1"/>
        <v>35.75</v>
      </c>
      <c r="F8" s="12" t="s">
        <v>1054</v>
      </c>
      <c r="G8" s="12">
        <f t="shared" si="0"/>
        <v>39.1</v>
      </c>
      <c r="H8" s="12">
        <f>E8+G8</f>
        <v>74.85</v>
      </c>
      <c r="I8" s="12" t="s">
        <v>1024</v>
      </c>
      <c r="J8" s="12" t="s">
        <v>1025</v>
      </c>
    </row>
    <row r="9" spans="1:10" s="9" customFormat="1" ht="21" customHeight="1">
      <c r="A9" s="17" t="s">
        <v>261</v>
      </c>
      <c r="B9" s="17">
        <v>70</v>
      </c>
      <c r="C9" s="17">
        <v>69.5</v>
      </c>
      <c r="D9" s="17">
        <v>139.5</v>
      </c>
      <c r="E9" s="12">
        <f t="shared" si="1"/>
        <v>34.875</v>
      </c>
      <c r="F9" s="12" t="s">
        <v>1055</v>
      </c>
      <c r="G9" s="12">
        <f t="shared" si="0"/>
        <v>38.4</v>
      </c>
      <c r="H9" s="12">
        <f>E9+G9</f>
        <v>73.275</v>
      </c>
      <c r="I9" s="12" t="s">
        <v>1033</v>
      </c>
      <c r="J9" s="12" t="s">
        <v>1025</v>
      </c>
    </row>
    <row r="10" spans="1:10" s="9" customFormat="1" ht="21" customHeight="1">
      <c r="A10" s="17" t="s">
        <v>262</v>
      </c>
      <c r="B10" s="17">
        <v>76</v>
      </c>
      <c r="C10" s="17">
        <v>63</v>
      </c>
      <c r="D10" s="17">
        <v>139</v>
      </c>
      <c r="E10" s="12">
        <f t="shared" si="1"/>
        <v>34.75</v>
      </c>
      <c r="F10" s="12" t="s">
        <v>1045</v>
      </c>
      <c r="G10" s="12">
        <f t="shared" si="0"/>
        <v>39.6</v>
      </c>
      <c r="H10" s="12">
        <f>E10+G10</f>
        <v>74.35</v>
      </c>
      <c r="I10" s="12" t="s">
        <v>1029</v>
      </c>
      <c r="J10" s="12" t="s">
        <v>1025</v>
      </c>
    </row>
    <row r="11" spans="1:10" s="9" customFormat="1" ht="21" customHeight="1">
      <c r="A11" s="17" t="s">
        <v>263</v>
      </c>
      <c r="B11" s="17">
        <v>65</v>
      </c>
      <c r="C11" s="17">
        <v>68.5</v>
      </c>
      <c r="D11" s="17">
        <v>133.5</v>
      </c>
      <c r="E11" s="12">
        <f t="shared" si="1"/>
        <v>33.375</v>
      </c>
      <c r="F11" s="18" t="s">
        <v>1023</v>
      </c>
      <c r="G11" s="12">
        <f t="shared" si="0"/>
        <v>40.6</v>
      </c>
      <c r="H11" s="12">
        <f>SUM(E11,G11)</f>
        <v>73.975</v>
      </c>
      <c r="I11" s="19" t="s">
        <v>1037</v>
      </c>
      <c r="J11" s="12" t="s">
        <v>1025</v>
      </c>
    </row>
    <row r="12" spans="1:10" ht="21" customHeight="1">
      <c r="A12" s="10" t="s">
        <v>264</v>
      </c>
      <c r="B12" s="10">
        <v>63.5</v>
      </c>
      <c r="C12" s="10">
        <v>64.5</v>
      </c>
      <c r="D12" s="10">
        <v>128</v>
      </c>
      <c r="E12" s="12">
        <f t="shared" si="1"/>
        <v>32</v>
      </c>
      <c r="F12" s="13" t="s">
        <v>1056</v>
      </c>
      <c r="G12" s="12">
        <f t="shared" si="0"/>
        <v>38.3</v>
      </c>
      <c r="H12" s="12">
        <f aca="true" t="shared" si="2" ref="H12:H27">SUM(E12,G12)</f>
        <v>70.3</v>
      </c>
      <c r="I12" s="15" t="s">
        <v>1057</v>
      </c>
      <c r="J12" s="12" t="s">
        <v>1025</v>
      </c>
    </row>
    <row r="13" spans="1:10" ht="21" customHeight="1">
      <c r="A13" s="10" t="s">
        <v>265</v>
      </c>
      <c r="B13" s="10">
        <v>62.5</v>
      </c>
      <c r="C13" s="10">
        <v>65</v>
      </c>
      <c r="D13" s="10">
        <v>127.5</v>
      </c>
      <c r="E13" s="12">
        <f t="shared" si="1"/>
        <v>31.875</v>
      </c>
      <c r="F13" s="13" t="s">
        <v>1048</v>
      </c>
      <c r="G13" s="12">
        <f t="shared" si="0"/>
        <v>39.3</v>
      </c>
      <c r="H13" s="12">
        <f t="shared" si="2"/>
        <v>71.175</v>
      </c>
      <c r="I13" s="15" t="s">
        <v>1041</v>
      </c>
      <c r="J13" s="12" t="s">
        <v>1025</v>
      </c>
    </row>
    <row r="14" spans="1:10" ht="21" customHeight="1">
      <c r="A14" s="10" t="s">
        <v>266</v>
      </c>
      <c r="B14" s="10">
        <v>52.5</v>
      </c>
      <c r="C14" s="10">
        <v>72.5</v>
      </c>
      <c r="D14" s="10">
        <v>125</v>
      </c>
      <c r="E14" s="12">
        <f t="shared" si="1"/>
        <v>31.25</v>
      </c>
      <c r="F14" s="13" t="s">
        <v>1043</v>
      </c>
      <c r="G14" s="12">
        <f t="shared" si="0"/>
        <v>40.9</v>
      </c>
      <c r="H14" s="12">
        <f t="shared" si="2"/>
        <v>72.15</v>
      </c>
      <c r="I14" s="15" t="s">
        <v>1044</v>
      </c>
      <c r="J14" s="12" t="s">
        <v>1025</v>
      </c>
    </row>
    <row r="15" spans="1:10" ht="21" customHeight="1">
      <c r="A15" s="10" t="s">
        <v>267</v>
      </c>
      <c r="B15" s="10">
        <v>62.5</v>
      </c>
      <c r="C15" s="10">
        <v>59</v>
      </c>
      <c r="D15" s="10">
        <v>121.5</v>
      </c>
      <c r="E15" s="12">
        <f t="shared" si="1"/>
        <v>30.375</v>
      </c>
      <c r="F15" s="13" t="s">
        <v>1050</v>
      </c>
      <c r="G15" s="12">
        <f t="shared" si="0"/>
        <v>38</v>
      </c>
      <c r="H15" s="12">
        <f t="shared" si="2"/>
        <v>68.375</v>
      </c>
      <c r="I15" s="15"/>
      <c r="J15" s="15"/>
    </row>
    <row r="16" spans="1:10" ht="21" customHeight="1">
      <c r="A16" s="10" t="s">
        <v>268</v>
      </c>
      <c r="B16" s="10">
        <v>55.5</v>
      </c>
      <c r="C16" s="10">
        <v>64.5</v>
      </c>
      <c r="D16" s="10">
        <v>120</v>
      </c>
      <c r="E16" s="12">
        <f t="shared" si="1"/>
        <v>30</v>
      </c>
      <c r="F16" s="13" t="s">
        <v>1048</v>
      </c>
      <c r="G16" s="12">
        <f t="shared" si="0"/>
        <v>39.3</v>
      </c>
      <c r="H16" s="12">
        <f t="shared" si="2"/>
        <v>69.3</v>
      </c>
      <c r="I16" s="15"/>
      <c r="J16" s="15"/>
    </row>
    <row r="17" spans="1:10" ht="21" customHeight="1">
      <c r="A17" s="10" t="s">
        <v>269</v>
      </c>
      <c r="B17" s="10">
        <v>58.5</v>
      </c>
      <c r="C17" s="10">
        <v>61.5</v>
      </c>
      <c r="D17" s="10">
        <v>120</v>
      </c>
      <c r="E17" s="12">
        <f t="shared" si="1"/>
        <v>30</v>
      </c>
      <c r="F17" s="13" t="s">
        <v>1058</v>
      </c>
      <c r="G17" s="12">
        <f t="shared" si="0"/>
        <v>41.7</v>
      </c>
      <c r="H17" s="12">
        <f t="shared" si="2"/>
        <v>71.7</v>
      </c>
      <c r="I17" s="15" t="s">
        <v>1039</v>
      </c>
      <c r="J17" s="12" t="s">
        <v>1025</v>
      </c>
    </row>
    <row r="18" spans="1:10" ht="21" customHeight="1">
      <c r="A18" s="10" t="s">
        <v>270</v>
      </c>
      <c r="B18" s="10">
        <v>57.5</v>
      </c>
      <c r="C18" s="10">
        <v>60</v>
      </c>
      <c r="D18" s="10">
        <v>117.5</v>
      </c>
      <c r="E18" s="12">
        <f t="shared" si="1"/>
        <v>29.375</v>
      </c>
      <c r="F18" s="13" t="s">
        <v>1040</v>
      </c>
      <c r="G18" s="12">
        <f t="shared" si="0"/>
        <v>39.2</v>
      </c>
      <c r="H18" s="12">
        <f t="shared" si="2"/>
        <v>68.575</v>
      </c>
      <c r="I18" s="15"/>
      <c r="J18" s="15"/>
    </row>
    <row r="19" spans="1:10" ht="21" customHeight="1">
      <c r="A19" s="10" t="s">
        <v>271</v>
      </c>
      <c r="B19" s="10">
        <v>49.5</v>
      </c>
      <c r="C19" s="10">
        <v>63</v>
      </c>
      <c r="D19" s="10">
        <v>112.5</v>
      </c>
      <c r="E19" s="12">
        <f t="shared" si="1"/>
        <v>28.125</v>
      </c>
      <c r="F19" s="13" t="s">
        <v>1051</v>
      </c>
      <c r="G19" s="12">
        <f t="shared" si="0"/>
        <v>37.8</v>
      </c>
      <c r="H19" s="12">
        <f t="shared" si="2"/>
        <v>65.925</v>
      </c>
      <c r="I19" s="15"/>
      <c r="J19" s="15"/>
    </row>
    <row r="20" spans="1:10" ht="21" customHeight="1">
      <c r="A20" s="10" t="s">
        <v>272</v>
      </c>
      <c r="B20" s="10">
        <v>51.5</v>
      </c>
      <c r="C20" s="10">
        <v>59.5</v>
      </c>
      <c r="D20" s="10">
        <v>111</v>
      </c>
      <c r="E20" s="12">
        <f t="shared" si="1"/>
        <v>27.75</v>
      </c>
      <c r="F20" s="13" t="s">
        <v>1059</v>
      </c>
      <c r="G20" s="12">
        <f t="shared" si="0"/>
        <v>36.1</v>
      </c>
      <c r="H20" s="12">
        <f t="shared" si="2"/>
        <v>63.85</v>
      </c>
      <c r="I20" s="15"/>
      <c r="J20" s="15"/>
    </row>
    <row r="21" spans="1:10" ht="21" customHeight="1">
      <c r="A21" s="10" t="s">
        <v>273</v>
      </c>
      <c r="B21" s="10">
        <v>59</v>
      </c>
      <c r="C21" s="10">
        <v>52</v>
      </c>
      <c r="D21" s="10">
        <v>111</v>
      </c>
      <c r="E21" s="12">
        <f t="shared" si="1"/>
        <v>27.75</v>
      </c>
      <c r="F21" s="13" t="s">
        <v>1060</v>
      </c>
      <c r="G21" s="12">
        <f t="shared" si="0"/>
        <v>38.5</v>
      </c>
      <c r="H21" s="12">
        <f t="shared" si="2"/>
        <v>66.25</v>
      </c>
      <c r="I21" s="15"/>
      <c r="J21" s="15"/>
    </row>
    <row r="22" spans="1:10" ht="21" customHeight="1">
      <c r="A22" s="10" t="s">
        <v>274</v>
      </c>
      <c r="B22" s="10">
        <v>49.5</v>
      </c>
      <c r="C22" s="10">
        <v>61.5</v>
      </c>
      <c r="D22" s="10">
        <v>111</v>
      </c>
      <c r="E22" s="12">
        <f t="shared" si="1"/>
        <v>27.75</v>
      </c>
      <c r="F22" s="13" t="s">
        <v>1056</v>
      </c>
      <c r="G22" s="12">
        <f t="shared" si="0"/>
        <v>38.3</v>
      </c>
      <c r="H22" s="12">
        <f t="shared" si="2"/>
        <v>66.05</v>
      </c>
      <c r="I22" s="15"/>
      <c r="J22" s="15"/>
    </row>
    <row r="23" spans="1:10" ht="21" customHeight="1">
      <c r="A23" s="10" t="s">
        <v>275</v>
      </c>
      <c r="B23" s="10">
        <v>45.5</v>
      </c>
      <c r="C23" s="10">
        <v>59</v>
      </c>
      <c r="D23" s="10">
        <v>104.5</v>
      </c>
      <c r="E23" s="12">
        <f t="shared" si="1"/>
        <v>26.125</v>
      </c>
      <c r="F23" s="13" t="s">
        <v>1061</v>
      </c>
      <c r="G23" s="12">
        <f t="shared" si="0"/>
        <v>36.2</v>
      </c>
      <c r="H23" s="12">
        <f t="shared" si="2"/>
        <v>62.325</v>
      </c>
      <c r="I23" s="15"/>
      <c r="J23" s="15"/>
    </row>
    <row r="24" spans="1:10" ht="21" customHeight="1">
      <c r="A24" s="10" t="s">
        <v>276</v>
      </c>
      <c r="B24" s="10">
        <v>50.5</v>
      </c>
      <c r="C24" s="10">
        <v>53.5</v>
      </c>
      <c r="D24" s="10">
        <v>104</v>
      </c>
      <c r="E24" s="12">
        <f t="shared" si="1"/>
        <v>26</v>
      </c>
      <c r="F24" s="13" t="s">
        <v>1062</v>
      </c>
      <c r="G24" s="12">
        <f t="shared" si="0"/>
        <v>35.5</v>
      </c>
      <c r="H24" s="12">
        <f t="shared" si="2"/>
        <v>61.5</v>
      </c>
      <c r="I24" s="15"/>
      <c r="J24" s="15"/>
    </row>
    <row r="25" spans="1:10" ht="21" customHeight="1">
      <c r="A25" s="10" t="s">
        <v>277</v>
      </c>
      <c r="B25" s="10">
        <v>58</v>
      </c>
      <c r="C25" s="10">
        <v>43.5</v>
      </c>
      <c r="D25" s="10">
        <v>101.5</v>
      </c>
      <c r="E25" s="12">
        <f t="shared" si="1"/>
        <v>25.375</v>
      </c>
      <c r="F25" s="13" t="s">
        <v>1063</v>
      </c>
      <c r="G25" s="12">
        <f t="shared" si="0"/>
        <v>37.3</v>
      </c>
      <c r="H25" s="12">
        <f t="shared" si="2"/>
        <v>62.675</v>
      </c>
      <c r="I25" s="15"/>
      <c r="J25" s="15"/>
    </row>
    <row r="26" spans="1:10" ht="21" customHeight="1">
      <c r="A26" s="10" t="s">
        <v>278</v>
      </c>
      <c r="B26" s="10">
        <v>43.5</v>
      </c>
      <c r="C26" s="10">
        <v>52.5</v>
      </c>
      <c r="D26" s="10">
        <v>96</v>
      </c>
      <c r="E26" s="12">
        <f t="shared" si="1"/>
        <v>24</v>
      </c>
      <c r="F26" s="13" t="s">
        <v>1064</v>
      </c>
      <c r="G26" s="12">
        <f t="shared" si="0"/>
        <v>36.9</v>
      </c>
      <c r="H26" s="12">
        <f t="shared" si="2"/>
        <v>60.9</v>
      </c>
      <c r="I26" s="15"/>
      <c r="J26" s="15"/>
    </row>
    <row r="27" spans="1:10" ht="21" customHeight="1">
      <c r="A27" s="10" t="s">
        <v>279</v>
      </c>
      <c r="B27" s="10">
        <v>48.5</v>
      </c>
      <c r="C27" s="10">
        <v>45.5</v>
      </c>
      <c r="D27" s="10">
        <v>94</v>
      </c>
      <c r="E27" s="12">
        <f t="shared" si="1"/>
        <v>23.5</v>
      </c>
      <c r="F27" s="13" t="s">
        <v>1065</v>
      </c>
      <c r="G27" s="12">
        <f t="shared" si="0"/>
        <v>36.6</v>
      </c>
      <c r="H27" s="12">
        <f t="shared" si="2"/>
        <v>60.1</v>
      </c>
      <c r="I27" s="15"/>
      <c r="J27" s="15"/>
    </row>
    <row r="28" spans="1:10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</sheetData>
  <sheetProtection/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workbookViewId="0" topLeftCell="A1">
      <selection activeCell="A1" sqref="A1:IV16384"/>
    </sheetView>
  </sheetViews>
  <sheetFormatPr defaultColWidth="13.57421875" defaultRowHeight="15"/>
  <cols>
    <col min="1" max="1" width="9.00390625" style="0" customWidth="1"/>
    <col min="2" max="2" width="7.421875" style="0" customWidth="1"/>
    <col min="3" max="3" width="7.57421875" style="0" customWidth="1"/>
    <col min="4" max="4" width="7.140625" style="0" customWidth="1"/>
    <col min="5" max="5" width="8.28125" style="0" customWidth="1"/>
    <col min="6" max="6" width="8.57421875" style="0" customWidth="1"/>
    <col min="7" max="7" width="8.8515625" style="0" customWidth="1"/>
    <col min="8" max="8" width="9.7109375" style="0" customWidth="1"/>
    <col min="9" max="9" width="6.421875" style="0" customWidth="1"/>
    <col min="10" max="10" width="7.421875" style="0" customWidth="1"/>
    <col min="11" max="11" width="8.8515625" style="0" customWidth="1"/>
  </cols>
  <sheetData>
    <row r="1" spans="1:10" s="1" customFormat="1" ht="26.2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6.25" customHeight="1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18.75">
      <c r="A3" s="3" t="s">
        <v>22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3" t="s">
        <v>1</v>
      </c>
      <c r="B4" s="45" t="s">
        <v>2</v>
      </c>
      <c r="C4" s="46"/>
      <c r="D4" s="46"/>
      <c r="E4" s="47"/>
      <c r="F4" s="43" t="s">
        <v>3</v>
      </c>
      <c r="G4" s="43"/>
      <c r="H4" s="43" t="s">
        <v>752</v>
      </c>
      <c r="I4" s="44" t="s">
        <v>34</v>
      </c>
      <c r="J4" s="49" t="s">
        <v>6</v>
      </c>
    </row>
    <row r="5" spans="1:10" ht="24">
      <c r="A5" s="44"/>
      <c r="B5" s="5" t="s">
        <v>753</v>
      </c>
      <c r="C5" s="5" t="s">
        <v>754</v>
      </c>
      <c r="D5" s="5" t="s">
        <v>9</v>
      </c>
      <c r="E5" s="7" t="s">
        <v>24</v>
      </c>
      <c r="F5" s="5" t="s">
        <v>11</v>
      </c>
      <c r="G5" s="7" t="s">
        <v>25</v>
      </c>
      <c r="H5" s="44"/>
      <c r="I5" s="48"/>
      <c r="J5" s="50"/>
    </row>
    <row r="6" spans="1:10" s="8" customFormat="1" ht="18.75" customHeight="1">
      <c r="A6" s="17" t="s">
        <v>280</v>
      </c>
      <c r="B6" s="17">
        <v>70.5</v>
      </c>
      <c r="C6" s="17">
        <v>54</v>
      </c>
      <c r="D6" s="17">
        <v>124.5</v>
      </c>
      <c r="E6" s="12">
        <f aca="true" t="shared" si="0" ref="E6:E26">D6/2*0.5</f>
        <v>31.125</v>
      </c>
      <c r="F6" s="12" t="s">
        <v>821</v>
      </c>
      <c r="G6" s="12">
        <f aca="true" t="shared" si="1" ref="G6:G26">F6*0.5</f>
        <v>37.295</v>
      </c>
      <c r="H6" s="12">
        <f>E6+G6</f>
        <v>68.42</v>
      </c>
      <c r="I6" s="38">
        <f>RANK(H6,$H$6:$H$26)</f>
        <v>1</v>
      </c>
      <c r="J6" s="12" t="s">
        <v>756</v>
      </c>
    </row>
    <row r="7" spans="1:10" s="8" customFormat="1" ht="18.75" customHeight="1">
      <c r="A7" s="17" t="s">
        <v>281</v>
      </c>
      <c r="B7" s="17">
        <v>57.5</v>
      </c>
      <c r="C7" s="17">
        <v>58.5</v>
      </c>
      <c r="D7" s="17">
        <v>116</v>
      </c>
      <c r="E7" s="12">
        <f t="shared" si="0"/>
        <v>29</v>
      </c>
      <c r="F7" s="12" t="s">
        <v>822</v>
      </c>
      <c r="G7" s="12">
        <f t="shared" si="1"/>
        <v>37.265</v>
      </c>
      <c r="H7" s="12">
        <f>E7+G7</f>
        <v>66.265</v>
      </c>
      <c r="I7" s="38">
        <f>RANK(H7,$H$6:$H$26)</f>
        <v>3</v>
      </c>
      <c r="J7" s="12" t="s">
        <v>756</v>
      </c>
    </row>
    <row r="8" spans="1:10" s="8" customFormat="1" ht="18.75" customHeight="1">
      <c r="A8" s="17" t="s">
        <v>282</v>
      </c>
      <c r="B8" s="17">
        <v>52</v>
      </c>
      <c r="C8" s="17">
        <v>54</v>
      </c>
      <c r="D8" s="17">
        <v>106</v>
      </c>
      <c r="E8" s="12">
        <f t="shared" si="0"/>
        <v>26.5</v>
      </c>
      <c r="F8" s="12" t="s">
        <v>823</v>
      </c>
      <c r="G8" s="12">
        <f t="shared" si="1"/>
        <v>40.23</v>
      </c>
      <c r="H8" s="12">
        <f>E8+G8</f>
        <v>66.72999999999999</v>
      </c>
      <c r="I8" s="38">
        <f>RANK(H8,$H$6:$H$26)</f>
        <v>2</v>
      </c>
      <c r="J8" s="12" t="s">
        <v>756</v>
      </c>
    </row>
    <row r="9" spans="1:10" s="8" customFormat="1" ht="18.75" customHeight="1">
      <c r="A9" s="17" t="s">
        <v>283</v>
      </c>
      <c r="B9" s="17">
        <v>55</v>
      </c>
      <c r="C9" s="17">
        <v>50.5</v>
      </c>
      <c r="D9" s="17">
        <v>105.5</v>
      </c>
      <c r="E9" s="12">
        <f t="shared" si="0"/>
        <v>26.375</v>
      </c>
      <c r="F9" s="12" t="s">
        <v>824</v>
      </c>
      <c r="G9" s="12">
        <f t="shared" si="1"/>
        <v>39.29</v>
      </c>
      <c r="H9" s="12">
        <f>E9+G9</f>
        <v>65.66499999999999</v>
      </c>
      <c r="I9" s="38">
        <f>RANK(H9,$H$6:$H$26)</f>
        <v>4</v>
      </c>
      <c r="J9" s="12" t="s">
        <v>756</v>
      </c>
    </row>
    <row r="10" spans="1:10" s="8" customFormat="1" ht="18.75" customHeight="1">
      <c r="A10" s="17" t="s">
        <v>284</v>
      </c>
      <c r="B10" s="17">
        <v>53.5</v>
      </c>
      <c r="C10" s="17">
        <v>51</v>
      </c>
      <c r="D10" s="17">
        <v>104.5</v>
      </c>
      <c r="E10" s="12">
        <f t="shared" si="0"/>
        <v>26.125</v>
      </c>
      <c r="F10" s="12" t="s">
        <v>825</v>
      </c>
      <c r="G10" s="12">
        <f t="shared" si="1"/>
        <v>39.255</v>
      </c>
      <c r="H10" s="12">
        <f>E10+G10</f>
        <v>65.38</v>
      </c>
      <c r="I10" s="38">
        <f>RANK(H10,$H$6:$H$26)</f>
        <v>5</v>
      </c>
      <c r="J10" s="12" t="s">
        <v>756</v>
      </c>
    </row>
    <row r="11" spans="1:10" s="8" customFormat="1" ht="18.75" customHeight="1">
      <c r="A11" s="17" t="s">
        <v>285</v>
      </c>
      <c r="B11" s="17">
        <v>59</v>
      </c>
      <c r="C11" s="17">
        <v>45</v>
      </c>
      <c r="D11" s="17">
        <v>104</v>
      </c>
      <c r="E11" s="12">
        <f t="shared" si="0"/>
        <v>26</v>
      </c>
      <c r="F11" s="18" t="s">
        <v>826</v>
      </c>
      <c r="G11" s="12">
        <f t="shared" si="1"/>
        <v>30.905</v>
      </c>
      <c r="H11" s="12">
        <f aca="true" t="shared" si="2" ref="H11:H26">SUM(E11,G11)</f>
        <v>56.905</v>
      </c>
      <c r="I11" s="38"/>
      <c r="J11" s="12"/>
    </row>
    <row r="12" spans="1:10" ht="18.75" customHeight="1">
      <c r="A12" s="10" t="s">
        <v>286</v>
      </c>
      <c r="B12" s="10">
        <v>52.5</v>
      </c>
      <c r="C12" s="10">
        <v>51</v>
      </c>
      <c r="D12" s="10">
        <v>103.5</v>
      </c>
      <c r="E12" s="12">
        <f t="shared" si="0"/>
        <v>25.875</v>
      </c>
      <c r="F12" s="13" t="s">
        <v>827</v>
      </c>
      <c r="G12" s="12">
        <f t="shared" si="1"/>
        <v>32.885</v>
      </c>
      <c r="H12" s="12">
        <f t="shared" si="2"/>
        <v>58.76</v>
      </c>
      <c r="I12" s="38"/>
      <c r="J12" s="12"/>
    </row>
    <row r="13" spans="1:10" ht="18.75" customHeight="1">
      <c r="A13" s="10" t="s">
        <v>287</v>
      </c>
      <c r="B13" s="10">
        <v>57</v>
      </c>
      <c r="C13" s="10">
        <v>45</v>
      </c>
      <c r="D13" s="10">
        <v>102</v>
      </c>
      <c r="E13" s="12">
        <f t="shared" si="0"/>
        <v>25.5</v>
      </c>
      <c r="F13" s="13" t="s">
        <v>828</v>
      </c>
      <c r="G13" s="12">
        <f t="shared" si="1"/>
        <v>38.97</v>
      </c>
      <c r="H13" s="12">
        <f t="shared" si="2"/>
        <v>64.47</v>
      </c>
      <c r="I13" s="38">
        <f>RANK(H13,$H$6:$H$26)</f>
        <v>6</v>
      </c>
      <c r="J13" s="12" t="s">
        <v>756</v>
      </c>
    </row>
    <row r="14" spans="1:10" ht="18.75" customHeight="1">
      <c r="A14" s="10" t="s">
        <v>288</v>
      </c>
      <c r="B14" s="10">
        <v>50</v>
      </c>
      <c r="C14" s="10">
        <v>49</v>
      </c>
      <c r="D14" s="10">
        <v>99</v>
      </c>
      <c r="E14" s="12">
        <f t="shared" si="0"/>
        <v>24.75</v>
      </c>
      <c r="F14" s="13" t="s">
        <v>829</v>
      </c>
      <c r="G14" s="12">
        <f t="shared" si="1"/>
        <v>39.585</v>
      </c>
      <c r="H14" s="12">
        <f t="shared" si="2"/>
        <v>64.33500000000001</v>
      </c>
      <c r="I14" s="38">
        <f>RANK(H14,$H$6:$H$26)</f>
        <v>7</v>
      </c>
      <c r="J14" s="12" t="s">
        <v>756</v>
      </c>
    </row>
    <row r="15" spans="1:10" ht="18.75" customHeight="1">
      <c r="A15" s="10" t="s">
        <v>289</v>
      </c>
      <c r="B15" s="10">
        <v>55</v>
      </c>
      <c r="C15" s="10">
        <v>43.5</v>
      </c>
      <c r="D15" s="10">
        <v>98.5</v>
      </c>
      <c r="E15" s="12">
        <f t="shared" si="0"/>
        <v>24.625</v>
      </c>
      <c r="F15" s="13" t="s">
        <v>830</v>
      </c>
      <c r="G15" s="12">
        <f t="shared" si="1"/>
        <v>36.58</v>
      </c>
      <c r="H15" s="12">
        <f t="shared" si="2"/>
        <v>61.205</v>
      </c>
      <c r="I15" s="38">
        <f>RANK(H15,$H$6:$H$26)</f>
        <v>10</v>
      </c>
      <c r="J15" s="12" t="s">
        <v>756</v>
      </c>
    </row>
    <row r="16" spans="1:10" ht="18.75" customHeight="1">
      <c r="A16" s="10" t="s">
        <v>290</v>
      </c>
      <c r="B16" s="10">
        <v>55.5</v>
      </c>
      <c r="C16" s="10">
        <v>41</v>
      </c>
      <c r="D16" s="10">
        <v>96.5</v>
      </c>
      <c r="E16" s="12">
        <f t="shared" si="0"/>
        <v>24.125</v>
      </c>
      <c r="F16" s="13" t="s">
        <v>831</v>
      </c>
      <c r="G16" s="12">
        <f t="shared" si="1"/>
        <v>39.195</v>
      </c>
      <c r="H16" s="12">
        <f t="shared" si="2"/>
        <v>63.32</v>
      </c>
      <c r="I16" s="38">
        <f>RANK(H16,$H$6:$H$26)</f>
        <v>8</v>
      </c>
      <c r="J16" s="12" t="s">
        <v>756</v>
      </c>
    </row>
    <row r="17" spans="1:10" ht="18.75" customHeight="1">
      <c r="A17" s="10" t="s">
        <v>291</v>
      </c>
      <c r="B17" s="10">
        <v>50.5</v>
      </c>
      <c r="C17" s="10">
        <v>43</v>
      </c>
      <c r="D17" s="10">
        <v>93.5</v>
      </c>
      <c r="E17" s="12">
        <f t="shared" si="0"/>
        <v>23.375</v>
      </c>
      <c r="F17" s="13" t="s">
        <v>832</v>
      </c>
      <c r="G17" s="12">
        <f t="shared" si="1"/>
        <v>39.825</v>
      </c>
      <c r="H17" s="12">
        <f t="shared" si="2"/>
        <v>63.2</v>
      </c>
      <c r="I17" s="38">
        <f>RANK(H17,$H$6:$H$26)</f>
        <v>9</v>
      </c>
      <c r="J17" s="12" t="s">
        <v>756</v>
      </c>
    </row>
    <row r="18" spans="1:10" ht="18.75" customHeight="1">
      <c r="A18" s="10" t="s">
        <v>292</v>
      </c>
      <c r="B18" s="10">
        <v>48.5</v>
      </c>
      <c r="C18" s="10">
        <v>42.5</v>
      </c>
      <c r="D18" s="10">
        <v>91</v>
      </c>
      <c r="E18" s="12">
        <f t="shared" si="0"/>
        <v>22.75</v>
      </c>
      <c r="F18" s="13" t="s">
        <v>833</v>
      </c>
      <c r="G18" s="12">
        <f t="shared" si="1"/>
        <v>31.945</v>
      </c>
      <c r="H18" s="12">
        <f t="shared" si="2"/>
        <v>54.695</v>
      </c>
      <c r="I18" s="38"/>
      <c r="J18" s="12"/>
    </row>
    <row r="19" spans="1:10" ht="18.75" customHeight="1">
      <c r="A19" s="10" t="s">
        <v>293</v>
      </c>
      <c r="B19" s="10">
        <v>47</v>
      </c>
      <c r="C19" s="10">
        <v>43</v>
      </c>
      <c r="D19" s="10">
        <v>90</v>
      </c>
      <c r="E19" s="12">
        <f t="shared" si="0"/>
        <v>22.5</v>
      </c>
      <c r="F19" s="13" t="s">
        <v>834</v>
      </c>
      <c r="G19" s="12">
        <f t="shared" si="1"/>
        <v>37.33</v>
      </c>
      <c r="H19" s="12">
        <f t="shared" si="2"/>
        <v>59.83</v>
      </c>
      <c r="I19" s="38"/>
      <c r="J19" s="12"/>
    </row>
    <row r="20" spans="1:10" ht="18.75" customHeight="1">
      <c r="A20" s="10" t="s">
        <v>835</v>
      </c>
      <c r="B20" s="10">
        <v>41.5</v>
      </c>
      <c r="C20" s="10">
        <v>48</v>
      </c>
      <c r="D20" s="10">
        <v>89.5</v>
      </c>
      <c r="E20" s="12">
        <f t="shared" si="0"/>
        <v>22.375</v>
      </c>
      <c r="F20" s="13" t="s">
        <v>836</v>
      </c>
      <c r="G20" s="12">
        <f t="shared" si="1"/>
        <v>36.51</v>
      </c>
      <c r="H20" s="12">
        <f t="shared" si="2"/>
        <v>58.885</v>
      </c>
      <c r="I20" s="38"/>
      <c r="J20" s="12"/>
    </row>
    <row r="21" spans="1:10" ht="18.75" customHeight="1">
      <c r="A21" s="10" t="s">
        <v>294</v>
      </c>
      <c r="B21" s="10">
        <v>42.5</v>
      </c>
      <c r="C21" s="10">
        <v>45.5</v>
      </c>
      <c r="D21" s="10">
        <v>88</v>
      </c>
      <c r="E21" s="12">
        <f t="shared" si="0"/>
        <v>22</v>
      </c>
      <c r="F21" s="13" t="s">
        <v>837</v>
      </c>
      <c r="G21" s="12">
        <f t="shared" si="1"/>
        <v>36.61</v>
      </c>
      <c r="H21" s="12">
        <f t="shared" si="2"/>
        <v>58.61</v>
      </c>
      <c r="I21" s="38"/>
      <c r="J21" s="12"/>
    </row>
    <row r="22" spans="1:10" ht="18.75" customHeight="1">
      <c r="A22" s="10" t="s">
        <v>295</v>
      </c>
      <c r="B22" s="10">
        <v>34</v>
      </c>
      <c r="C22" s="10">
        <v>51</v>
      </c>
      <c r="D22" s="10">
        <v>85</v>
      </c>
      <c r="E22" s="12">
        <f t="shared" si="0"/>
        <v>21.25</v>
      </c>
      <c r="F22" s="13" t="s">
        <v>838</v>
      </c>
      <c r="G22" s="12">
        <f t="shared" si="1"/>
        <v>37.03</v>
      </c>
      <c r="H22" s="12">
        <f t="shared" si="2"/>
        <v>58.28</v>
      </c>
      <c r="I22" s="38"/>
      <c r="J22" s="12"/>
    </row>
    <row r="23" spans="1:10" ht="18.75" customHeight="1">
      <c r="A23" s="10" t="s">
        <v>296</v>
      </c>
      <c r="B23" s="10">
        <v>41.5</v>
      </c>
      <c r="C23" s="10">
        <v>43.5</v>
      </c>
      <c r="D23" s="10">
        <v>85</v>
      </c>
      <c r="E23" s="12">
        <f t="shared" si="0"/>
        <v>21.25</v>
      </c>
      <c r="F23" s="13" t="s">
        <v>839</v>
      </c>
      <c r="G23" s="12">
        <f t="shared" si="1"/>
        <v>35.705</v>
      </c>
      <c r="H23" s="12">
        <f t="shared" si="2"/>
        <v>56.955</v>
      </c>
      <c r="I23" s="38"/>
      <c r="J23" s="12"/>
    </row>
    <row r="24" spans="1:10" ht="18.75" customHeight="1">
      <c r="A24" s="10" t="s">
        <v>297</v>
      </c>
      <c r="B24" s="10">
        <v>45.5</v>
      </c>
      <c r="C24" s="10">
        <v>39</v>
      </c>
      <c r="D24" s="10">
        <v>84.5</v>
      </c>
      <c r="E24" s="12">
        <f t="shared" si="0"/>
        <v>21.125</v>
      </c>
      <c r="F24" s="13" t="s">
        <v>840</v>
      </c>
      <c r="G24" s="12">
        <f t="shared" si="1"/>
        <v>36.235</v>
      </c>
      <c r="H24" s="12">
        <f t="shared" si="2"/>
        <v>57.36</v>
      </c>
      <c r="I24" s="38"/>
      <c r="J24" s="12"/>
    </row>
    <row r="25" spans="1:10" ht="18.75" customHeight="1">
      <c r="A25" s="10" t="s">
        <v>298</v>
      </c>
      <c r="B25" s="10">
        <v>42</v>
      </c>
      <c r="C25" s="10">
        <v>42</v>
      </c>
      <c r="D25" s="10">
        <v>84</v>
      </c>
      <c r="E25" s="12">
        <f t="shared" si="0"/>
        <v>21</v>
      </c>
      <c r="F25" s="13" t="s">
        <v>841</v>
      </c>
      <c r="G25" s="12">
        <f t="shared" si="1"/>
        <v>29.245</v>
      </c>
      <c r="H25" s="12">
        <f t="shared" si="2"/>
        <v>50.245000000000005</v>
      </c>
      <c r="I25" s="38"/>
      <c r="J25" s="12"/>
    </row>
    <row r="26" spans="1:10" ht="18.75" customHeight="1">
      <c r="A26" s="10" t="s">
        <v>842</v>
      </c>
      <c r="B26" s="10">
        <v>39</v>
      </c>
      <c r="C26" s="10">
        <v>44</v>
      </c>
      <c r="D26" s="10">
        <v>83</v>
      </c>
      <c r="E26" s="12">
        <f t="shared" si="0"/>
        <v>20.75</v>
      </c>
      <c r="F26" s="13" t="s">
        <v>843</v>
      </c>
      <c r="G26" s="12">
        <f t="shared" si="1"/>
        <v>33.865</v>
      </c>
      <c r="H26" s="12">
        <f t="shared" si="2"/>
        <v>54.615</v>
      </c>
      <c r="I26" s="38"/>
      <c r="J26" s="12"/>
    </row>
    <row r="27" spans="1:10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</sheetData>
  <sheetProtection/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Anonymous</cp:lastModifiedBy>
  <cp:lastPrinted>2018-07-28T14:31:17Z</cp:lastPrinted>
  <dcterms:created xsi:type="dcterms:W3CDTF">2018-06-14T14:52:43Z</dcterms:created>
  <dcterms:modified xsi:type="dcterms:W3CDTF">2018-07-29T00:11:33Z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