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103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9" i="1"/>
  <c r="G19"/>
  <c r="J19"/>
  <c r="I18"/>
  <c r="G18"/>
  <c r="J18"/>
  <c r="G4"/>
  <c r="I4"/>
  <c r="J4" s="1"/>
  <c r="G5"/>
  <c r="I5"/>
  <c r="J5" s="1"/>
  <c r="G6"/>
  <c r="I6"/>
  <c r="J6" s="1"/>
  <c r="G7"/>
  <c r="I7"/>
  <c r="J7"/>
  <c r="G8"/>
  <c r="I8"/>
  <c r="J8" s="1"/>
  <c r="G9"/>
  <c r="I9"/>
  <c r="J9"/>
  <c r="G10"/>
  <c r="I10"/>
  <c r="J10" s="1"/>
  <c r="G11"/>
  <c r="I11"/>
  <c r="J11"/>
  <c r="G12"/>
  <c r="I12"/>
  <c r="J12" s="1"/>
  <c r="G13"/>
  <c r="I13"/>
  <c r="J13"/>
  <c r="G14"/>
  <c r="I14"/>
  <c r="J14" s="1"/>
  <c r="G15"/>
  <c r="I15"/>
  <c r="J15"/>
  <c r="G16"/>
  <c r="I16"/>
  <c r="J16" s="1"/>
  <c r="G17"/>
  <c r="I17"/>
  <c r="J17"/>
  <c r="G20"/>
  <c r="I20"/>
  <c r="J20" s="1"/>
  <c r="G21"/>
  <c r="I21"/>
  <c r="J21"/>
  <c r="G22"/>
  <c r="I22"/>
  <c r="J22" s="1"/>
  <c r="G24"/>
  <c r="I24"/>
  <c r="J24"/>
  <c r="G23"/>
  <c r="I23"/>
  <c r="J23" s="1"/>
  <c r="G25"/>
  <c r="I25"/>
  <c r="J25"/>
  <c r="G27"/>
  <c r="I27"/>
  <c r="J27" s="1"/>
  <c r="G26"/>
  <c r="I26"/>
  <c r="J26"/>
  <c r="G28"/>
  <c r="I28"/>
  <c r="J28" s="1"/>
  <c r="G29"/>
  <c r="I29"/>
  <c r="J29"/>
  <c r="G30"/>
  <c r="I30"/>
  <c r="J30" s="1"/>
  <c r="G32"/>
  <c r="I32"/>
  <c r="J32"/>
  <c r="G31"/>
  <c r="I31"/>
  <c r="J31" s="1"/>
  <c r="G33"/>
  <c r="I33"/>
  <c r="J33"/>
  <c r="G34"/>
  <c r="I34"/>
  <c r="J34" s="1"/>
  <c r="G35"/>
  <c r="I35"/>
  <c r="J35"/>
  <c r="G38"/>
  <c r="I38"/>
  <c r="J38" s="1"/>
  <c r="G36"/>
  <c r="I36"/>
  <c r="J36"/>
  <c r="G41"/>
  <c r="I41"/>
  <c r="J41" s="1"/>
  <c r="G40"/>
  <c r="I40"/>
  <c r="J40"/>
  <c r="G45"/>
  <c r="I45"/>
  <c r="J45" s="1"/>
  <c r="G39"/>
  <c r="I39"/>
  <c r="J39"/>
  <c r="G37"/>
  <c r="I37"/>
  <c r="J37" s="1"/>
  <c r="G43"/>
  <c r="I43"/>
  <c r="J43"/>
  <c r="G42"/>
  <c r="I42"/>
  <c r="J42" s="1"/>
  <c r="G47"/>
  <c r="I47"/>
  <c r="J47"/>
  <c r="G44"/>
  <c r="I44"/>
  <c r="J44" s="1"/>
  <c r="G48"/>
  <c r="I48"/>
  <c r="J48"/>
  <c r="G46"/>
  <c r="I46"/>
  <c r="J46" s="1"/>
  <c r="G3"/>
  <c r="I3"/>
  <c r="J3"/>
  <c r="G49"/>
  <c r="G50"/>
  <c r="G51"/>
  <c r="G52"/>
  <c r="G53"/>
  <c r="G54"/>
  <c r="G55"/>
  <c r="G56"/>
  <c r="G57"/>
  <c r="G58"/>
  <c r="G59"/>
  <c r="I59"/>
  <c r="I58"/>
  <c r="I57"/>
  <c r="I56"/>
  <c r="I55"/>
  <c r="I54"/>
  <c r="I53"/>
  <c r="I52"/>
  <c r="I51"/>
  <c r="I50"/>
</calcChain>
</file>

<file path=xl/sharedStrings.xml><?xml version="1.0" encoding="utf-8"?>
<sst xmlns="http://schemas.openxmlformats.org/spreadsheetml/2006/main" count="162" uniqueCount="85">
  <si>
    <t>序号</t>
  </si>
  <si>
    <t>报考类别</t>
  </si>
  <si>
    <t>招聘人数</t>
  </si>
  <si>
    <t>名次</t>
  </si>
  <si>
    <t>姓名</t>
  </si>
  <si>
    <t>面试成绩</t>
  </si>
  <si>
    <t>实操成绩</t>
  </si>
  <si>
    <t>总成绩</t>
  </si>
  <si>
    <t>备注</t>
  </si>
  <si>
    <t>按摩师</t>
  </si>
  <si>
    <t>赵勇</t>
  </si>
  <si>
    <t>李辰宇</t>
  </si>
  <si>
    <t>韩雪娇</t>
  </si>
  <si>
    <t>王玥</t>
  </si>
  <si>
    <t>心理沙盘师</t>
  </si>
  <si>
    <t>代金航</t>
  </si>
  <si>
    <t>张云莲</t>
  </si>
  <si>
    <t>杨宏</t>
  </si>
  <si>
    <t>PT治疗师</t>
  </si>
  <si>
    <t>姜雨</t>
  </si>
  <si>
    <t>房红</t>
  </si>
  <si>
    <t>刘航</t>
  </si>
  <si>
    <t>ST治疗师</t>
  </si>
  <si>
    <t>孙宇</t>
  </si>
  <si>
    <t>朱洪健</t>
  </si>
  <si>
    <t>石硕</t>
  </si>
  <si>
    <t>张楠</t>
  </si>
  <si>
    <t>姜明怡</t>
  </si>
  <si>
    <t>巍卓</t>
  </si>
  <si>
    <t>郭明明</t>
  </si>
  <si>
    <t>引导式康复教师</t>
  </si>
  <si>
    <t>王妍</t>
  </si>
  <si>
    <t>综合康复评估师</t>
  </si>
  <si>
    <t>武艳红</t>
  </si>
  <si>
    <t>儿童康复教师</t>
  </si>
  <si>
    <t>何茜</t>
  </si>
  <si>
    <t>李龙驹</t>
  </si>
  <si>
    <t>周子晴</t>
  </si>
  <si>
    <t>郑美乐</t>
  </si>
  <si>
    <t>刘明月</t>
  </si>
  <si>
    <t>孙嘉晨</t>
  </si>
  <si>
    <t>杨晓琪</t>
  </si>
  <si>
    <t>叶冲</t>
  </si>
  <si>
    <t>王铭宇</t>
  </si>
  <si>
    <t>曹雨</t>
  </si>
  <si>
    <t>朱美霖</t>
  </si>
  <si>
    <t>尹旭</t>
  </si>
  <si>
    <t>张琳</t>
  </si>
  <si>
    <t>薛煜川</t>
  </si>
  <si>
    <t>王玮</t>
  </si>
  <si>
    <t>苑施蕊</t>
  </si>
  <si>
    <t>王海洋</t>
  </si>
  <si>
    <t>孙渺越</t>
  </si>
  <si>
    <t>张弛炜</t>
  </si>
  <si>
    <t>聂迎迎</t>
  </si>
  <si>
    <t>王伟</t>
  </si>
  <si>
    <t>王雪婷</t>
  </si>
  <si>
    <t>沈永吉</t>
  </si>
  <si>
    <t>张也</t>
  </si>
  <si>
    <t>赵悦</t>
  </si>
  <si>
    <t>王蕊</t>
  </si>
  <si>
    <t>李雪</t>
  </si>
  <si>
    <t>张纯</t>
  </si>
  <si>
    <t>刘轶博</t>
  </si>
  <si>
    <t>张明</t>
  </si>
  <si>
    <t>刘旸</t>
  </si>
  <si>
    <t>陈美辰</t>
  </si>
  <si>
    <t>陈美君</t>
  </si>
  <si>
    <t>孙瑛</t>
  </si>
  <si>
    <t>田焕焕</t>
  </si>
  <si>
    <t>张海晨</t>
  </si>
  <si>
    <t>刘丹丹</t>
  </si>
  <si>
    <t>面试40%</t>
    <phoneticPr fontId="2" type="noConversion"/>
  </si>
  <si>
    <t>实操60%</t>
    <phoneticPr fontId="2" type="noConversion"/>
  </si>
  <si>
    <t>实习生</t>
    <phoneticPr fontId="2" type="noConversion"/>
  </si>
  <si>
    <t>外  来</t>
    <phoneticPr fontId="2" type="noConversion"/>
  </si>
  <si>
    <t>实习生</t>
    <phoneticPr fontId="2" type="noConversion"/>
  </si>
  <si>
    <t>外  来</t>
    <phoneticPr fontId="2" type="noConversion"/>
  </si>
  <si>
    <t>孙芳芳</t>
    <phoneticPr fontId="2" type="noConversion"/>
  </si>
  <si>
    <t>淘汰外来</t>
    <phoneticPr fontId="2" type="noConversion"/>
  </si>
  <si>
    <t>淘汰外来</t>
    <phoneticPr fontId="2" type="noConversion"/>
  </si>
  <si>
    <t>弃权外来</t>
    <phoneticPr fontId="2" type="noConversion"/>
  </si>
  <si>
    <t>备注</t>
    <phoneticPr fontId="2" type="noConversion"/>
  </si>
  <si>
    <t>参加体检</t>
  </si>
  <si>
    <t>吉林省残疾人康复中心(吉林省春光康复医院）2016年公开招聘成绩汇总表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</si>
</sst>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">
    <font>
      <sz val="11"/>
      <color theme="1"/>
      <name val="宋体"/>
      <charset val="134"/>
      <scheme val="minor"/>
    </font>
    <font>
      <sz val="20"/>
      <color indexed="8"/>
      <name val="微软雅黑"/>
      <family val="2"/>
      <charset val="134"/>
    </font>
    <font>
      <sz val="9"/>
      <name val="宋体"/>
      <charset val="134"/>
    </font>
    <font>
      <sz val="18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activeCell="A2" sqref="A2:L59"/>
    </sheetView>
  </sheetViews>
  <sheetFormatPr defaultRowHeight="13.5"/>
  <cols>
    <col min="1" max="1" width="9" style="3"/>
    <col min="2" max="2" width="16.625" style="3" customWidth="1"/>
    <col min="3" max="3" width="10.125" style="3" customWidth="1"/>
    <col min="4" max="4" width="8.125" style="3" customWidth="1"/>
    <col min="5" max="6" width="9" style="3"/>
    <col min="7" max="7" width="9" style="4"/>
    <col min="8" max="9" width="9" style="3"/>
    <col min="10" max="10" width="9.5" style="12" bestFit="1" customWidth="1"/>
    <col min="11" max="11" width="15.5" style="3" hidden="1" customWidth="1"/>
    <col min="12" max="16384" width="9" style="3"/>
  </cols>
  <sheetData>
    <row r="1" spans="1:12" s="1" customFormat="1" ht="30" customHeight="1">
      <c r="A1" s="23" t="s">
        <v>84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4.9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72</v>
      </c>
      <c r="H2" s="5" t="s">
        <v>6</v>
      </c>
      <c r="I2" s="10" t="s">
        <v>73</v>
      </c>
      <c r="J2" s="11" t="s">
        <v>7</v>
      </c>
      <c r="K2" s="5" t="s">
        <v>8</v>
      </c>
      <c r="L2" s="5" t="s">
        <v>82</v>
      </c>
    </row>
    <row r="3" spans="1:12" ht="20.100000000000001" customHeight="1">
      <c r="A3" s="5">
        <v>1</v>
      </c>
      <c r="B3" s="25" t="s">
        <v>9</v>
      </c>
      <c r="C3" s="25">
        <v>2</v>
      </c>
      <c r="D3" s="5">
        <v>1</v>
      </c>
      <c r="E3" s="5" t="s">
        <v>10</v>
      </c>
      <c r="F3" s="14">
        <v>72.42</v>
      </c>
      <c r="G3" s="14">
        <f>F3*0.4</f>
        <v>28.968000000000004</v>
      </c>
      <c r="H3" s="14">
        <v>82.33</v>
      </c>
      <c r="I3" s="14">
        <f>H3*0.6</f>
        <v>49.397999999999996</v>
      </c>
      <c r="J3" s="15">
        <f>G3+I3</f>
        <v>78.366</v>
      </c>
      <c r="K3" s="5" t="s">
        <v>74</v>
      </c>
      <c r="L3" s="5" t="s">
        <v>83</v>
      </c>
    </row>
    <row r="4" spans="1:12" ht="20.100000000000001" customHeight="1">
      <c r="A4" s="5">
        <v>2</v>
      </c>
      <c r="B4" s="26"/>
      <c r="C4" s="26"/>
      <c r="D4" s="5">
        <v>2</v>
      </c>
      <c r="E4" s="5" t="s">
        <v>11</v>
      </c>
      <c r="F4" s="14">
        <v>70.569999999999993</v>
      </c>
      <c r="G4" s="14">
        <f t="shared" ref="G4:G59" si="0">F4*0.4</f>
        <v>28.227999999999998</v>
      </c>
      <c r="H4" s="14">
        <v>51.67</v>
      </c>
      <c r="I4" s="14">
        <f t="shared" ref="I4:I48" si="1">H4*0.6</f>
        <v>31.001999999999999</v>
      </c>
      <c r="J4" s="15">
        <f t="shared" ref="J4:J48" si="2">G4+I4</f>
        <v>59.23</v>
      </c>
      <c r="K4" s="5" t="s">
        <v>75</v>
      </c>
      <c r="L4" s="5"/>
    </row>
    <row r="5" spans="1:12" ht="20.100000000000001" customHeight="1">
      <c r="A5" s="5">
        <v>3</v>
      </c>
      <c r="B5" s="26"/>
      <c r="C5" s="26"/>
      <c r="D5" s="5">
        <v>3</v>
      </c>
      <c r="E5" s="5" t="s">
        <v>12</v>
      </c>
      <c r="F5" s="14">
        <v>61.42</v>
      </c>
      <c r="G5" s="14">
        <f t="shared" si="0"/>
        <v>24.568000000000001</v>
      </c>
      <c r="H5" s="14">
        <v>54</v>
      </c>
      <c r="I5" s="14">
        <f t="shared" si="1"/>
        <v>32.4</v>
      </c>
      <c r="J5" s="15">
        <f t="shared" si="2"/>
        <v>56.968000000000004</v>
      </c>
      <c r="K5" s="5" t="s">
        <v>75</v>
      </c>
      <c r="L5" s="5"/>
    </row>
    <row r="6" spans="1:12" s="12" customFormat="1" ht="20.100000000000001" customHeight="1">
      <c r="A6" s="11">
        <v>4</v>
      </c>
      <c r="B6" s="27"/>
      <c r="C6" s="27"/>
      <c r="D6" s="11">
        <v>4</v>
      </c>
      <c r="E6" s="11" t="s">
        <v>13</v>
      </c>
      <c r="F6" s="15">
        <v>30.57</v>
      </c>
      <c r="G6" s="15">
        <f t="shared" si="0"/>
        <v>12.228000000000002</v>
      </c>
      <c r="H6" s="15">
        <v>0</v>
      </c>
      <c r="I6" s="15">
        <f t="shared" si="1"/>
        <v>0</v>
      </c>
      <c r="J6" s="15">
        <f t="shared" si="2"/>
        <v>12.228000000000002</v>
      </c>
      <c r="K6" s="11" t="s">
        <v>79</v>
      </c>
      <c r="L6" s="11"/>
    </row>
    <row r="7" spans="1:12" s="12" customFormat="1" ht="20.100000000000001" customHeight="1">
      <c r="A7" s="11">
        <v>5</v>
      </c>
      <c r="B7" s="20" t="s">
        <v>14</v>
      </c>
      <c r="C7" s="20">
        <v>1</v>
      </c>
      <c r="D7" s="11">
        <v>1</v>
      </c>
      <c r="E7" s="11" t="s">
        <v>15</v>
      </c>
      <c r="F7" s="15">
        <v>79</v>
      </c>
      <c r="G7" s="15">
        <f t="shared" si="0"/>
        <v>31.6</v>
      </c>
      <c r="H7" s="15">
        <v>75.67</v>
      </c>
      <c r="I7" s="15">
        <f t="shared" si="1"/>
        <v>45.402000000000001</v>
      </c>
      <c r="J7" s="15">
        <f t="shared" si="2"/>
        <v>77.00200000000001</v>
      </c>
      <c r="K7" s="11" t="s">
        <v>75</v>
      </c>
      <c r="L7" s="5" t="s">
        <v>83</v>
      </c>
    </row>
    <row r="8" spans="1:12" s="12" customFormat="1" ht="20.100000000000001" customHeight="1">
      <c r="A8" s="11">
        <v>6</v>
      </c>
      <c r="B8" s="21"/>
      <c r="C8" s="21"/>
      <c r="D8" s="11">
        <v>2</v>
      </c>
      <c r="E8" s="11" t="s">
        <v>16</v>
      </c>
      <c r="F8" s="15">
        <v>67.14</v>
      </c>
      <c r="G8" s="15">
        <f t="shared" si="0"/>
        <v>26.856000000000002</v>
      </c>
      <c r="H8" s="15">
        <v>78</v>
      </c>
      <c r="I8" s="15">
        <f t="shared" si="1"/>
        <v>46.8</v>
      </c>
      <c r="J8" s="15">
        <f t="shared" si="2"/>
        <v>73.656000000000006</v>
      </c>
      <c r="K8" s="11" t="s">
        <v>76</v>
      </c>
      <c r="L8" s="11"/>
    </row>
    <row r="9" spans="1:12" s="12" customFormat="1" ht="20.100000000000001" customHeight="1">
      <c r="A9" s="11">
        <v>7</v>
      </c>
      <c r="B9" s="22"/>
      <c r="C9" s="22"/>
      <c r="D9" s="11">
        <v>3</v>
      </c>
      <c r="E9" s="11" t="s">
        <v>17</v>
      </c>
      <c r="F9" s="15">
        <v>63.29</v>
      </c>
      <c r="G9" s="15">
        <f t="shared" si="0"/>
        <v>25.316000000000003</v>
      </c>
      <c r="H9" s="15">
        <v>70.33</v>
      </c>
      <c r="I9" s="15">
        <f t="shared" si="1"/>
        <v>42.198</v>
      </c>
      <c r="J9" s="15">
        <f t="shared" si="2"/>
        <v>67.51400000000001</v>
      </c>
      <c r="K9" s="11" t="s">
        <v>75</v>
      </c>
      <c r="L9" s="11"/>
    </row>
    <row r="10" spans="1:12" s="12" customFormat="1" ht="20.100000000000001" customHeight="1">
      <c r="A10" s="11">
        <v>8</v>
      </c>
      <c r="B10" s="20" t="s">
        <v>18</v>
      </c>
      <c r="C10" s="20">
        <v>2</v>
      </c>
      <c r="D10" s="11">
        <v>1</v>
      </c>
      <c r="E10" s="11" t="s">
        <v>19</v>
      </c>
      <c r="F10" s="15">
        <v>64.28</v>
      </c>
      <c r="G10" s="15">
        <f t="shared" si="0"/>
        <v>25.712000000000003</v>
      </c>
      <c r="H10" s="15">
        <v>71.67</v>
      </c>
      <c r="I10" s="15">
        <f t="shared" si="1"/>
        <v>43.002000000000002</v>
      </c>
      <c r="J10" s="15">
        <f t="shared" si="2"/>
        <v>68.713999999999999</v>
      </c>
      <c r="K10" s="11" t="s">
        <v>76</v>
      </c>
      <c r="L10" s="5" t="s">
        <v>83</v>
      </c>
    </row>
    <row r="11" spans="1:12" s="12" customFormat="1" ht="20.100000000000001" customHeight="1">
      <c r="A11" s="11">
        <v>9</v>
      </c>
      <c r="B11" s="21"/>
      <c r="C11" s="21"/>
      <c r="D11" s="11">
        <v>2</v>
      </c>
      <c r="E11" s="11" t="s">
        <v>20</v>
      </c>
      <c r="F11" s="15">
        <v>66</v>
      </c>
      <c r="G11" s="15">
        <f t="shared" si="0"/>
        <v>26.400000000000002</v>
      </c>
      <c r="H11" s="15">
        <v>46</v>
      </c>
      <c r="I11" s="15">
        <f t="shared" si="1"/>
        <v>27.599999999999998</v>
      </c>
      <c r="J11" s="15">
        <f t="shared" si="2"/>
        <v>54</v>
      </c>
      <c r="K11" s="11" t="s">
        <v>75</v>
      </c>
      <c r="L11" s="11"/>
    </row>
    <row r="12" spans="1:12" s="12" customFormat="1" ht="20.100000000000001" customHeight="1">
      <c r="A12" s="11">
        <v>10</v>
      </c>
      <c r="B12" s="22"/>
      <c r="C12" s="22"/>
      <c r="D12" s="11">
        <v>3</v>
      </c>
      <c r="E12" s="11" t="s">
        <v>21</v>
      </c>
      <c r="F12" s="15">
        <v>57</v>
      </c>
      <c r="G12" s="15">
        <f t="shared" si="0"/>
        <v>22.8</v>
      </c>
      <c r="H12" s="15">
        <v>0</v>
      </c>
      <c r="I12" s="15">
        <f t="shared" si="1"/>
        <v>0</v>
      </c>
      <c r="J12" s="15">
        <f t="shared" si="2"/>
        <v>22.8</v>
      </c>
      <c r="K12" s="11" t="s">
        <v>80</v>
      </c>
      <c r="L12" s="11"/>
    </row>
    <row r="13" spans="1:12" ht="20.100000000000001" customHeight="1">
      <c r="A13" s="5">
        <v>11</v>
      </c>
      <c r="B13" s="25" t="s">
        <v>22</v>
      </c>
      <c r="C13" s="25">
        <v>9</v>
      </c>
      <c r="D13" s="5">
        <v>1</v>
      </c>
      <c r="E13" s="5" t="s">
        <v>23</v>
      </c>
      <c r="F13" s="14">
        <v>79.42</v>
      </c>
      <c r="G13" s="14">
        <f t="shared" si="0"/>
        <v>31.768000000000001</v>
      </c>
      <c r="H13" s="14">
        <v>83</v>
      </c>
      <c r="I13" s="14">
        <f t="shared" si="1"/>
        <v>49.8</v>
      </c>
      <c r="J13" s="15">
        <f t="shared" si="2"/>
        <v>81.567999999999998</v>
      </c>
      <c r="K13" s="5" t="s">
        <v>76</v>
      </c>
      <c r="L13" s="5" t="s">
        <v>83</v>
      </c>
    </row>
    <row r="14" spans="1:12" ht="20.100000000000001" customHeight="1">
      <c r="A14" s="5">
        <v>12</v>
      </c>
      <c r="B14" s="26"/>
      <c r="C14" s="26"/>
      <c r="D14" s="5">
        <v>2</v>
      </c>
      <c r="E14" s="5" t="s">
        <v>24</v>
      </c>
      <c r="F14" s="14">
        <v>73.709999999999994</v>
      </c>
      <c r="G14" s="14">
        <f t="shared" si="0"/>
        <v>29.483999999999998</v>
      </c>
      <c r="H14" s="14">
        <v>84.33</v>
      </c>
      <c r="I14" s="14">
        <f t="shared" si="1"/>
        <v>50.597999999999999</v>
      </c>
      <c r="J14" s="15">
        <f t="shared" si="2"/>
        <v>80.081999999999994</v>
      </c>
      <c r="K14" s="5" t="s">
        <v>76</v>
      </c>
      <c r="L14" s="5" t="s">
        <v>83</v>
      </c>
    </row>
    <row r="15" spans="1:12" ht="20.100000000000001" customHeight="1">
      <c r="A15" s="5">
        <v>13</v>
      </c>
      <c r="B15" s="26"/>
      <c r="C15" s="26"/>
      <c r="D15" s="5">
        <v>3</v>
      </c>
      <c r="E15" s="5" t="s">
        <v>25</v>
      </c>
      <c r="F15" s="14">
        <v>75.849999999999994</v>
      </c>
      <c r="G15" s="14">
        <f t="shared" si="0"/>
        <v>30.34</v>
      </c>
      <c r="H15" s="14">
        <v>80</v>
      </c>
      <c r="I15" s="14">
        <f t="shared" si="1"/>
        <v>48</v>
      </c>
      <c r="J15" s="15">
        <f t="shared" si="2"/>
        <v>78.34</v>
      </c>
      <c r="K15" s="5" t="s">
        <v>76</v>
      </c>
      <c r="L15" s="5" t="s">
        <v>83</v>
      </c>
    </row>
    <row r="16" spans="1:12" ht="20.100000000000001" customHeight="1">
      <c r="A16" s="5">
        <v>14</v>
      </c>
      <c r="B16" s="26"/>
      <c r="C16" s="26"/>
      <c r="D16" s="5">
        <v>4</v>
      </c>
      <c r="E16" s="5" t="s">
        <v>26</v>
      </c>
      <c r="F16" s="14">
        <v>68.28</v>
      </c>
      <c r="G16" s="14">
        <f t="shared" si="0"/>
        <v>27.312000000000001</v>
      </c>
      <c r="H16" s="14">
        <v>83.33</v>
      </c>
      <c r="I16" s="14">
        <f t="shared" si="1"/>
        <v>49.997999999999998</v>
      </c>
      <c r="J16" s="15">
        <f t="shared" si="2"/>
        <v>77.31</v>
      </c>
      <c r="K16" s="5" t="s">
        <v>76</v>
      </c>
      <c r="L16" s="5" t="s">
        <v>83</v>
      </c>
    </row>
    <row r="17" spans="1:12" ht="20.100000000000001" customHeight="1">
      <c r="A17" s="5">
        <v>15</v>
      </c>
      <c r="B17" s="26"/>
      <c r="C17" s="26"/>
      <c r="D17" s="5">
        <v>5</v>
      </c>
      <c r="E17" s="5" t="s">
        <v>27</v>
      </c>
      <c r="F17" s="14">
        <v>65.849999999999994</v>
      </c>
      <c r="G17" s="14">
        <f t="shared" si="0"/>
        <v>26.34</v>
      </c>
      <c r="H17" s="14">
        <v>66</v>
      </c>
      <c r="I17" s="14">
        <f t="shared" si="1"/>
        <v>39.6</v>
      </c>
      <c r="J17" s="15">
        <f t="shared" si="2"/>
        <v>65.94</v>
      </c>
      <c r="K17" s="5" t="s">
        <v>77</v>
      </c>
      <c r="L17" s="5" t="s">
        <v>83</v>
      </c>
    </row>
    <row r="18" spans="1:12" ht="20.100000000000001" customHeight="1">
      <c r="A18" s="5"/>
      <c r="B18" s="26"/>
      <c r="C18" s="26"/>
      <c r="D18" s="5">
        <v>6</v>
      </c>
      <c r="E18" s="5" t="s">
        <v>29</v>
      </c>
      <c r="F18" s="14">
        <v>62.71</v>
      </c>
      <c r="G18" s="14">
        <f>F18*0.4</f>
        <v>25.084000000000003</v>
      </c>
      <c r="H18" s="14">
        <v>58</v>
      </c>
      <c r="I18" s="14">
        <f>H18*0.6</f>
        <v>34.799999999999997</v>
      </c>
      <c r="J18" s="15">
        <f>G18+I18</f>
        <v>59.884</v>
      </c>
      <c r="K18" s="5" t="s">
        <v>77</v>
      </c>
      <c r="L18" s="5"/>
    </row>
    <row r="19" spans="1:12" ht="20.100000000000001" customHeight="1">
      <c r="A19" s="5">
        <v>16</v>
      </c>
      <c r="B19" s="26"/>
      <c r="C19" s="26"/>
      <c r="D19" s="5">
        <v>7</v>
      </c>
      <c r="E19" s="5" t="s">
        <v>28</v>
      </c>
      <c r="F19" s="14">
        <v>64.569999999999993</v>
      </c>
      <c r="G19" s="14">
        <f t="shared" si="0"/>
        <v>25.827999999999999</v>
      </c>
      <c r="H19" s="14">
        <v>56.67</v>
      </c>
      <c r="I19" s="14">
        <f t="shared" si="1"/>
        <v>34.002000000000002</v>
      </c>
      <c r="J19" s="15">
        <f t="shared" si="2"/>
        <v>59.83</v>
      </c>
      <c r="K19" s="5" t="s">
        <v>76</v>
      </c>
      <c r="L19" s="5"/>
    </row>
    <row r="20" spans="1:12" ht="20.100000000000001" customHeight="1">
      <c r="A20" s="5">
        <v>18</v>
      </c>
      <c r="B20" s="8" t="s">
        <v>30</v>
      </c>
      <c r="C20" s="8">
        <v>1</v>
      </c>
      <c r="D20" s="5">
        <v>1</v>
      </c>
      <c r="E20" s="5" t="s">
        <v>31</v>
      </c>
      <c r="F20" s="14">
        <v>85</v>
      </c>
      <c r="G20" s="14">
        <f t="shared" si="0"/>
        <v>34</v>
      </c>
      <c r="H20" s="14">
        <v>75.67</v>
      </c>
      <c r="I20" s="14">
        <f t="shared" si="1"/>
        <v>45.402000000000001</v>
      </c>
      <c r="J20" s="15">
        <f t="shared" si="2"/>
        <v>79.402000000000001</v>
      </c>
      <c r="K20" s="5" t="s">
        <v>76</v>
      </c>
      <c r="L20" s="5" t="s">
        <v>83</v>
      </c>
    </row>
    <row r="21" spans="1:12" ht="20.100000000000001" customHeight="1">
      <c r="A21" s="5">
        <v>19</v>
      </c>
      <c r="B21" s="7" t="s">
        <v>32</v>
      </c>
      <c r="C21" s="7">
        <v>1</v>
      </c>
      <c r="D21" s="9">
        <v>1</v>
      </c>
      <c r="E21" s="9" t="s">
        <v>33</v>
      </c>
      <c r="F21" s="16">
        <v>72</v>
      </c>
      <c r="G21" s="14">
        <f t="shared" si="0"/>
        <v>28.8</v>
      </c>
      <c r="H21" s="16">
        <v>83.67</v>
      </c>
      <c r="I21" s="14">
        <f t="shared" si="1"/>
        <v>50.201999999999998</v>
      </c>
      <c r="J21" s="15">
        <f t="shared" si="2"/>
        <v>79.001999999999995</v>
      </c>
      <c r="K21" s="5" t="s">
        <v>76</v>
      </c>
      <c r="L21" s="5" t="s">
        <v>83</v>
      </c>
    </row>
    <row r="22" spans="1:12" ht="20.100000000000001" customHeight="1">
      <c r="A22" s="5">
        <v>20</v>
      </c>
      <c r="B22" s="25" t="s">
        <v>34</v>
      </c>
      <c r="C22" s="25">
        <v>18</v>
      </c>
      <c r="D22" s="5">
        <v>1</v>
      </c>
      <c r="E22" s="5" t="s">
        <v>35</v>
      </c>
      <c r="F22" s="14">
        <v>85.57</v>
      </c>
      <c r="G22" s="14">
        <f t="shared" si="0"/>
        <v>34.228000000000002</v>
      </c>
      <c r="H22" s="14">
        <v>79.67</v>
      </c>
      <c r="I22" s="14">
        <f t="shared" si="1"/>
        <v>47.802</v>
      </c>
      <c r="J22" s="15">
        <f t="shared" si="2"/>
        <v>82.03</v>
      </c>
      <c r="K22" s="5" t="s">
        <v>76</v>
      </c>
      <c r="L22" s="5" t="s">
        <v>83</v>
      </c>
    </row>
    <row r="23" spans="1:12" ht="20.100000000000001" customHeight="1">
      <c r="A23" s="5">
        <v>21</v>
      </c>
      <c r="B23" s="26"/>
      <c r="C23" s="26"/>
      <c r="D23" s="5">
        <v>2</v>
      </c>
      <c r="E23" s="5" t="s">
        <v>37</v>
      </c>
      <c r="F23" s="14">
        <v>80.14</v>
      </c>
      <c r="G23" s="14">
        <f>F23*0.4</f>
        <v>32.056000000000004</v>
      </c>
      <c r="H23" s="14">
        <v>79</v>
      </c>
      <c r="I23" s="14">
        <f>H23*0.6</f>
        <v>47.4</v>
      </c>
      <c r="J23" s="15">
        <f>G23+I23</f>
        <v>79.456000000000003</v>
      </c>
      <c r="K23" s="5" t="s">
        <v>76</v>
      </c>
      <c r="L23" s="5" t="s">
        <v>83</v>
      </c>
    </row>
    <row r="24" spans="1:12" ht="20.100000000000001" customHeight="1">
      <c r="A24" s="5">
        <v>22</v>
      </c>
      <c r="B24" s="26"/>
      <c r="C24" s="26"/>
      <c r="D24" s="5">
        <v>3</v>
      </c>
      <c r="E24" s="5" t="s">
        <v>36</v>
      </c>
      <c r="F24" s="14">
        <v>83.57</v>
      </c>
      <c r="G24" s="14">
        <f t="shared" si="0"/>
        <v>33.427999999999997</v>
      </c>
      <c r="H24" s="14">
        <v>76.33</v>
      </c>
      <c r="I24" s="14">
        <f t="shared" si="1"/>
        <v>45.797999999999995</v>
      </c>
      <c r="J24" s="15">
        <f t="shared" si="2"/>
        <v>79.225999999999999</v>
      </c>
      <c r="K24" s="5" t="s">
        <v>76</v>
      </c>
      <c r="L24" s="5" t="s">
        <v>83</v>
      </c>
    </row>
    <row r="25" spans="1:12" ht="20.100000000000001" customHeight="1">
      <c r="A25" s="5">
        <v>23</v>
      </c>
      <c r="B25" s="26"/>
      <c r="C25" s="26"/>
      <c r="D25" s="5">
        <v>4</v>
      </c>
      <c r="E25" s="5" t="s">
        <v>38</v>
      </c>
      <c r="F25" s="14">
        <v>80.709999999999994</v>
      </c>
      <c r="G25" s="14">
        <f t="shared" si="0"/>
        <v>32.283999999999999</v>
      </c>
      <c r="H25" s="14">
        <v>77.67</v>
      </c>
      <c r="I25" s="14">
        <f t="shared" si="1"/>
        <v>46.601999999999997</v>
      </c>
      <c r="J25" s="15">
        <f t="shared" si="2"/>
        <v>78.885999999999996</v>
      </c>
      <c r="K25" s="5" t="s">
        <v>76</v>
      </c>
      <c r="L25" s="5" t="s">
        <v>83</v>
      </c>
    </row>
    <row r="26" spans="1:12" ht="20.100000000000001" customHeight="1">
      <c r="A26" s="5">
        <v>24</v>
      </c>
      <c r="B26" s="26"/>
      <c r="C26" s="26"/>
      <c r="D26" s="5">
        <v>5</v>
      </c>
      <c r="E26" s="5" t="s">
        <v>40</v>
      </c>
      <c r="F26" s="14">
        <v>78.14</v>
      </c>
      <c r="G26" s="14">
        <f>F26*0.4</f>
        <v>31.256</v>
      </c>
      <c r="H26" s="14">
        <v>75</v>
      </c>
      <c r="I26" s="14">
        <f>H26*0.6</f>
        <v>45</v>
      </c>
      <c r="J26" s="15">
        <f>G26+I26</f>
        <v>76.256</v>
      </c>
      <c r="K26" s="5" t="s">
        <v>75</v>
      </c>
      <c r="L26" s="5" t="s">
        <v>83</v>
      </c>
    </row>
    <row r="27" spans="1:12" ht="20.100000000000001" customHeight="1">
      <c r="A27" s="5">
        <v>25</v>
      </c>
      <c r="B27" s="26"/>
      <c r="C27" s="26"/>
      <c r="D27" s="5">
        <v>6</v>
      </c>
      <c r="E27" s="5" t="s">
        <v>39</v>
      </c>
      <c r="F27" s="14">
        <v>79.14</v>
      </c>
      <c r="G27" s="14">
        <f t="shared" si="0"/>
        <v>31.656000000000002</v>
      </c>
      <c r="H27" s="14">
        <v>73.67</v>
      </c>
      <c r="I27" s="14">
        <f t="shared" si="1"/>
        <v>44.201999999999998</v>
      </c>
      <c r="J27" s="15">
        <f t="shared" si="2"/>
        <v>75.858000000000004</v>
      </c>
      <c r="K27" s="5" t="s">
        <v>76</v>
      </c>
      <c r="L27" s="5" t="s">
        <v>83</v>
      </c>
    </row>
    <row r="28" spans="1:12" ht="20.100000000000001" customHeight="1">
      <c r="A28" s="5">
        <v>26</v>
      </c>
      <c r="B28" s="26"/>
      <c r="C28" s="26"/>
      <c r="D28" s="5">
        <v>7</v>
      </c>
      <c r="E28" s="5" t="s">
        <v>41</v>
      </c>
      <c r="F28" s="14">
        <v>77.569999999999993</v>
      </c>
      <c r="G28" s="14">
        <f t="shared" si="0"/>
        <v>31.027999999999999</v>
      </c>
      <c r="H28" s="14">
        <v>74.67</v>
      </c>
      <c r="I28" s="14">
        <f t="shared" si="1"/>
        <v>44.802</v>
      </c>
      <c r="J28" s="15">
        <f t="shared" si="2"/>
        <v>75.83</v>
      </c>
      <c r="K28" s="5" t="s">
        <v>76</v>
      </c>
      <c r="L28" s="5" t="s">
        <v>83</v>
      </c>
    </row>
    <row r="29" spans="1:12" ht="20.100000000000001" customHeight="1">
      <c r="A29" s="5">
        <v>27</v>
      </c>
      <c r="B29" s="26"/>
      <c r="C29" s="26"/>
      <c r="D29" s="5">
        <v>8</v>
      </c>
      <c r="E29" s="5" t="s">
        <v>42</v>
      </c>
      <c r="F29" s="14">
        <v>75.849999999999994</v>
      </c>
      <c r="G29" s="14">
        <f t="shared" si="0"/>
        <v>30.34</v>
      </c>
      <c r="H29" s="14">
        <v>75.33</v>
      </c>
      <c r="I29" s="14">
        <f t="shared" si="1"/>
        <v>45.198</v>
      </c>
      <c r="J29" s="15">
        <f t="shared" si="2"/>
        <v>75.537999999999997</v>
      </c>
      <c r="K29" s="5" t="s">
        <v>76</v>
      </c>
      <c r="L29" s="5" t="s">
        <v>83</v>
      </c>
    </row>
    <row r="30" spans="1:12" ht="20.100000000000001" customHeight="1">
      <c r="A30" s="5">
        <v>28</v>
      </c>
      <c r="B30" s="26"/>
      <c r="C30" s="26"/>
      <c r="D30" s="5">
        <v>9</v>
      </c>
      <c r="E30" s="5" t="s">
        <v>43</v>
      </c>
      <c r="F30" s="14">
        <v>71.569999999999993</v>
      </c>
      <c r="G30" s="14">
        <f t="shared" si="0"/>
        <v>28.628</v>
      </c>
      <c r="H30" s="14">
        <v>75</v>
      </c>
      <c r="I30" s="14">
        <f t="shared" si="1"/>
        <v>45</v>
      </c>
      <c r="J30" s="15">
        <f t="shared" si="2"/>
        <v>73.628</v>
      </c>
      <c r="K30" s="5" t="s">
        <v>76</v>
      </c>
      <c r="L30" s="5" t="s">
        <v>83</v>
      </c>
    </row>
    <row r="31" spans="1:12" ht="20.100000000000001" customHeight="1">
      <c r="A31" s="5">
        <v>29</v>
      </c>
      <c r="B31" s="26"/>
      <c r="C31" s="26"/>
      <c r="D31" s="5">
        <v>10</v>
      </c>
      <c r="E31" s="5" t="s">
        <v>45</v>
      </c>
      <c r="F31" s="14">
        <v>71.28</v>
      </c>
      <c r="G31" s="14">
        <f>F31*0.4</f>
        <v>28.512</v>
      </c>
      <c r="H31" s="14">
        <v>75</v>
      </c>
      <c r="I31" s="14">
        <f>H31*0.6</f>
        <v>45</v>
      </c>
      <c r="J31" s="15">
        <f>G31+I31</f>
        <v>73.512</v>
      </c>
      <c r="K31" s="5" t="s">
        <v>76</v>
      </c>
      <c r="L31" s="5" t="s">
        <v>83</v>
      </c>
    </row>
    <row r="32" spans="1:12" ht="20.100000000000001" customHeight="1">
      <c r="A32" s="5">
        <v>30</v>
      </c>
      <c r="B32" s="26"/>
      <c r="C32" s="26"/>
      <c r="D32" s="5">
        <v>11</v>
      </c>
      <c r="E32" s="5" t="s">
        <v>44</v>
      </c>
      <c r="F32" s="14">
        <v>73.14</v>
      </c>
      <c r="G32" s="14">
        <f t="shared" si="0"/>
        <v>29.256</v>
      </c>
      <c r="H32" s="14">
        <v>72.33</v>
      </c>
      <c r="I32" s="14">
        <f t="shared" si="1"/>
        <v>43.397999999999996</v>
      </c>
      <c r="J32" s="15">
        <f t="shared" si="2"/>
        <v>72.653999999999996</v>
      </c>
      <c r="K32" s="5" t="s">
        <v>76</v>
      </c>
      <c r="L32" s="5" t="s">
        <v>83</v>
      </c>
    </row>
    <row r="33" spans="1:12" ht="20.100000000000001" customHeight="1">
      <c r="A33" s="5">
        <v>31</v>
      </c>
      <c r="B33" s="26"/>
      <c r="C33" s="26"/>
      <c r="D33" s="5">
        <v>12</v>
      </c>
      <c r="E33" s="5" t="s">
        <v>46</v>
      </c>
      <c r="F33" s="14">
        <v>70</v>
      </c>
      <c r="G33" s="14">
        <f t="shared" si="0"/>
        <v>28</v>
      </c>
      <c r="H33" s="14">
        <v>73.33</v>
      </c>
      <c r="I33" s="14">
        <f t="shared" si="1"/>
        <v>43.997999999999998</v>
      </c>
      <c r="J33" s="15">
        <f t="shared" si="2"/>
        <v>71.99799999999999</v>
      </c>
      <c r="K33" s="5" t="s">
        <v>75</v>
      </c>
      <c r="L33" s="5" t="s">
        <v>83</v>
      </c>
    </row>
    <row r="34" spans="1:12" ht="20.100000000000001" customHeight="1">
      <c r="A34" s="5">
        <v>32</v>
      </c>
      <c r="B34" s="26"/>
      <c r="C34" s="26"/>
      <c r="D34" s="5">
        <v>13</v>
      </c>
      <c r="E34" s="5" t="s">
        <v>47</v>
      </c>
      <c r="F34" s="14">
        <v>70.28</v>
      </c>
      <c r="G34" s="14">
        <f t="shared" si="0"/>
        <v>28.112000000000002</v>
      </c>
      <c r="H34" s="14">
        <v>72.33</v>
      </c>
      <c r="I34" s="14">
        <f t="shared" si="1"/>
        <v>43.397999999999996</v>
      </c>
      <c r="J34" s="15">
        <f t="shared" si="2"/>
        <v>71.509999999999991</v>
      </c>
      <c r="K34" s="5" t="s">
        <v>76</v>
      </c>
      <c r="L34" s="5" t="s">
        <v>83</v>
      </c>
    </row>
    <row r="35" spans="1:12" ht="20.100000000000001" customHeight="1">
      <c r="A35" s="5">
        <v>33</v>
      </c>
      <c r="B35" s="26"/>
      <c r="C35" s="26"/>
      <c r="D35" s="5">
        <v>14</v>
      </c>
      <c r="E35" s="5" t="s">
        <v>48</v>
      </c>
      <c r="F35" s="14">
        <v>69</v>
      </c>
      <c r="G35" s="14">
        <f t="shared" si="0"/>
        <v>27.6</v>
      </c>
      <c r="H35" s="14">
        <v>72</v>
      </c>
      <c r="I35" s="14">
        <f t="shared" si="1"/>
        <v>43.199999999999996</v>
      </c>
      <c r="J35" s="15">
        <f t="shared" si="2"/>
        <v>70.8</v>
      </c>
      <c r="K35" s="5" t="s">
        <v>76</v>
      </c>
      <c r="L35" s="5" t="s">
        <v>83</v>
      </c>
    </row>
    <row r="36" spans="1:12" ht="20.100000000000001" customHeight="1">
      <c r="A36" s="5">
        <v>34</v>
      </c>
      <c r="B36" s="26"/>
      <c r="C36" s="26"/>
      <c r="D36" s="5">
        <v>15</v>
      </c>
      <c r="E36" s="5" t="s">
        <v>50</v>
      </c>
      <c r="F36" s="14">
        <v>65.42</v>
      </c>
      <c r="G36" s="14">
        <f>F36*0.4</f>
        <v>26.168000000000003</v>
      </c>
      <c r="H36" s="14">
        <v>74</v>
      </c>
      <c r="I36" s="14">
        <f>H36*0.6</f>
        <v>44.4</v>
      </c>
      <c r="J36" s="15">
        <f>G36+I36</f>
        <v>70.567999999999998</v>
      </c>
      <c r="K36" s="5" t="s">
        <v>76</v>
      </c>
      <c r="L36" s="5" t="s">
        <v>83</v>
      </c>
    </row>
    <row r="37" spans="1:12" ht="20.100000000000001" customHeight="1">
      <c r="A37" s="5">
        <v>35</v>
      </c>
      <c r="B37" s="26"/>
      <c r="C37" s="26"/>
      <c r="D37" s="5">
        <v>16</v>
      </c>
      <c r="E37" s="5" t="s">
        <v>55</v>
      </c>
      <c r="F37" s="14">
        <v>62.28</v>
      </c>
      <c r="G37" s="14">
        <f>F37*0.4</f>
        <v>24.912000000000003</v>
      </c>
      <c r="H37" s="14">
        <v>74.33</v>
      </c>
      <c r="I37" s="14">
        <f>H37*0.6</f>
        <v>44.597999999999999</v>
      </c>
      <c r="J37" s="15">
        <f>G37+I37</f>
        <v>69.510000000000005</v>
      </c>
      <c r="K37" s="5" t="s">
        <v>77</v>
      </c>
      <c r="L37" s="5" t="s">
        <v>83</v>
      </c>
    </row>
    <row r="38" spans="1:12" ht="20.100000000000001" customHeight="1">
      <c r="A38" s="5">
        <v>36</v>
      </c>
      <c r="B38" s="26"/>
      <c r="C38" s="26"/>
      <c r="D38" s="5">
        <v>17</v>
      </c>
      <c r="E38" s="5" t="s">
        <v>49</v>
      </c>
      <c r="F38" s="14">
        <v>69.709999999999994</v>
      </c>
      <c r="G38" s="14">
        <f t="shared" si="0"/>
        <v>27.884</v>
      </c>
      <c r="H38" s="14">
        <v>68.33</v>
      </c>
      <c r="I38" s="14">
        <f t="shared" si="1"/>
        <v>40.997999999999998</v>
      </c>
      <c r="J38" s="15">
        <f t="shared" si="2"/>
        <v>68.882000000000005</v>
      </c>
      <c r="K38" s="5" t="s">
        <v>77</v>
      </c>
      <c r="L38" s="5" t="s">
        <v>83</v>
      </c>
    </row>
    <row r="39" spans="1:12" ht="20.100000000000001" customHeight="1">
      <c r="A39" s="5">
        <v>37</v>
      </c>
      <c r="B39" s="26"/>
      <c r="C39" s="26"/>
      <c r="D39" s="5">
        <v>18</v>
      </c>
      <c r="E39" s="5" t="s">
        <v>54</v>
      </c>
      <c r="F39" s="14">
        <v>65.28</v>
      </c>
      <c r="G39" s="14">
        <f>F39*0.4</f>
        <v>26.112000000000002</v>
      </c>
      <c r="H39" s="14">
        <v>70.33</v>
      </c>
      <c r="I39" s="14">
        <f>H39*0.6</f>
        <v>42.198</v>
      </c>
      <c r="J39" s="15">
        <f>G39+I39</f>
        <v>68.31</v>
      </c>
      <c r="K39" s="5" t="s">
        <v>76</v>
      </c>
      <c r="L39" s="5" t="s">
        <v>83</v>
      </c>
    </row>
    <row r="40" spans="1:12" ht="20.100000000000001" customHeight="1">
      <c r="A40" s="5">
        <v>38</v>
      </c>
      <c r="B40" s="26"/>
      <c r="C40" s="26"/>
      <c r="D40" s="5">
        <v>19</v>
      </c>
      <c r="E40" s="5" t="s">
        <v>52</v>
      </c>
      <c r="F40" s="14">
        <v>67.14</v>
      </c>
      <c r="G40" s="14">
        <f>F40*0.4</f>
        <v>26.856000000000002</v>
      </c>
      <c r="H40" s="14">
        <v>68.67</v>
      </c>
      <c r="I40" s="14">
        <f>H40*0.6</f>
        <v>41.201999999999998</v>
      </c>
      <c r="J40" s="15">
        <f>G40+I40</f>
        <v>68.057999999999993</v>
      </c>
      <c r="K40" s="5" t="s">
        <v>76</v>
      </c>
      <c r="L40" s="5"/>
    </row>
    <row r="41" spans="1:12" ht="20.100000000000001" customHeight="1">
      <c r="A41" s="5">
        <v>39</v>
      </c>
      <c r="B41" s="26"/>
      <c r="C41" s="26"/>
      <c r="D41" s="5">
        <v>20</v>
      </c>
      <c r="E41" s="5" t="s">
        <v>51</v>
      </c>
      <c r="F41" s="14">
        <v>70</v>
      </c>
      <c r="G41" s="14">
        <f t="shared" si="0"/>
        <v>28</v>
      </c>
      <c r="H41" s="14">
        <v>66.33</v>
      </c>
      <c r="I41" s="14">
        <f t="shared" si="1"/>
        <v>39.797999999999995</v>
      </c>
      <c r="J41" s="15">
        <f t="shared" si="2"/>
        <v>67.798000000000002</v>
      </c>
      <c r="K41" s="5" t="s">
        <v>77</v>
      </c>
      <c r="L41" s="5"/>
    </row>
    <row r="42" spans="1:12" ht="20.100000000000001" customHeight="1">
      <c r="A42" s="5">
        <v>40</v>
      </c>
      <c r="B42" s="26"/>
      <c r="C42" s="26"/>
      <c r="D42" s="5">
        <v>21</v>
      </c>
      <c r="E42" s="5" t="s">
        <v>57</v>
      </c>
      <c r="F42" s="14">
        <v>65.14</v>
      </c>
      <c r="G42" s="14">
        <f>F42*0.4</f>
        <v>26.056000000000001</v>
      </c>
      <c r="H42" s="14">
        <v>69</v>
      </c>
      <c r="I42" s="14">
        <f>H42*0.6</f>
        <v>41.4</v>
      </c>
      <c r="J42" s="15">
        <f>G42+I42</f>
        <v>67.456000000000003</v>
      </c>
      <c r="K42" s="5" t="s">
        <v>75</v>
      </c>
      <c r="L42" s="5"/>
    </row>
    <row r="43" spans="1:12" ht="20.100000000000001" customHeight="1">
      <c r="A43" s="5">
        <v>41</v>
      </c>
      <c r="B43" s="26"/>
      <c r="C43" s="26"/>
      <c r="D43" s="5">
        <v>22</v>
      </c>
      <c r="E43" s="5" t="s">
        <v>56</v>
      </c>
      <c r="F43" s="14">
        <v>66.14</v>
      </c>
      <c r="G43" s="14">
        <f>F43*0.4</f>
        <v>26.456000000000003</v>
      </c>
      <c r="H43" s="14">
        <v>68.33</v>
      </c>
      <c r="I43" s="14">
        <f>H43*0.6</f>
        <v>40.997999999999998</v>
      </c>
      <c r="J43" s="15">
        <f>G43+I43</f>
        <v>67.454000000000008</v>
      </c>
      <c r="K43" s="5" t="s">
        <v>77</v>
      </c>
      <c r="L43" s="5"/>
    </row>
    <row r="44" spans="1:12" ht="20.100000000000001" customHeight="1">
      <c r="A44" s="5">
        <v>42</v>
      </c>
      <c r="B44" s="26"/>
      <c r="C44" s="26"/>
      <c r="D44" s="5">
        <v>23</v>
      </c>
      <c r="E44" s="5" t="s">
        <v>58</v>
      </c>
      <c r="F44" s="14">
        <v>62.42</v>
      </c>
      <c r="G44" s="14">
        <f>F44*0.4</f>
        <v>24.968000000000004</v>
      </c>
      <c r="H44" s="14">
        <v>69.67</v>
      </c>
      <c r="I44" s="14">
        <f>H44*0.6</f>
        <v>41.802</v>
      </c>
      <c r="J44" s="15">
        <f>G44+I44</f>
        <v>66.77000000000001</v>
      </c>
      <c r="K44" s="5" t="s">
        <v>76</v>
      </c>
      <c r="L44" s="5"/>
    </row>
    <row r="45" spans="1:12" ht="20.100000000000001" customHeight="1">
      <c r="A45" s="5">
        <v>43</v>
      </c>
      <c r="B45" s="26"/>
      <c r="C45" s="26"/>
      <c r="D45" s="5">
        <v>24</v>
      </c>
      <c r="E45" s="5" t="s">
        <v>53</v>
      </c>
      <c r="F45" s="14">
        <v>67.849999999999994</v>
      </c>
      <c r="G45" s="14">
        <f t="shared" si="0"/>
        <v>27.14</v>
      </c>
      <c r="H45" s="14">
        <v>66</v>
      </c>
      <c r="I45" s="14">
        <f t="shared" si="1"/>
        <v>39.6</v>
      </c>
      <c r="J45" s="15">
        <f t="shared" si="2"/>
        <v>66.740000000000009</v>
      </c>
      <c r="K45" s="5" t="s">
        <v>75</v>
      </c>
      <c r="L45" s="5"/>
    </row>
    <row r="46" spans="1:12" ht="20.100000000000001" customHeight="1">
      <c r="A46" s="5">
        <v>44</v>
      </c>
      <c r="B46" s="26"/>
      <c r="C46" s="26"/>
      <c r="D46" s="5">
        <v>25</v>
      </c>
      <c r="E46" s="5" t="s">
        <v>60</v>
      </c>
      <c r="F46" s="14">
        <v>61</v>
      </c>
      <c r="G46" s="14">
        <f>F46*0.4</f>
        <v>24.400000000000002</v>
      </c>
      <c r="H46" s="14">
        <v>69.33</v>
      </c>
      <c r="I46" s="14">
        <f>H46*0.6</f>
        <v>41.597999999999999</v>
      </c>
      <c r="J46" s="15">
        <f>G46+I46</f>
        <v>65.998000000000005</v>
      </c>
      <c r="K46" s="5" t="s">
        <v>76</v>
      </c>
      <c r="L46" s="5"/>
    </row>
    <row r="47" spans="1:12" ht="20.100000000000001" customHeight="1">
      <c r="A47" s="5">
        <v>45</v>
      </c>
      <c r="B47" s="26"/>
      <c r="C47" s="26"/>
      <c r="D47" s="5">
        <v>26</v>
      </c>
      <c r="E47" s="5" t="s">
        <v>78</v>
      </c>
      <c r="F47" s="14">
        <v>66.28</v>
      </c>
      <c r="G47" s="14">
        <f t="shared" si="0"/>
        <v>26.512</v>
      </c>
      <c r="H47" s="14">
        <v>65.67</v>
      </c>
      <c r="I47" s="14">
        <f t="shared" si="1"/>
        <v>39.402000000000001</v>
      </c>
      <c r="J47" s="15">
        <f t="shared" si="2"/>
        <v>65.914000000000001</v>
      </c>
      <c r="K47" s="5" t="s">
        <v>75</v>
      </c>
      <c r="L47" s="5"/>
    </row>
    <row r="48" spans="1:12" ht="20.100000000000001" customHeight="1">
      <c r="A48" s="5">
        <v>46</v>
      </c>
      <c r="B48" s="26"/>
      <c r="C48" s="26"/>
      <c r="D48" s="5">
        <v>27</v>
      </c>
      <c r="E48" s="5" t="s">
        <v>59</v>
      </c>
      <c r="F48" s="14">
        <v>63</v>
      </c>
      <c r="G48" s="14">
        <f t="shared" si="0"/>
        <v>25.200000000000003</v>
      </c>
      <c r="H48" s="14">
        <v>66.33</v>
      </c>
      <c r="I48" s="14">
        <f t="shared" si="1"/>
        <v>39.797999999999995</v>
      </c>
      <c r="J48" s="15">
        <f t="shared" si="2"/>
        <v>64.99799999999999</v>
      </c>
      <c r="K48" s="5" t="s">
        <v>75</v>
      </c>
      <c r="L48" s="5"/>
    </row>
    <row r="49" spans="1:12" s="12" customFormat="1" ht="20.100000000000001" customHeight="1">
      <c r="A49" s="11">
        <v>47</v>
      </c>
      <c r="B49" s="26"/>
      <c r="C49" s="26"/>
      <c r="D49" s="5">
        <v>28</v>
      </c>
      <c r="E49" s="11" t="s">
        <v>61</v>
      </c>
      <c r="F49" s="15">
        <v>60.42</v>
      </c>
      <c r="G49" s="15">
        <f t="shared" si="0"/>
        <v>24.168000000000003</v>
      </c>
      <c r="H49" s="15">
        <v>0</v>
      </c>
      <c r="I49" s="15">
        <v>0</v>
      </c>
      <c r="J49" s="15">
        <v>0</v>
      </c>
      <c r="K49" s="11" t="s">
        <v>81</v>
      </c>
      <c r="L49" s="11"/>
    </row>
    <row r="50" spans="1:12" s="2" customFormat="1" ht="20.100000000000001" customHeight="1">
      <c r="A50" s="11">
        <v>48</v>
      </c>
      <c r="B50" s="26"/>
      <c r="C50" s="26"/>
      <c r="D50" s="5">
        <v>29</v>
      </c>
      <c r="E50" s="17" t="s">
        <v>62</v>
      </c>
      <c r="F50" s="18">
        <v>0</v>
      </c>
      <c r="G50" s="15">
        <f t="shared" si="0"/>
        <v>0</v>
      </c>
      <c r="H50" s="15">
        <v>0</v>
      </c>
      <c r="I50" s="18">
        <f t="shared" ref="I50:I59" si="3">H50*0.4</f>
        <v>0</v>
      </c>
      <c r="J50" s="15">
        <v>0</v>
      </c>
      <c r="K50" s="11" t="s">
        <v>81</v>
      </c>
      <c r="L50" s="13"/>
    </row>
    <row r="51" spans="1:12" s="12" customFormat="1" ht="20.100000000000001" customHeight="1">
      <c r="A51" s="11">
        <v>49</v>
      </c>
      <c r="B51" s="26"/>
      <c r="C51" s="26"/>
      <c r="D51" s="5">
        <v>30</v>
      </c>
      <c r="E51" s="11" t="s">
        <v>63</v>
      </c>
      <c r="F51" s="15">
        <v>49.71</v>
      </c>
      <c r="G51" s="15">
        <f t="shared" si="0"/>
        <v>19.884</v>
      </c>
      <c r="H51" s="15">
        <v>0</v>
      </c>
      <c r="I51" s="15">
        <f t="shared" si="3"/>
        <v>0</v>
      </c>
      <c r="J51" s="15">
        <v>0</v>
      </c>
      <c r="K51" s="11" t="s">
        <v>79</v>
      </c>
      <c r="L51" s="11"/>
    </row>
    <row r="52" spans="1:12" s="12" customFormat="1" ht="20.100000000000001" customHeight="1">
      <c r="A52" s="11">
        <v>50</v>
      </c>
      <c r="B52" s="26"/>
      <c r="C52" s="26"/>
      <c r="D52" s="5">
        <v>31</v>
      </c>
      <c r="E52" s="11" t="s">
        <v>64</v>
      </c>
      <c r="F52" s="15">
        <v>58.57</v>
      </c>
      <c r="G52" s="15">
        <f t="shared" si="0"/>
        <v>23.428000000000001</v>
      </c>
      <c r="H52" s="15">
        <v>0</v>
      </c>
      <c r="I52" s="15">
        <f t="shared" si="3"/>
        <v>0</v>
      </c>
      <c r="J52" s="15">
        <v>0</v>
      </c>
      <c r="K52" s="11" t="s">
        <v>79</v>
      </c>
      <c r="L52" s="11"/>
    </row>
    <row r="53" spans="1:12" s="12" customFormat="1" ht="20.100000000000001" customHeight="1">
      <c r="A53" s="11">
        <v>51</v>
      </c>
      <c r="B53" s="26"/>
      <c r="C53" s="26"/>
      <c r="D53" s="5">
        <v>32</v>
      </c>
      <c r="E53" s="11" t="s">
        <v>65</v>
      </c>
      <c r="F53" s="15">
        <v>37</v>
      </c>
      <c r="G53" s="15">
        <f t="shared" si="0"/>
        <v>14.8</v>
      </c>
      <c r="H53" s="15">
        <v>0</v>
      </c>
      <c r="I53" s="15">
        <f t="shared" si="3"/>
        <v>0</v>
      </c>
      <c r="J53" s="15">
        <v>0</v>
      </c>
      <c r="K53" s="11" t="s">
        <v>79</v>
      </c>
      <c r="L53" s="11"/>
    </row>
    <row r="54" spans="1:12" s="12" customFormat="1" ht="20.100000000000001" customHeight="1">
      <c r="A54" s="11">
        <v>52</v>
      </c>
      <c r="B54" s="26"/>
      <c r="C54" s="26"/>
      <c r="D54" s="5">
        <v>33</v>
      </c>
      <c r="E54" s="11" t="s">
        <v>66</v>
      </c>
      <c r="F54" s="15">
        <v>59.57</v>
      </c>
      <c r="G54" s="15">
        <f t="shared" si="0"/>
        <v>23.828000000000003</v>
      </c>
      <c r="H54" s="15">
        <v>0</v>
      </c>
      <c r="I54" s="15">
        <f t="shared" si="3"/>
        <v>0</v>
      </c>
      <c r="J54" s="15">
        <v>0</v>
      </c>
      <c r="K54" s="11" t="s">
        <v>79</v>
      </c>
      <c r="L54" s="11"/>
    </row>
    <row r="55" spans="1:12" s="2" customFormat="1" ht="20.100000000000001" customHeight="1">
      <c r="A55" s="11">
        <v>53</v>
      </c>
      <c r="B55" s="26"/>
      <c r="C55" s="26"/>
      <c r="D55" s="5">
        <v>34</v>
      </c>
      <c r="E55" s="17" t="s">
        <v>67</v>
      </c>
      <c r="F55" s="18">
        <v>41</v>
      </c>
      <c r="G55" s="15">
        <f t="shared" si="0"/>
        <v>16.400000000000002</v>
      </c>
      <c r="H55" s="15">
        <v>0</v>
      </c>
      <c r="I55" s="18">
        <f t="shared" si="3"/>
        <v>0</v>
      </c>
      <c r="J55" s="15">
        <v>0</v>
      </c>
      <c r="K55" s="11" t="s">
        <v>79</v>
      </c>
      <c r="L55" s="13"/>
    </row>
    <row r="56" spans="1:12" s="12" customFormat="1" ht="20.100000000000001" customHeight="1">
      <c r="A56" s="11">
        <v>54</v>
      </c>
      <c r="B56" s="26"/>
      <c r="C56" s="26"/>
      <c r="D56" s="5">
        <v>35</v>
      </c>
      <c r="E56" s="11" t="s">
        <v>68</v>
      </c>
      <c r="F56" s="15">
        <v>44.85</v>
      </c>
      <c r="G56" s="15">
        <f t="shared" si="0"/>
        <v>17.940000000000001</v>
      </c>
      <c r="H56" s="15">
        <v>0</v>
      </c>
      <c r="I56" s="15">
        <f t="shared" si="3"/>
        <v>0</v>
      </c>
      <c r="J56" s="15">
        <v>0</v>
      </c>
      <c r="K56" s="11" t="s">
        <v>79</v>
      </c>
      <c r="L56" s="11"/>
    </row>
    <row r="57" spans="1:12" s="12" customFormat="1" ht="20.100000000000001" customHeight="1">
      <c r="A57" s="11">
        <v>55</v>
      </c>
      <c r="B57" s="26"/>
      <c r="C57" s="26"/>
      <c r="D57" s="5">
        <v>36</v>
      </c>
      <c r="E57" s="11" t="s">
        <v>69</v>
      </c>
      <c r="F57" s="15">
        <v>58</v>
      </c>
      <c r="G57" s="15">
        <f t="shared" si="0"/>
        <v>23.200000000000003</v>
      </c>
      <c r="H57" s="15">
        <v>0</v>
      </c>
      <c r="I57" s="15">
        <f t="shared" si="3"/>
        <v>0</v>
      </c>
      <c r="J57" s="15">
        <v>0</v>
      </c>
      <c r="K57" s="11" t="s">
        <v>79</v>
      </c>
      <c r="L57" s="11"/>
    </row>
    <row r="58" spans="1:12" s="12" customFormat="1" ht="20.100000000000001" customHeight="1">
      <c r="A58" s="11">
        <v>56</v>
      </c>
      <c r="B58" s="26"/>
      <c r="C58" s="26"/>
      <c r="D58" s="5">
        <v>37</v>
      </c>
      <c r="E58" s="11" t="s">
        <v>70</v>
      </c>
      <c r="F58" s="15">
        <v>55.85</v>
      </c>
      <c r="G58" s="15">
        <f t="shared" si="0"/>
        <v>22.340000000000003</v>
      </c>
      <c r="H58" s="15">
        <v>0</v>
      </c>
      <c r="I58" s="15">
        <f t="shared" si="3"/>
        <v>0</v>
      </c>
      <c r="J58" s="15">
        <v>0</v>
      </c>
      <c r="K58" s="11" t="s">
        <v>79</v>
      </c>
      <c r="L58" s="11"/>
    </row>
    <row r="59" spans="1:12" s="12" customFormat="1" ht="20.100000000000001" customHeight="1">
      <c r="A59" s="11">
        <v>57</v>
      </c>
      <c r="B59" s="27"/>
      <c r="C59" s="27"/>
      <c r="D59" s="5">
        <v>38</v>
      </c>
      <c r="E59" s="11" t="s">
        <v>71</v>
      </c>
      <c r="F59" s="15">
        <v>57</v>
      </c>
      <c r="G59" s="15">
        <f t="shared" si="0"/>
        <v>22.8</v>
      </c>
      <c r="H59" s="15">
        <v>0</v>
      </c>
      <c r="I59" s="15">
        <f t="shared" si="3"/>
        <v>0</v>
      </c>
      <c r="J59" s="15">
        <v>0</v>
      </c>
      <c r="K59" s="11" t="s">
        <v>79</v>
      </c>
      <c r="L59" s="11"/>
    </row>
    <row r="60" spans="1:12" s="12" customFormat="1">
      <c r="G60" s="19"/>
    </row>
  </sheetData>
  <mergeCells count="11">
    <mergeCell ref="B10:B12"/>
    <mergeCell ref="A1:L1"/>
    <mergeCell ref="B22:B59"/>
    <mergeCell ref="C3:C6"/>
    <mergeCell ref="C7:C9"/>
    <mergeCell ref="C10:C12"/>
    <mergeCell ref="C13:C19"/>
    <mergeCell ref="C22:C59"/>
    <mergeCell ref="B13:B19"/>
    <mergeCell ref="B3:B6"/>
    <mergeCell ref="B7:B9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2016-08-16T03:31:17Z</cp:lastPrinted>
  <dcterms:created xsi:type="dcterms:W3CDTF">2016-08-14T03:38:00Z</dcterms:created>
  <dcterms:modified xsi:type="dcterms:W3CDTF">2016-08-16T06:45:35Z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