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20" tabRatio="653" activeTab="0"/>
  </bookViews>
  <sheets>
    <sheet name="拟聘用人员公示名单" sheetId="1" r:id="rId1"/>
  </sheets>
  <externalReferences>
    <externalReference r:id="rId4"/>
    <externalReference r:id="rId5"/>
  </externalReferences>
  <definedNames>
    <definedName name="_xlnm.Print_Titles" localSheetId="0">'拟聘用人员公示名单'!$3:$3</definedName>
  </definedNames>
  <calcPr fullCalcOnLoad="1"/>
</workbook>
</file>

<file path=xl/sharedStrings.xml><?xml version="1.0" encoding="utf-8"?>
<sst xmlns="http://schemas.openxmlformats.org/spreadsheetml/2006/main" count="329" uniqueCount="152">
  <si>
    <t>序号</t>
  </si>
  <si>
    <t>招聘单位</t>
  </si>
  <si>
    <t>招聘岗位</t>
  </si>
  <si>
    <t>招聘计划</t>
  </si>
  <si>
    <t>考生姓名</t>
  </si>
  <si>
    <t>性别</t>
  </si>
  <si>
    <t>年龄</t>
  </si>
  <si>
    <t>考试总成绩</t>
  </si>
  <si>
    <t>名次</t>
  </si>
  <si>
    <t>笔试成绩</t>
  </si>
  <si>
    <t>面试成绩</t>
  </si>
  <si>
    <t>体检结果</t>
  </si>
  <si>
    <t>合格</t>
  </si>
  <si>
    <t>——</t>
  </si>
  <si>
    <t>吉林省公路管理局</t>
  </si>
  <si>
    <t>综合规划</t>
  </si>
  <si>
    <t>5号</t>
  </si>
  <si>
    <t>孙正源</t>
  </si>
  <si>
    <t>29</t>
  </si>
  <si>
    <t>折合后笔试成绩（50%）</t>
  </si>
  <si>
    <t>折合后面试成绩（50%）</t>
  </si>
  <si>
    <t>考察结果</t>
  </si>
  <si>
    <t>男性</t>
  </si>
  <si>
    <t>路政管理</t>
  </si>
  <si>
    <t>高树博</t>
  </si>
  <si>
    <t>30</t>
  </si>
  <si>
    <t>张蕊薪</t>
  </si>
  <si>
    <t>女性</t>
  </si>
  <si>
    <t>吉林中小企业和民营经济发展基金管理中心</t>
  </si>
  <si>
    <t>PPP项目识别评估</t>
  </si>
  <si>
    <t>刘乃赫</t>
  </si>
  <si>
    <t>男</t>
  </si>
  <si>
    <t>基金项目投资分析</t>
  </si>
  <si>
    <t>郑  策</t>
  </si>
  <si>
    <t>王玮</t>
  </si>
  <si>
    <t>女</t>
  </si>
  <si>
    <t>吉林省财政科学研究所</t>
  </si>
  <si>
    <t>财政科学研究</t>
  </si>
  <si>
    <t>孔梓耀</t>
  </si>
  <si>
    <t>共青团吉林省委</t>
  </si>
  <si>
    <t>哲学教师</t>
  </si>
  <si>
    <t>高  洋</t>
  </si>
  <si>
    <t>政治学教师</t>
  </si>
  <si>
    <t>李春晓</t>
  </si>
  <si>
    <t>社会学教师</t>
  </si>
  <si>
    <t>乔珮珮</t>
  </si>
  <si>
    <t>理论课教师</t>
  </si>
  <si>
    <t>张浩然</t>
  </si>
  <si>
    <t>教育学教师</t>
  </si>
  <si>
    <t>叶  超</t>
  </si>
  <si>
    <t>职业技能培训教师</t>
  </si>
  <si>
    <t>马天源</t>
  </si>
  <si>
    <t>行政管理学教师</t>
  </si>
  <si>
    <t>王宗妍</t>
  </si>
  <si>
    <t>公告号</t>
  </si>
  <si>
    <t>6号</t>
  </si>
  <si>
    <t>免笔试</t>
  </si>
  <si>
    <t>吉林省食品药品安全监测中心</t>
  </si>
  <si>
    <t>药品不良反应监测与评价员</t>
  </si>
  <si>
    <t>1</t>
  </si>
  <si>
    <t>樊若曦</t>
  </si>
  <si>
    <t>孙  阳</t>
  </si>
  <si>
    <t>2</t>
  </si>
  <si>
    <t>张  旭</t>
  </si>
  <si>
    <t>药品检验员1</t>
  </si>
  <si>
    <t>李  徽</t>
  </si>
  <si>
    <t>1</t>
  </si>
  <si>
    <t>高莹莹</t>
  </si>
  <si>
    <t>詹立晶</t>
  </si>
  <si>
    <t>四平市食品药品检验所</t>
  </si>
  <si>
    <t>会计</t>
  </si>
  <si>
    <t>隗瑞麟</t>
  </si>
  <si>
    <t>行政综合</t>
  </si>
  <si>
    <t>刘  佳</t>
  </si>
  <si>
    <t>药品检验员</t>
  </si>
  <si>
    <t>李正刚</t>
  </si>
  <si>
    <t>高楠楠</t>
  </si>
  <si>
    <t>食品检验员</t>
  </si>
  <si>
    <t>王  丹</t>
  </si>
  <si>
    <t>通化市食品药品检验所</t>
  </si>
  <si>
    <t>邱  石</t>
  </si>
  <si>
    <t>相  坤</t>
  </si>
  <si>
    <t>3</t>
  </si>
  <si>
    <t>王聪玮</t>
  </si>
  <si>
    <t>刘雅萱</t>
  </si>
  <si>
    <t>孙慧颖</t>
  </si>
  <si>
    <t>白山市食品药品检验所</t>
  </si>
  <si>
    <t>李  琪</t>
  </si>
  <si>
    <t>松原市食品药品检验所</t>
  </si>
  <si>
    <t>张  颖</t>
  </si>
  <si>
    <t>白城市食品药品检验所</t>
  </si>
  <si>
    <t>吴  迪</t>
  </si>
  <si>
    <t>冯雪娇</t>
  </si>
  <si>
    <t>张春梅</t>
  </si>
  <si>
    <t>周  欣</t>
  </si>
  <si>
    <t>张  琳</t>
  </si>
  <si>
    <t>女</t>
  </si>
  <si>
    <t>合格</t>
  </si>
  <si>
    <t>吉林市食品药品检验所</t>
  </si>
  <si>
    <t>会计</t>
  </si>
  <si>
    <t>6号</t>
  </si>
  <si>
    <t>2</t>
  </si>
  <si>
    <t>男</t>
  </si>
  <si>
    <t>1</t>
  </si>
  <si>
    <t>药品检验员2</t>
  </si>
  <si>
    <t>女</t>
  </si>
  <si>
    <t>合格</t>
  </si>
  <si>
    <t>吉林市食品药品检验所</t>
  </si>
  <si>
    <t>食品检验员</t>
  </si>
  <si>
    <t>6号</t>
  </si>
  <si>
    <t>女</t>
  </si>
  <si>
    <t>合格</t>
  </si>
  <si>
    <t>6号</t>
  </si>
  <si>
    <t>女</t>
  </si>
  <si>
    <t>合格</t>
  </si>
  <si>
    <t>6号</t>
  </si>
  <si>
    <t>男</t>
  </si>
  <si>
    <t>合格</t>
  </si>
  <si>
    <t>药品微生物检验员</t>
  </si>
  <si>
    <t>6号</t>
  </si>
  <si>
    <t>女</t>
  </si>
  <si>
    <t>合格</t>
  </si>
  <si>
    <t>6号</t>
  </si>
  <si>
    <t>男</t>
  </si>
  <si>
    <t>3</t>
  </si>
  <si>
    <t>女</t>
  </si>
  <si>
    <t>合格</t>
  </si>
  <si>
    <t>6号</t>
  </si>
  <si>
    <t>3</t>
  </si>
  <si>
    <t>女</t>
  </si>
  <si>
    <t>合格</t>
  </si>
  <si>
    <t>行政综合</t>
  </si>
  <si>
    <t>6号</t>
  </si>
  <si>
    <t>1</t>
  </si>
  <si>
    <t>女</t>
  </si>
  <si>
    <t>合格</t>
  </si>
  <si>
    <t>6号</t>
  </si>
  <si>
    <t>1</t>
  </si>
  <si>
    <t>2</t>
  </si>
  <si>
    <t>女</t>
  </si>
  <si>
    <t>合格</t>
  </si>
  <si>
    <t>延边州食品药品检验所</t>
  </si>
  <si>
    <t>6号</t>
  </si>
  <si>
    <t>关丽丽</t>
  </si>
  <si>
    <t>女</t>
  </si>
  <si>
    <t>合格</t>
  </si>
  <si>
    <t>延边州食品药品检验所</t>
  </si>
  <si>
    <t>6号</t>
  </si>
  <si>
    <t>吉林省法官培训学院</t>
  </si>
  <si>
    <t>李东旭</t>
  </si>
  <si>
    <t>财务人员</t>
  </si>
  <si>
    <t>2016年吉林省省直事业单位公开招聘第十批拟聘用人选公示名单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</si>
</sst>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);\(0.00\)"/>
    <numFmt numFmtId="191" formatCode="0.00;[Red]0.00"/>
    <numFmt numFmtId="192" formatCode="0_);[Red]\(0\)"/>
    <numFmt numFmtId="193" formatCode="yyyy/mm/dd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9" fontId="4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8" fontId="43" fillId="0" borderId="10" xfId="0" applyNumberFormat="1" applyFont="1" applyFill="1" applyBorder="1" applyAlignment="1">
      <alignment horizontal="center" vertical="center" wrapText="1"/>
    </xf>
    <xf numFmtId="188" fontId="43" fillId="0" borderId="11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43" fillId="0" borderId="10" xfId="0" applyNumberFormat="1" applyFont="1" applyBorder="1" applyAlignment="1">
      <alignment horizontal="center" vertical="center" wrapText="1"/>
    </xf>
    <xf numFmtId="192" fontId="3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 vertical="center" wrapText="1"/>
      <protection/>
    </xf>
    <xf numFmtId="0" fontId="9" fillId="0" borderId="10" xfId="49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66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8" applyFont="1" applyBorder="1" applyAlignment="1">
      <alignment horizontal="center" vertical="center" wrapText="1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9" fillId="0" borderId="10" xfId="71" applyFont="1" applyBorder="1" applyAlignment="1">
      <alignment horizontal="center" vertical="center"/>
      <protection/>
    </xf>
    <xf numFmtId="0" fontId="9" fillId="0" borderId="10" xfId="72" applyFont="1" applyBorder="1" applyAlignment="1">
      <alignment horizontal="center" vertical="center" wrapText="1"/>
      <protection/>
    </xf>
    <xf numFmtId="0" fontId="9" fillId="0" borderId="10" xfId="73" applyFont="1" applyBorder="1" applyAlignment="1">
      <alignment horizontal="center" vertical="center" wrapText="1"/>
      <protection/>
    </xf>
    <xf numFmtId="0" fontId="9" fillId="0" borderId="10" xfId="74" applyFont="1" applyBorder="1" applyAlignment="1">
      <alignment horizontal="center" vertical="center"/>
      <protection/>
    </xf>
    <xf numFmtId="0" fontId="9" fillId="0" borderId="10" xfId="75" applyFont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76" applyFont="1" applyBorder="1" applyAlignment="1">
      <alignment horizontal="center" vertical="center"/>
      <protection/>
    </xf>
    <xf numFmtId="0" fontId="9" fillId="0" borderId="10" xfId="77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1" fontId="5" fillId="0" borderId="15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5" xfId="43"/>
    <cellStyle name="常规 17" xfId="44"/>
    <cellStyle name="常规 19" xfId="45"/>
    <cellStyle name="常规 2" xfId="46"/>
    <cellStyle name="常规 2 2" xfId="47"/>
    <cellStyle name="常规 2 3" xfId="48"/>
    <cellStyle name="常规 20" xfId="49"/>
    <cellStyle name="常规 21" xfId="50"/>
    <cellStyle name="常规 23" xfId="51"/>
    <cellStyle name="常规 24" xfId="52"/>
    <cellStyle name="常规 26" xfId="53"/>
    <cellStyle name="常规 27" xfId="54"/>
    <cellStyle name="常规 29" xfId="55"/>
    <cellStyle name="常规 3" xfId="56"/>
    <cellStyle name="常规 30" xfId="57"/>
    <cellStyle name="常规 32" xfId="58"/>
    <cellStyle name="常规 33" xfId="59"/>
    <cellStyle name="常规 35" xfId="60"/>
    <cellStyle name="常规 36" xfId="61"/>
    <cellStyle name="常规 37" xfId="62"/>
    <cellStyle name="常规 39" xfId="63"/>
    <cellStyle name="常规 4" xfId="64"/>
    <cellStyle name="常规 40" xfId="65"/>
    <cellStyle name="常规 46" xfId="66"/>
    <cellStyle name="常规 50" xfId="67"/>
    <cellStyle name="常规 51" xfId="68"/>
    <cellStyle name="常规 52" xfId="69"/>
    <cellStyle name="常规 58" xfId="70"/>
    <cellStyle name="常规 59" xfId="71"/>
    <cellStyle name="常规 61" xfId="72"/>
    <cellStyle name="常规 62" xfId="73"/>
    <cellStyle name="常规 63" xfId="74"/>
    <cellStyle name="常规 65" xfId="75"/>
    <cellStyle name="常规 66" xfId="76"/>
    <cellStyle name="常规 68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\&#26032;&#25311;&#25253;&#20154;&#31038;&#21381;&#65306;2016&#24180;&#21513;&#26519;&#30465;&#39135;&#21697;&#33647;&#21697;&#30417;&#30563;&#31649;&#29702;&#23616;&#30452;&#23646;&#20107;&#19994;&#21333;&#20301;&#20844;&#24320;&#25307;&#32856;6&#21495;&#20844;&#21578;&#25311;&#32856;&#29992;&#20154;&#36873;&#20844;&#31034;&#21517;&#213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\2016&#24180;&#30465;&#22242;&#26657;&#20844;&#31034;&#24773;&#20917;\2016&#24180;&#30465;&#22242;&#26657;&#20844;&#31034;&#24773;&#20917;\&#25311;&#32856;&#29992;&#20154;&#36873;&#20844;&#31034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公示名单（上报用）"/>
    </sheetNames>
    <sheetDataSet>
      <sheetData sheetId="0">
        <row r="4">
          <cell r="K4">
            <v>34.6</v>
          </cell>
          <cell r="L4">
            <v>38.53</v>
          </cell>
        </row>
        <row r="5">
          <cell r="K5">
            <v>35.4</v>
          </cell>
          <cell r="L5">
            <v>42.5</v>
          </cell>
        </row>
        <row r="6">
          <cell r="K6">
            <v>34.6</v>
          </cell>
          <cell r="L6">
            <v>40.7</v>
          </cell>
        </row>
        <row r="7">
          <cell r="K7">
            <v>37</v>
          </cell>
          <cell r="L7">
            <v>37.7</v>
          </cell>
        </row>
        <row r="8">
          <cell r="K8">
            <v>35.7</v>
          </cell>
          <cell r="L8">
            <v>33.8</v>
          </cell>
        </row>
        <row r="9">
          <cell r="K9">
            <v>37.3</v>
          </cell>
          <cell r="L9">
            <v>42.4</v>
          </cell>
        </row>
        <row r="10">
          <cell r="K10">
            <v>37.2</v>
          </cell>
          <cell r="L10">
            <v>40.35</v>
          </cell>
        </row>
        <row r="11">
          <cell r="K11">
            <v>36.8</v>
          </cell>
          <cell r="L11">
            <v>40.5</v>
          </cell>
        </row>
        <row r="12">
          <cell r="K12">
            <v>37.3</v>
          </cell>
          <cell r="L12">
            <v>35.95</v>
          </cell>
        </row>
        <row r="13">
          <cell r="K13">
            <v>31.2</v>
          </cell>
          <cell r="L13">
            <v>37.01</v>
          </cell>
        </row>
        <row r="14">
          <cell r="K14">
            <v>35.3</v>
          </cell>
          <cell r="L14">
            <v>38.71</v>
          </cell>
        </row>
        <row r="15">
          <cell r="K15">
            <v>38.9</v>
          </cell>
          <cell r="L15">
            <v>38.4</v>
          </cell>
        </row>
        <row r="16">
          <cell r="K16">
            <v>36.1</v>
          </cell>
          <cell r="L16">
            <v>39.3</v>
          </cell>
        </row>
        <row r="17">
          <cell r="K17">
            <v>31</v>
          </cell>
          <cell r="L17">
            <v>39.5</v>
          </cell>
        </row>
        <row r="18">
          <cell r="K18">
            <v>34.9</v>
          </cell>
          <cell r="L18">
            <v>35.5</v>
          </cell>
        </row>
        <row r="19">
          <cell r="K19">
            <v>39.4</v>
          </cell>
          <cell r="L19">
            <v>40.8</v>
          </cell>
        </row>
        <row r="20">
          <cell r="K20">
            <v>30.7</v>
          </cell>
          <cell r="L20">
            <v>39.7</v>
          </cell>
        </row>
        <row r="21">
          <cell r="K21">
            <v>38.9</v>
          </cell>
          <cell r="L21">
            <v>38.25</v>
          </cell>
        </row>
        <row r="22">
          <cell r="K22">
            <v>28.4</v>
          </cell>
          <cell r="L22">
            <v>37.75</v>
          </cell>
        </row>
        <row r="23">
          <cell r="K23">
            <v>26.7</v>
          </cell>
          <cell r="L23">
            <v>36.39</v>
          </cell>
        </row>
        <row r="24">
          <cell r="K24">
            <v>38.8</v>
          </cell>
          <cell r="L24">
            <v>38.8</v>
          </cell>
        </row>
        <row r="25">
          <cell r="K25">
            <v>35.6</v>
          </cell>
          <cell r="L25">
            <v>41.5</v>
          </cell>
        </row>
        <row r="26">
          <cell r="K26">
            <v>34.8</v>
          </cell>
          <cell r="L26">
            <v>40.1</v>
          </cell>
        </row>
        <row r="27">
          <cell r="K27">
            <v>33.1</v>
          </cell>
          <cell r="L27">
            <v>40.2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公示名单（上报用）"/>
    </sheetNames>
    <sheetDataSet>
      <sheetData sheetId="0">
        <row r="4">
          <cell r="O4">
            <v>36.6</v>
          </cell>
          <cell r="P4">
            <v>39.8</v>
          </cell>
        </row>
        <row r="5">
          <cell r="O5">
            <v>36.6</v>
          </cell>
          <cell r="P5">
            <v>40.7</v>
          </cell>
        </row>
        <row r="6">
          <cell r="O6">
            <v>43.8</v>
          </cell>
          <cell r="P6">
            <v>41.4</v>
          </cell>
        </row>
        <row r="7">
          <cell r="O7">
            <v>42.6</v>
          </cell>
          <cell r="P7">
            <v>39.2</v>
          </cell>
        </row>
        <row r="8">
          <cell r="O8">
            <v>41.4</v>
          </cell>
          <cell r="P8">
            <v>38.6</v>
          </cell>
        </row>
        <row r="9">
          <cell r="O9">
            <v>38.5</v>
          </cell>
          <cell r="P9">
            <v>40.1</v>
          </cell>
        </row>
        <row r="10">
          <cell r="O10">
            <v>39.1</v>
          </cell>
          <cell r="P10">
            <v>40.5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5.00390625" style="0" customWidth="1"/>
    <col min="2" max="2" width="16.375" style="0" customWidth="1"/>
    <col min="3" max="3" width="10.625" style="2" customWidth="1"/>
    <col min="4" max="4" width="6.50390625" style="0" customWidth="1"/>
    <col min="5" max="5" width="5.375" style="1" customWidth="1"/>
    <col min="6" max="6" width="7.25390625" style="0" customWidth="1"/>
    <col min="7" max="7" width="7.00390625" style="0" bestFit="1" customWidth="1"/>
    <col min="8" max="8" width="6.25390625" style="1" customWidth="1"/>
    <col min="9" max="9" width="7.625" style="0" customWidth="1"/>
    <col min="10" max="10" width="8.125" style="0" customWidth="1"/>
    <col min="11" max="11" width="6.875" style="0" customWidth="1"/>
    <col min="12" max="12" width="8.75390625" style="0" customWidth="1"/>
    <col min="13" max="13" width="6.75390625" style="0" hidden="1" customWidth="1"/>
    <col min="14" max="14" width="6.125" style="0" hidden="1" customWidth="1"/>
    <col min="15" max="15" width="6.625" style="0" customWidth="1"/>
    <col min="16" max="16" width="7.625" style="0" customWidth="1"/>
  </cols>
  <sheetData>
    <row r="1" spans="1:16" ht="33.75" customHeight="1">
      <c r="A1" s="56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1" customHeight="1">
      <c r="A2" s="58">
        <v>42626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3" customFormat="1" ht="56.25" customHeight="1">
      <c r="A3" s="4" t="s">
        <v>0</v>
      </c>
      <c r="B3" s="4" t="s">
        <v>1</v>
      </c>
      <c r="C3" s="4" t="s">
        <v>2</v>
      </c>
      <c r="D3" s="4" t="s">
        <v>54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9</v>
      </c>
      <c r="J3" s="4" t="s">
        <v>10</v>
      </c>
      <c r="K3" s="4" t="s">
        <v>19</v>
      </c>
      <c r="L3" s="4" t="s">
        <v>20</v>
      </c>
      <c r="M3" s="4" t="s">
        <v>7</v>
      </c>
      <c r="N3" s="4" t="s">
        <v>8</v>
      </c>
      <c r="O3" s="4" t="s">
        <v>7</v>
      </c>
      <c r="P3" s="4" t="s">
        <v>8</v>
      </c>
      <c r="Q3" s="5" t="s">
        <v>11</v>
      </c>
      <c r="R3" s="5" t="s">
        <v>21</v>
      </c>
    </row>
    <row r="4" spans="1:18" ht="32.25" customHeight="1">
      <c r="A4" s="7">
        <v>1</v>
      </c>
      <c r="B4" s="7" t="s">
        <v>14</v>
      </c>
      <c r="C4" s="7" t="s">
        <v>15</v>
      </c>
      <c r="D4" s="7" t="s">
        <v>16</v>
      </c>
      <c r="E4" s="7">
        <v>2</v>
      </c>
      <c r="F4" s="7" t="s">
        <v>17</v>
      </c>
      <c r="G4" s="7" t="s">
        <v>22</v>
      </c>
      <c r="H4" s="7" t="s">
        <v>18</v>
      </c>
      <c r="I4" s="8" t="s">
        <v>56</v>
      </c>
      <c r="J4" s="8">
        <v>76.6</v>
      </c>
      <c r="K4" s="9" t="s">
        <v>13</v>
      </c>
      <c r="L4" s="9" t="s">
        <v>13</v>
      </c>
      <c r="M4" s="9"/>
      <c r="N4" s="9"/>
      <c r="O4" s="9">
        <v>76.6</v>
      </c>
      <c r="P4" s="9">
        <v>2</v>
      </c>
      <c r="Q4" s="7" t="s">
        <v>12</v>
      </c>
      <c r="R4" s="7" t="s">
        <v>12</v>
      </c>
    </row>
    <row r="5" spans="1:18" ht="32.25" customHeight="1">
      <c r="A5" s="7">
        <v>2</v>
      </c>
      <c r="B5" s="7" t="s">
        <v>14</v>
      </c>
      <c r="C5" s="54" t="s">
        <v>23</v>
      </c>
      <c r="D5" s="54" t="s">
        <v>16</v>
      </c>
      <c r="E5" s="54">
        <v>2</v>
      </c>
      <c r="F5" s="7" t="s">
        <v>24</v>
      </c>
      <c r="G5" s="7" t="s">
        <v>22</v>
      </c>
      <c r="H5" s="7" t="s">
        <v>25</v>
      </c>
      <c r="I5" s="8" t="s">
        <v>56</v>
      </c>
      <c r="J5" s="8">
        <v>79.82</v>
      </c>
      <c r="K5" s="9" t="s">
        <v>13</v>
      </c>
      <c r="L5" s="9" t="s">
        <v>13</v>
      </c>
      <c r="M5" s="9"/>
      <c r="N5" s="9"/>
      <c r="O5" s="9">
        <v>79.82</v>
      </c>
      <c r="P5" s="9">
        <v>1</v>
      </c>
      <c r="Q5" s="7" t="s">
        <v>12</v>
      </c>
      <c r="R5" s="7" t="s">
        <v>12</v>
      </c>
    </row>
    <row r="6" spans="1:18" ht="32.25" customHeight="1">
      <c r="A6" s="7">
        <v>3</v>
      </c>
      <c r="B6" s="7" t="s">
        <v>14</v>
      </c>
      <c r="C6" s="55"/>
      <c r="D6" s="55"/>
      <c r="E6" s="55"/>
      <c r="F6" s="7" t="s">
        <v>26</v>
      </c>
      <c r="G6" s="7" t="s">
        <v>27</v>
      </c>
      <c r="H6" s="7">
        <v>28</v>
      </c>
      <c r="I6" s="8" t="s">
        <v>56</v>
      </c>
      <c r="J6" s="8">
        <v>79.42</v>
      </c>
      <c r="K6" s="9" t="s">
        <v>13</v>
      </c>
      <c r="L6" s="9" t="s">
        <v>13</v>
      </c>
      <c r="M6" s="9"/>
      <c r="N6" s="9"/>
      <c r="O6" s="9">
        <v>79.42</v>
      </c>
      <c r="P6" s="9">
        <v>2</v>
      </c>
      <c r="Q6" s="7" t="s">
        <v>12</v>
      </c>
      <c r="R6" s="7" t="s">
        <v>12</v>
      </c>
    </row>
    <row r="7" spans="1:18" ht="32.25" customHeight="1">
      <c r="A7" s="7">
        <v>4</v>
      </c>
      <c r="B7" s="54" t="s">
        <v>28</v>
      </c>
      <c r="C7" s="7" t="s">
        <v>29</v>
      </c>
      <c r="D7" s="7" t="s">
        <v>16</v>
      </c>
      <c r="E7" s="7">
        <v>1</v>
      </c>
      <c r="F7" s="7" t="s">
        <v>30</v>
      </c>
      <c r="G7" s="7" t="s">
        <v>31</v>
      </c>
      <c r="H7" s="7">
        <v>30</v>
      </c>
      <c r="I7" s="8" t="s">
        <v>56</v>
      </c>
      <c r="J7" s="8">
        <v>80.8</v>
      </c>
      <c r="K7" s="9" t="s">
        <v>13</v>
      </c>
      <c r="L7" s="9" t="s">
        <v>13</v>
      </c>
      <c r="M7" s="9"/>
      <c r="N7" s="9"/>
      <c r="O7" s="9">
        <v>80.8</v>
      </c>
      <c r="P7" s="9">
        <v>1</v>
      </c>
      <c r="Q7" s="7" t="s">
        <v>12</v>
      </c>
      <c r="R7" s="7" t="s">
        <v>12</v>
      </c>
    </row>
    <row r="8" spans="1:18" ht="32.25" customHeight="1">
      <c r="A8" s="7">
        <v>5</v>
      </c>
      <c r="B8" s="57"/>
      <c r="C8" s="54" t="s">
        <v>32</v>
      </c>
      <c r="D8" s="54" t="s">
        <v>16</v>
      </c>
      <c r="E8" s="54">
        <v>2</v>
      </c>
      <c r="F8" s="7" t="s">
        <v>33</v>
      </c>
      <c r="G8" s="7" t="s">
        <v>31</v>
      </c>
      <c r="H8" s="7">
        <v>32</v>
      </c>
      <c r="I8" s="8" t="s">
        <v>56</v>
      </c>
      <c r="J8" s="8">
        <v>80.8</v>
      </c>
      <c r="K8" s="9" t="s">
        <v>13</v>
      </c>
      <c r="L8" s="9" t="s">
        <v>13</v>
      </c>
      <c r="M8" s="9"/>
      <c r="N8" s="9"/>
      <c r="O8" s="9">
        <v>80.8</v>
      </c>
      <c r="P8" s="9">
        <v>1</v>
      </c>
      <c r="Q8" s="7" t="s">
        <v>12</v>
      </c>
      <c r="R8" s="7" t="s">
        <v>12</v>
      </c>
    </row>
    <row r="9" spans="1:18" ht="32.25" customHeight="1">
      <c r="A9" s="7">
        <v>6</v>
      </c>
      <c r="B9" s="55"/>
      <c r="C9" s="55"/>
      <c r="D9" s="55"/>
      <c r="E9" s="55"/>
      <c r="F9" s="7" t="s">
        <v>34</v>
      </c>
      <c r="G9" s="7" t="s">
        <v>35</v>
      </c>
      <c r="H9" s="7">
        <v>27</v>
      </c>
      <c r="I9" s="8" t="s">
        <v>56</v>
      </c>
      <c r="J9" s="8">
        <v>79.4</v>
      </c>
      <c r="K9" s="9" t="s">
        <v>13</v>
      </c>
      <c r="L9" s="9" t="s">
        <v>13</v>
      </c>
      <c r="M9" s="9"/>
      <c r="N9" s="9"/>
      <c r="O9" s="9">
        <v>79.4</v>
      </c>
      <c r="P9" s="9">
        <v>2</v>
      </c>
      <c r="Q9" s="7" t="s">
        <v>12</v>
      </c>
      <c r="R9" s="7" t="s">
        <v>12</v>
      </c>
    </row>
    <row r="10" spans="1:18" ht="32.25" customHeight="1">
      <c r="A10" s="7">
        <v>7</v>
      </c>
      <c r="B10" s="7" t="s">
        <v>36</v>
      </c>
      <c r="C10" s="7" t="s">
        <v>37</v>
      </c>
      <c r="D10" s="7" t="s">
        <v>16</v>
      </c>
      <c r="E10" s="7">
        <v>1</v>
      </c>
      <c r="F10" s="7" t="s">
        <v>38</v>
      </c>
      <c r="G10" s="7" t="s">
        <v>31</v>
      </c>
      <c r="H10" s="7">
        <v>34</v>
      </c>
      <c r="I10" s="8" t="s">
        <v>56</v>
      </c>
      <c r="J10" s="8">
        <v>80.8</v>
      </c>
      <c r="K10" s="9" t="s">
        <v>13</v>
      </c>
      <c r="L10" s="9" t="s">
        <v>13</v>
      </c>
      <c r="M10" s="9"/>
      <c r="N10" s="9"/>
      <c r="O10" s="9">
        <v>80.8</v>
      </c>
      <c r="P10" s="9">
        <v>1</v>
      </c>
      <c r="Q10" s="7" t="s">
        <v>12</v>
      </c>
      <c r="R10" s="7" t="s">
        <v>12</v>
      </c>
    </row>
    <row r="11" spans="1:18" ht="32.25" customHeight="1">
      <c r="A11" s="7">
        <v>8</v>
      </c>
      <c r="B11" s="7" t="s">
        <v>39</v>
      </c>
      <c r="C11" s="7" t="s">
        <v>40</v>
      </c>
      <c r="D11" s="7" t="s">
        <v>55</v>
      </c>
      <c r="E11" s="7">
        <v>1</v>
      </c>
      <c r="F11" s="7" t="s">
        <v>41</v>
      </c>
      <c r="G11" s="7" t="s">
        <v>35</v>
      </c>
      <c r="H11" s="7">
        <v>27</v>
      </c>
      <c r="I11" s="8">
        <v>73.2</v>
      </c>
      <c r="J11" s="8">
        <v>79.6</v>
      </c>
      <c r="K11" s="8">
        <f aca="true" t="shared" si="0" ref="K11:L17">I11/2</f>
        <v>36.6</v>
      </c>
      <c r="L11" s="8">
        <f t="shared" si="0"/>
        <v>39.8</v>
      </c>
      <c r="M11" s="9">
        <f aca="true" t="shared" si="1" ref="M11:M38">K11+L11</f>
        <v>76.4</v>
      </c>
      <c r="N11" s="9">
        <v>1</v>
      </c>
      <c r="O11" s="10">
        <f>'[2]拟聘用人员公示名单（上报用）'!O4+'[2]拟聘用人员公示名单（上报用）'!P4</f>
        <v>76.4</v>
      </c>
      <c r="P11" s="9">
        <v>1</v>
      </c>
      <c r="Q11" s="7" t="s">
        <v>12</v>
      </c>
      <c r="R11" s="7" t="s">
        <v>12</v>
      </c>
    </row>
    <row r="12" spans="1:18" ht="32.25" customHeight="1">
      <c r="A12" s="7">
        <v>9</v>
      </c>
      <c r="B12" s="7" t="s">
        <v>39</v>
      </c>
      <c r="C12" s="7" t="s">
        <v>42</v>
      </c>
      <c r="D12" s="7" t="s">
        <v>55</v>
      </c>
      <c r="E12" s="7">
        <v>1</v>
      </c>
      <c r="F12" s="7" t="s">
        <v>43</v>
      </c>
      <c r="G12" s="7" t="s">
        <v>35</v>
      </c>
      <c r="H12" s="7">
        <v>25</v>
      </c>
      <c r="I12" s="8">
        <v>73.2</v>
      </c>
      <c r="J12" s="8">
        <v>81.4</v>
      </c>
      <c r="K12" s="8">
        <f t="shared" si="0"/>
        <v>36.6</v>
      </c>
      <c r="L12" s="8">
        <f t="shared" si="0"/>
        <v>40.7</v>
      </c>
      <c r="M12" s="9">
        <f t="shared" si="1"/>
        <v>77.30000000000001</v>
      </c>
      <c r="N12" s="9">
        <v>1</v>
      </c>
      <c r="O12" s="10">
        <f>'[2]拟聘用人员公示名单（上报用）'!O5+'[2]拟聘用人员公示名单（上报用）'!P5</f>
        <v>77.30000000000001</v>
      </c>
      <c r="P12" s="9">
        <v>1</v>
      </c>
      <c r="Q12" s="7" t="s">
        <v>12</v>
      </c>
      <c r="R12" s="7" t="s">
        <v>12</v>
      </c>
    </row>
    <row r="13" spans="1:18" ht="32.25" customHeight="1">
      <c r="A13" s="7">
        <v>10</v>
      </c>
      <c r="B13" s="7" t="s">
        <v>39</v>
      </c>
      <c r="C13" s="7" t="s">
        <v>44</v>
      </c>
      <c r="D13" s="7" t="s">
        <v>55</v>
      </c>
      <c r="E13" s="7">
        <v>1</v>
      </c>
      <c r="F13" s="7" t="s">
        <v>45</v>
      </c>
      <c r="G13" s="7" t="s">
        <v>35</v>
      </c>
      <c r="H13" s="7">
        <v>26</v>
      </c>
      <c r="I13" s="8">
        <v>87.6</v>
      </c>
      <c r="J13" s="8">
        <v>82.8</v>
      </c>
      <c r="K13" s="8">
        <f t="shared" si="0"/>
        <v>43.8</v>
      </c>
      <c r="L13" s="8">
        <f t="shared" si="0"/>
        <v>41.4</v>
      </c>
      <c r="M13" s="9">
        <f t="shared" si="1"/>
        <v>85.19999999999999</v>
      </c>
      <c r="N13" s="9">
        <v>1</v>
      </c>
      <c r="O13" s="10">
        <f>'[2]拟聘用人员公示名单（上报用）'!O6+'[2]拟聘用人员公示名单（上报用）'!P6</f>
        <v>85.19999999999999</v>
      </c>
      <c r="P13" s="9">
        <v>1</v>
      </c>
      <c r="Q13" s="7" t="s">
        <v>12</v>
      </c>
      <c r="R13" s="7" t="s">
        <v>12</v>
      </c>
    </row>
    <row r="14" spans="1:18" ht="32.25" customHeight="1">
      <c r="A14" s="7">
        <v>11</v>
      </c>
      <c r="B14" s="7" t="s">
        <v>39</v>
      </c>
      <c r="C14" s="7" t="s">
        <v>46</v>
      </c>
      <c r="D14" s="7" t="s">
        <v>55</v>
      </c>
      <c r="E14" s="7">
        <v>1</v>
      </c>
      <c r="F14" s="7" t="s">
        <v>47</v>
      </c>
      <c r="G14" s="7" t="s">
        <v>31</v>
      </c>
      <c r="H14" s="7">
        <v>29</v>
      </c>
      <c r="I14" s="8">
        <v>85.2</v>
      </c>
      <c r="J14" s="8">
        <v>78.4</v>
      </c>
      <c r="K14" s="8">
        <f t="shared" si="0"/>
        <v>42.6</v>
      </c>
      <c r="L14" s="8">
        <f t="shared" si="0"/>
        <v>39.2</v>
      </c>
      <c r="M14" s="9">
        <f t="shared" si="1"/>
        <v>81.80000000000001</v>
      </c>
      <c r="N14" s="9">
        <v>1</v>
      </c>
      <c r="O14" s="10">
        <f>'[2]拟聘用人员公示名单（上报用）'!O7+'[2]拟聘用人员公示名单（上报用）'!P7</f>
        <v>81.80000000000001</v>
      </c>
      <c r="P14" s="9">
        <v>1</v>
      </c>
      <c r="Q14" s="7" t="s">
        <v>12</v>
      </c>
      <c r="R14" s="7" t="s">
        <v>12</v>
      </c>
    </row>
    <row r="15" spans="1:18" ht="32.25" customHeight="1">
      <c r="A15" s="7">
        <v>12</v>
      </c>
      <c r="B15" s="7" t="s">
        <v>39</v>
      </c>
      <c r="C15" s="7" t="s">
        <v>48</v>
      </c>
      <c r="D15" s="7" t="s">
        <v>55</v>
      </c>
      <c r="E15" s="7">
        <v>1</v>
      </c>
      <c r="F15" s="7" t="s">
        <v>49</v>
      </c>
      <c r="G15" s="7" t="s">
        <v>35</v>
      </c>
      <c r="H15" s="7">
        <v>27</v>
      </c>
      <c r="I15" s="8">
        <v>82.8</v>
      </c>
      <c r="J15" s="8">
        <v>77.2</v>
      </c>
      <c r="K15" s="8">
        <f t="shared" si="0"/>
        <v>41.4</v>
      </c>
      <c r="L15" s="8">
        <f t="shared" si="0"/>
        <v>38.6</v>
      </c>
      <c r="M15" s="9">
        <f t="shared" si="1"/>
        <v>80</v>
      </c>
      <c r="N15" s="9">
        <v>1</v>
      </c>
      <c r="O15" s="10">
        <f>'[2]拟聘用人员公示名单（上报用）'!O8+'[2]拟聘用人员公示名单（上报用）'!P8</f>
        <v>80</v>
      </c>
      <c r="P15" s="9">
        <v>1</v>
      </c>
      <c r="Q15" s="7" t="s">
        <v>12</v>
      </c>
      <c r="R15" s="7" t="s">
        <v>12</v>
      </c>
    </row>
    <row r="16" spans="1:18" ht="32.25" customHeight="1">
      <c r="A16" s="7">
        <v>13</v>
      </c>
      <c r="B16" s="7" t="s">
        <v>39</v>
      </c>
      <c r="C16" s="7" t="s">
        <v>50</v>
      </c>
      <c r="D16" s="7" t="s">
        <v>55</v>
      </c>
      <c r="E16" s="7">
        <v>1</v>
      </c>
      <c r="F16" s="7" t="s">
        <v>51</v>
      </c>
      <c r="G16" s="7" t="s">
        <v>31</v>
      </c>
      <c r="H16" s="7">
        <v>27</v>
      </c>
      <c r="I16" s="8">
        <v>77</v>
      </c>
      <c r="J16" s="8">
        <v>80.2</v>
      </c>
      <c r="K16" s="8">
        <f t="shared" si="0"/>
        <v>38.5</v>
      </c>
      <c r="L16" s="8">
        <f t="shared" si="0"/>
        <v>40.1</v>
      </c>
      <c r="M16" s="9">
        <f t="shared" si="1"/>
        <v>78.6</v>
      </c>
      <c r="N16" s="9">
        <v>1</v>
      </c>
      <c r="O16" s="10">
        <f>'[2]拟聘用人员公示名单（上报用）'!O9+'[2]拟聘用人员公示名单（上报用）'!P9</f>
        <v>78.6</v>
      </c>
      <c r="P16" s="9">
        <v>1</v>
      </c>
      <c r="Q16" s="7" t="s">
        <v>12</v>
      </c>
      <c r="R16" s="7" t="s">
        <v>12</v>
      </c>
    </row>
    <row r="17" spans="1:18" ht="32.25" customHeight="1" thickBot="1">
      <c r="A17" s="7">
        <v>14</v>
      </c>
      <c r="B17" s="7" t="s">
        <v>39</v>
      </c>
      <c r="C17" s="7" t="s">
        <v>52</v>
      </c>
      <c r="D17" s="7" t="s">
        <v>55</v>
      </c>
      <c r="E17" s="7">
        <v>1</v>
      </c>
      <c r="F17" s="7" t="s">
        <v>53</v>
      </c>
      <c r="G17" s="7" t="s">
        <v>35</v>
      </c>
      <c r="H17" s="7">
        <v>29</v>
      </c>
      <c r="I17" s="8">
        <v>78.2</v>
      </c>
      <c r="J17" s="8">
        <v>81</v>
      </c>
      <c r="K17" s="8">
        <f t="shared" si="0"/>
        <v>39.1</v>
      </c>
      <c r="L17" s="8">
        <f t="shared" si="0"/>
        <v>40.5</v>
      </c>
      <c r="M17" s="9">
        <f t="shared" si="1"/>
        <v>79.6</v>
      </c>
      <c r="N17" s="9">
        <v>1</v>
      </c>
      <c r="O17" s="11">
        <f>'[2]拟聘用人员公示名单（上报用）'!O10+'[2]拟聘用人员公示名单（上报用）'!P10</f>
        <v>79.6</v>
      </c>
      <c r="P17" s="9">
        <v>1</v>
      </c>
      <c r="Q17" s="7" t="s">
        <v>12</v>
      </c>
      <c r="R17" s="7" t="s">
        <v>12</v>
      </c>
    </row>
    <row r="18" spans="1:18" ht="36" customHeight="1">
      <c r="A18" s="7">
        <v>15</v>
      </c>
      <c r="B18" s="7" t="s">
        <v>57</v>
      </c>
      <c r="C18" s="7" t="s">
        <v>58</v>
      </c>
      <c r="D18" s="7" t="s">
        <v>55</v>
      </c>
      <c r="E18" s="12" t="s">
        <v>59</v>
      </c>
      <c r="F18" s="13" t="s">
        <v>60</v>
      </c>
      <c r="G18" s="12" t="s">
        <v>96</v>
      </c>
      <c r="H18" s="7">
        <v>30</v>
      </c>
      <c r="I18" s="14">
        <v>69.2</v>
      </c>
      <c r="J18" s="15">
        <v>77.06</v>
      </c>
      <c r="K18" s="16">
        <f aca="true" t="shared" si="2" ref="K18:L41">I18*50%</f>
        <v>34.6</v>
      </c>
      <c r="L18" s="16">
        <f t="shared" si="2"/>
        <v>38.53</v>
      </c>
      <c r="M18" s="6">
        <f t="shared" si="1"/>
        <v>73.13</v>
      </c>
      <c r="N18" s="17">
        <v>1</v>
      </c>
      <c r="O18" s="6">
        <f>'[1]拟聘用人员公示名单（上报用）'!K4+'[1]拟聘用人员公示名单（上报用）'!L4</f>
        <v>73.13</v>
      </c>
      <c r="P18" s="9">
        <v>1</v>
      </c>
      <c r="Q18" s="9" t="s">
        <v>97</v>
      </c>
      <c r="R18" s="9" t="s">
        <v>97</v>
      </c>
    </row>
    <row r="19" spans="1:18" ht="35.25" customHeight="1">
      <c r="A19" s="7">
        <v>16</v>
      </c>
      <c r="B19" s="18" t="s">
        <v>98</v>
      </c>
      <c r="C19" s="18" t="s">
        <v>99</v>
      </c>
      <c r="D19" s="7" t="s">
        <v>100</v>
      </c>
      <c r="E19" s="12" t="s">
        <v>101</v>
      </c>
      <c r="F19" s="19" t="s">
        <v>61</v>
      </c>
      <c r="G19" s="12" t="s">
        <v>96</v>
      </c>
      <c r="H19" s="7">
        <v>23</v>
      </c>
      <c r="I19" s="14">
        <v>70.8</v>
      </c>
      <c r="J19" s="15">
        <v>85</v>
      </c>
      <c r="K19" s="16">
        <f t="shared" si="2"/>
        <v>35.4</v>
      </c>
      <c r="L19" s="16">
        <f t="shared" si="2"/>
        <v>42.5</v>
      </c>
      <c r="M19" s="6">
        <f t="shared" si="1"/>
        <v>77.9</v>
      </c>
      <c r="N19" s="17">
        <v>1</v>
      </c>
      <c r="O19" s="6">
        <f>'[1]拟聘用人员公示名单（上报用）'!K5+'[1]拟聘用人员公示名单（上报用）'!L5</f>
        <v>77.9</v>
      </c>
      <c r="P19" s="9">
        <v>1</v>
      </c>
      <c r="Q19" s="9" t="s">
        <v>97</v>
      </c>
      <c r="R19" s="9" t="s">
        <v>97</v>
      </c>
    </row>
    <row r="20" spans="1:18" ht="36" customHeight="1">
      <c r="A20" s="7">
        <v>17</v>
      </c>
      <c r="B20" s="18" t="s">
        <v>98</v>
      </c>
      <c r="C20" s="18" t="s">
        <v>99</v>
      </c>
      <c r="D20" s="7" t="s">
        <v>100</v>
      </c>
      <c r="E20" s="12" t="s">
        <v>62</v>
      </c>
      <c r="F20" s="19" t="s">
        <v>63</v>
      </c>
      <c r="G20" s="12" t="s">
        <v>102</v>
      </c>
      <c r="H20" s="7">
        <v>24</v>
      </c>
      <c r="I20" s="14">
        <v>69.2</v>
      </c>
      <c r="J20" s="15">
        <v>81.4</v>
      </c>
      <c r="K20" s="16">
        <f t="shared" si="2"/>
        <v>34.6</v>
      </c>
      <c r="L20" s="16">
        <f t="shared" si="2"/>
        <v>40.7</v>
      </c>
      <c r="M20" s="6">
        <f t="shared" si="1"/>
        <v>75.30000000000001</v>
      </c>
      <c r="N20" s="17">
        <v>2</v>
      </c>
      <c r="O20" s="6">
        <f>'[1]拟聘用人员公示名单（上报用）'!K6+'[1]拟聘用人员公示名单（上报用）'!L6</f>
        <v>75.30000000000001</v>
      </c>
      <c r="P20" s="9">
        <v>2</v>
      </c>
      <c r="Q20" s="9" t="s">
        <v>97</v>
      </c>
      <c r="R20" s="9" t="s">
        <v>97</v>
      </c>
    </row>
    <row r="21" spans="1:18" ht="33" customHeight="1">
      <c r="A21" s="7">
        <v>18</v>
      </c>
      <c r="B21" s="18" t="s">
        <v>98</v>
      </c>
      <c r="C21" s="20" t="s">
        <v>64</v>
      </c>
      <c r="D21" s="7" t="s">
        <v>100</v>
      </c>
      <c r="E21" s="12" t="s">
        <v>103</v>
      </c>
      <c r="F21" s="21" t="s">
        <v>65</v>
      </c>
      <c r="G21" s="12" t="s">
        <v>96</v>
      </c>
      <c r="H21" s="7">
        <v>25</v>
      </c>
      <c r="I21" s="14">
        <v>74</v>
      </c>
      <c r="J21" s="15">
        <v>75.4</v>
      </c>
      <c r="K21" s="16">
        <f t="shared" si="2"/>
        <v>37</v>
      </c>
      <c r="L21" s="16">
        <f t="shared" si="2"/>
        <v>37.7</v>
      </c>
      <c r="M21" s="6">
        <f t="shared" si="1"/>
        <v>74.7</v>
      </c>
      <c r="N21" s="17">
        <v>1</v>
      </c>
      <c r="O21" s="6">
        <f>'[1]拟聘用人员公示名单（上报用）'!K7+'[1]拟聘用人员公示名单（上报用）'!L7</f>
        <v>74.7</v>
      </c>
      <c r="P21" s="9">
        <v>1</v>
      </c>
      <c r="Q21" s="7" t="s">
        <v>97</v>
      </c>
      <c r="R21" s="9" t="s">
        <v>97</v>
      </c>
    </row>
    <row r="22" spans="1:18" ht="33" customHeight="1">
      <c r="A22" s="7">
        <v>19</v>
      </c>
      <c r="B22" s="18" t="s">
        <v>98</v>
      </c>
      <c r="C22" s="20" t="s">
        <v>104</v>
      </c>
      <c r="D22" s="7" t="s">
        <v>100</v>
      </c>
      <c r="E22" s="12" t="s">
        <v>66</v>
      </c>
      <c r="F22" s="22" t="s">
        <v>67</v>
      </c>
      <c r="G22" s="12" t="s">
        <v>105</v>
      </c>
      <c r="H22" s="7">
        <v>33</v>
      </c>
      <c r="I22" s="14">
        <v>71.4</v>
      </c>
      <c r="J22" s="15">
        <v>67.6</v>
      </c>
      <c r="K22" s="16">
        <f t="shared" si="2"/>
        <v>35.7</v>
      </c>
      <c r="L22" s="16">
        <f t="shared" si="2"/>
        <v>33.8</v>
      </c>
      <c r="M22" s="6">
        <f t="shared" si="1"/>
        <v>69.5</v>
      </c>
      <c r="N22" s="17">
        <v>1</v>
      </c>
      <c r="O22" s="6">
        <f>'[1]拟聘用人员公示名单（上报用）'!K8+'[1]拟聘用人员公示名单（上报用）'!L8</f>
        <v>69.5</v>
      </c>
      <c r="P22" s="9">
        <v>1</v>
      </c>
      <c r="Q22" s="7" t="s">
        <v>106</v>
      </c>
      <c r="R22" s="9" t="s">
        <v>106</v>
      </c>
    </row>
    <row r="23" spans="1:18" ht="33" customHeight="1">
      <c r="A23" s="7">
        <v>20</v>
      </c>
      <c r="B23" s="18" t="s">
        <v>107</v>
      </c>
      <c r="C23" s="18" t="s">
        <v>108</v>
      </c>
      <c r="D23" s="7" t="s">
        <v>109</v>
      </c>
      <c r="E23" s="12" t="s">
        <v>66</v>
      </c>
      <c r="F23" s="23" t="s">
        <v>68</v>
      </c>
      <c r="G23" s="12" t="s">
        <v>110</v>
      </c>
      <c r="H23" s="7">
        <v>28</v>
      </c>
      <c r="I23" s="14">
        <v>74.6</v>
      </c>
      <c r="J23" s="15">
        <v>84.8</v>
      </c>
      <c r="K23" s="16">
        <f>I23*50%</f>
        <v>37.3</v>
      </c>
      <c r="L23" s="16">
        <f>J23*50%</f>
        <v>42.4</v>
      </c>
      <c r="M23" s="6">
        <f>K23+L23</f>
        <v>79.69999999999999</v>
      </c>
      <c r="N23" s="17">
        <v>1</v>
      </c>
      <c r="O23" s="6">
        <f>'[1]拟聘用人员公示名单（上报用）'!K9+'[1]拟聘用人员公示名单（上报用）'!L9</f>
        <v>79.69999999999999</v>
      </c>
      <c r="P23" s="9">
        <v>1</v>
      </c>
      <c r="Q23" s="7" t="s">
        <v>111</v>
      </c>
      <c r="R23" s="9" t="s">
        <v>111</v>
      </c>
    </row>
    <row r="24" spans="1:18" ht="33" customHeight="1">
      <c r="A24" s="7">
        <v>21</v>
      </c>
      <c r="B24" s="24" t="s">
        <v>69</v>
      </c>
      <c r="C24" s="25" t="s">
        <v>70</v>
      </c>
      <c r="D24" s="7" t="s">
        <v>112</v>
      </c>
      <c r="E24" s="12" t="s">
        <v>66</v>
      </c>
      <c r="F24" s="26" t="s">
        <v>71</v>
      </c>
      <c r="G24" s="12" t="s">
        <v>113</v>
      </c>
      <c r="H24" s="7">
        <v>23</v>
      </c>
      <c r="I24" s="14">
        <v>74.4</v>
      </c>
      <c r="J24" s="15">
        <v>80.7</v>
      </c>
      <c r="K24" s="16">
        <f t="shared" si="2"/>
        <v>37.2</v>
      </c>
      <c r="L24" s="16">
        <f t="shared" si="2"/>
        <v>40.35</v>
      </c>
      <c r="M24" s="6">
        <f t="shared" si="1"/>
        <v>77.55000000000001</v>
      </c>
      <c r="N24" s="17">
        <v>1</v>
      </c>
      <c r="O24" s="6">
        <f>'[1]拟聘用人员公示名单（上报用）'!K10+'[1]拟聘用人员公示名单（上报用）'!L10</f>
        <v>77.55000000000001</v>
      </c>
      <c r="P24" s="9">
        <v>1</v>
      </c>
      <c r="Q24" s="7" t="s">
        <v>114</v>
      </c>
      <c r="R24" s="9" t="s">
        <v>114</v>
      </c>
    </row>
    <row r="25" spans="1:18" ht="33" customHeight="1">
      <c r="A25" s="7">
        <v>22</v>
      </c>
      <c r="B25" s="24" t="s">
        <v>69</v>
      </c>
      <c r="C25" s="27" t="s">
        <v>72</v>
      </c>
      <c r="D25" s="7" t="s">
        <v>115</v>
      </c>
      <c r="E25" s="12" t="s">
        <v>66</v>
      </c>
      <c r="F25" s="28" t="s">
        <v>73</v>
      </c>
      <c r="G25" s="12" t="s">
        <v>113</v>
      </c>
      <c r="H25" s="7">
        <v>31</v>
      </c>
      <c r="I25" s="14">
        <v>73.6</v>
      </c>
      <c r="J25" s="15">
        <v>81</v>
      </c>
      <c r="K25" s="16">
        <f>I25*50%</f>
        <v>36.8</v>
      </c>
      <c r="L25" s="16">
        <f>J25*50%</f>
        <v>40.5</v>
      </c>
      <c r="M25" s="6">
        <f>K25+L25</f>
        <v>77.3</v>
      </c>
      <c r="N25" s="17">
        <v>1</v>
      </c>
      <c r="O25" s="6">
        <f>'[1]拟聘用人员公示名单（上报用）'!K11+'[1]拟聘用人员公示名单（上报用）'!L11</f>
        <v>77.3</v>
      </c>
      <c r="P25" s="9">
        <v>1</v>
      </c>
      <c r="Q25" s="7" t="s">
        <v>114</v>
      </c>
      <c r="R25" s="9" t="s">
        <v>114</v>
      </c>
    </row>
    <row r="26" spans="1:18" ht="33" customHeight="1">
      <c r="A26" s="7">
        <v>23</v>
      </c>
      <c r="B26" s="24" t="s">
        <v>69</v>
      </c>
      <c r="C26" s="29" t="s">
        <v>74</v>
      </c>
      <c r="D26" s="7" t="s">
        <v>115</v>
      </c>
      <c r="E26" s="12" t="s">
        <v>66</v>
      </c>
      <c r="F26" s="30" t="s">
        <v>75</v>
      </c>
      <c r="G26" s="12" t="s">
        <v>116</v>
      </c>
      <c r="H26" s="7">
        <v>34</v>
      </c>
      <c r="I26" s="14">
        <v>74.6</v>
      </c>
      <c r="J26" s="15">
        <v>71.9</v>
      </c>
      <c r="K26" s="16">
        <f t="shared" si="2"/>
        <v>37.3</v>
      </c>
      <c r="L26" s="16">
        <f t="shared" si="2"/>
        <v>35.95</v>
      </c>
      <c r="M26" s="6">
        <f t="shared" si="1"/>
        <v>73.25</v>
      </c>
      <c r="N26" s="17">
        <v>1</v>
      </c>
      <c r="O26" s="6">
        <f>'[1]拟聘用人员公示名单（上报用）'!K12+'[1]拟聘用人员公示名单（上报用）'!L12</f>
        <v>73.25</v>
      </c>
      <c r="P26" s="9">
        <v>1</v>
      </c>
      <c r="Q26" s="7" t="s">
        <v>117</v>
      </c>
      <c r="R26" s="9" t="s">
        <v>117</v>
      </c>
    </row>
    <row r="27" spans="1:18" ht="33" customHeight="1">
      <c r="A27" s="7">
        <v>24</v>
      </c>
      <c r="B27" s="24" t="s">
        <v>69</v>
      </c>
      <c r="C27" s="31" t="s">
        <v>118</v>
      </c>
      <c r="D27" s="7" t="s">
        <v>119</v>
      </c>
      <c r="E27" s="12" t="s">
        <v>66</v>
      </c>
      <c r="F27" s="32" t="s">
        <v>76</v>
      </c>
      <c r="G27" s="12" t="s">
        <v>120</v>
      </c>
      <c r="H27" s="7">
        <v>27</v>
      </c>
      <c r="I27" s="14">
        <v>62.4</v>
      </c>
      <c r="J27" s="15">
        <v>74.02</v>
      </c>
      <c r="K27" s="16">
        <f t="shared" si="2"/>
        <v>31.2</v>
      </c>
      <c r="L27" s="16">
        <f t="shared" si="2"/>
        <v>37.01</v>
      </c>
      <c r="M27" s="6">
        <f t="shared" si="1"/>
        <v>68.21</v>
      </c>
      <c r="N27" s="17">
        <v>1</v>
      </c>
      <c r="O27" s="6">
        <f>'[1]拟聘用人员公示名单（上报用）'!K13+'[1]拟聘用人员公示名单（上报用）'!L13</f>
        <v>68.21</v>
      </c>
      <c r="P27" s="9">
        <v>1</v>
      </c>
      <c r="Q27" s="7" t="s">
        <v>121</v>
      </c>
      <c r="R27" s="9" t="s">
        <v>121</v>
      </c>
    </row>
    <row r="28" spans="1:18" ht="33" customHeight="1">
      <c r="A28" s="7">
        <v>25</v>
      </c>
      <c r="B28" s="24" t="s">
        <v>69</v>
      </c>
      <c r="C28" s="33" t="s">
        <v>77</v>
      </c>
      <c r="D28" s="7" t="s">
        <v>122</v>
      </c>
      <c r="E28" s="12" t="s">
        <v>66</v>
      </c>
      <c r="F28" s="34" t="s">
        <v>78</v>
      </c>
      <c r="G28" s="12" t="s">
        <v>120</v>
      </c>
      <c r="H28" s="7">
        <v>34</v>
      </c>
      <c r="I28" s="14">
        <v>70.6</v>
      </c>
      <c r="J28" s="15">
        <v>77.42</v>
      </c>
      <c r="K28" s="16">
        <f t="shared" si="2"/>
        <v>35.3</v>
      </c>
      <c r="L28" s="16">
        <f t="shared" si="2"/>
        <v>38.71</v>
      </c>
      <c r="M28" s="6">
        <f t="shared" si="1"/>
        <v>74.00999999999999</v>
      </c>
      <c r="N28" s="17">
        <v>1</v>
      </c>
      <c r="O28" s="6">
        <f>'[1]拟聘用人员公示名单（上报用）'!K14+'[1]拟聘用人员公示名单（上报用）'!L14</f>
        <v>74.00999999999999</v>
      </c>
      <c r="P28" s="9">
        <v>1</v>
      </c>
      <c r="Q28" s="7" t="s">
        <v>121</v>
      </c>
      <c r="R28" s="9" t="s">
        <v>121</v>
      </c>
    </row>
    <row r="29" spans="1:18" ht="33" customHeight="1">
      <c r="A29" s="7">
        <v>26</v>
      </c>
      <c r="B29" s="35" t="s">
        <v>79</v>
      </c>
      <c r="C29" s="36" t="s">
        <v>70</v>
      </c>
      <c r="D29" s="7" t="s">
        <v>122</v>
      </c>
      <c r="E29" s="12" t="s">
        <v>66</v>
      </c>
      <c r="F29" s="37" t="s">
        <v>80</v>
      </c>
      <c r="G29" s="12" t="s">
        <v>123</v>
      </c>
      <c r="H29" s="7">
        <v>29</v>
      </c>
      <c r="I29" s="14">
        <v>77.8</v>
      </c>
      <c r="J29" s="15">
        <v>76.8</v>
      </c>
      <c r="K29" s="16">
        <f t="shared" si="2"/>
        <v>38.9</v>
      </c>
      <c r="L29" s="16">
        <f t="shared" si="2"/>
        <v>38.4</v>
      </c>
      <c r="M29" s="6">
        <f t="shared" si="1"/>
        <v>77.3</v>
      </c>
      <c r="N29" s="17">
        <v>1</v>
      </c>
      <c r="O29" s="6">
        <f>'[1]拟聘用人员公示名单（上报用）'!K15+'[1]拟聘用人员公示名单（上报用）'!L15</f>
        <v>77.3</v>
      </c>
      <c r="P29" s="9">
        <v>1</v>
      </c>
      <c r="Q29" s="7" t="s">
        <v>121</v>
      </c>
      <c r="R29" s="9" t="s">
        <v>121</v>
      </c>
    </row>
    <row r="30" spans="1:18" ht="33" customHeight="1">
      <c r="A30" s="7">
        <v>27</v>
      </c>
      <c r="B30" s="35" t="s">
        <v>79</v>
      </c>
      <c r="C30" s="38" t="s">
        <v>74</v>
      </c>
      <c r="D30" s="7" t="s">
        <v>122</v>
      </c>
      <c r="E30" s="12" t="s">
        <v>124</v>
      </c>
      <c r="F30" s="39" t="s">
        <v>81</v>
      </c>
      <c r="G30" s="12" t="s">
        <v>120</v>
      </c>
      <c r="H30" s="7">
        <v>29</v>
      </c>
      <c r="I30" s="14">
        <v>72.2</v>
      </c>
      <c r="J30" s="15">
        <v>78.6</v>
      </c>
      <c r="K30" s="16">
        <f t="shared" si="2"/>
        <v>36.1</v>
      </c>
      <c r="L30" s="16">
        <f t="shared" si="2"/>
        <v>39.3</v>
      </c>
      <c r="M30" s="6">
        <f t="shared" si="1"/>
        <v>75.4</v>
      </c>
      <c r="N30" s="17">
        <v>1</v>
      </c>
      <c r="O30" s="6">
        <f>'[1]拟聘用人员公示名单（上报用）'!K16+'[1]拟聘用人员公示名单（上报用）'!L16</f>
        <v>75.4</v>
      </c>
      <c r="P30" s="9">
        <v>1</v>
      </c>
      <c r="Q30" s="7" t="s">
        <v>121</v>
      </c>
      <c r="R30" s="9" t="s">
        <v>121</v>
      </c>
    </row>
    <row r="31" spans="1:18" ht="33" customHeight="1">
      <c r="A31" s="7">
        <v>28</v>
      </c>
      <c r="B31" s="35" t="s">
        <v>79</v>
      </c>
      <c r="C31" s="38" t="s">
        <v>74</v>
      </c>
      <c r="D31" s="7" t="s">
        <v>122</v>
      </c>
      <c r="E31" s="12" t="s">
        <v>82</v>
      </c>
      <c r="F31" s="39" t="s">
        <v>83</v>
      </c>
      <c r="G31" s="12" t="s">
        <v>125</v>
      </c>
      <c r="H31" s="7">
        <v>30</v>
      </c>
      <c r="I31" s="14">
        <v>62</v>
      </c>
      <c r="J31" s="15">
        <v>79</v>
      </c>
      <c r="K31" s="16">
        <f>I31*50%</f>
        <v>31</v>
      </c>
      <c r="L31" s="16">
        <f>J31*50%</f>
        <v>39.5</v>
      </c>
      <c r="M31" s="6">
        <f>K31+L31</f>
        <v>70.5</v>
      </c>
      <c r="N31" s="17">
        <v>2</v>
      </c>
      <c r="O31" s="6">
        <f>'[1]拟聘用人员公示名单（上报用）'!K17+'[1]拟聘用人员公示名单（上报用）'!L17</f>
        <v>70.5</v>
      </c>
      <c r="P31" s="9">
        <v>2</v>
      </c>
      <c r="Q31" s="7" t="s">
        <v>126</v>
      </c>
      <c r="R31" s="9" t="s">
        <v>126</v>
      </c>
    </row>
    <row r="32" spans="1:18" ht="33" customHeight="1">
      <c r="A32" s="7">
        <v>29</v>
      </c>
      <c r="B32" s="35" t="s">
        <v>79</v>
      </c>
      <c r="C32" s="38" t="s">
        <v>74</v>
      </c>
      <c r="D32" s="7" t="s">
        <v>127</v>
      </c>
      <c r="E32" s="12" t="s">
        <v>128</v>
      </c>
      <c r="F32" s="39" t="s">
        <v>84</v>
      </c>
      <c r="G32" s="12" t="s">
        <v>129</v>
      </c>
      <c r="H32" s="7">
        <v>31</v>
      </c>
      <c r="I32" s="14">
        <v>69.8</v>
      </c>
      <c r="J32" s="15">
        <v>71</v>
      </c>
      <c r="K32" s="16">
        <f t="shared" si="2"/>
        <v>34.9</v>
      </c>
      <c r="L32" s="16">
        <f t="shared" si="2"/>
        <v>35.5</v>
      </c>
      <c r="M32" s="6">
        <f t="shared" si="1"/>
        <v>70.4</v>
      </c>
      <c r="N32" s="17">
        <v>3</v>
      </c>
      <c r="O32" s="6">
        <f>'[1]拟聘用人员公示名单（上报用）'!K18+'[1]拟聘用人员公示名单（上报用）'!L18</f>
        <v>70.4</v>
      </c>
      <c r="P32" s="9">
        <v>3</v>
      </c>
      <c r="Q32" s="7" t="s">
        <v>130</v>
      </c>
      <c r="R32" s="9" t="s">
        <v>130</v>
      </c>
    </row>
    <row r="33" spans="1:18" ht="33" customHeight="1">
      <c r="A33" s="7">
        <v>30</v>
      </c>
      <c r="B33" s="35" t="s">
        <v>79</v>
      </c>
      <c r="C33" s="27" t="s">
        <v>131</v>
      </c>
      <c r="D33" s="7" t="s">
        <v>132</v>
      </c>
      <c r="E33" s="40" t="s">
        <v>133</v>
      </c>
      <c r="F33" s="41" t="s">
        <v>85</v>
      </c>
      <c r="G33" s="12" t="s">
        <v>134</v>
      </c>
      <c r="H33" s="7">
        <v>28</v>
      </c>
      <c r="I33" s="14">
        <v>78.8</v>
      </c>
      <c r="J33" s="15">
        <v>81.6</v>
      </c>
      <c r="K33" s="16">
        <f t="shared" si="2"/>
        <v>39.4</v>
      </c>
      <c r="L33" s="16">
        <f t="shared" si="2"/>
        <v>40.8</v>
      </c>
      <c r="M33" s="6">
        <f t="shared" si="1"/>
        <v>80.19999999999999</v>
      </c>
      <c r="N33" s="17">
        <v>1</v>
      </c>
      <c r="O33" s="6">
        <f>'[1]拟聘用人员公示名单（上报用）'!K19+'[1]拟聘用人员公示名单（上报用）'!L19</f>
        <v>80.19999999999999</v>
      </c>
      <c r="P33" s="9">
        <v>1</v>
      </c>
      <c r="Q33" s="7" t="s">
        <v>135</v>
      </c>
      <c r="R33" s="9" t="s">
        <v>135</v>
      </c>
    </row>
    <row r="34" spans="1:18" ht="33" customHeight="1">
      <c r="A34" s="7">
        <v>31</v>
      </c>
      <c r="B34" s="42" t="s">
        <v>86</v>
      </c>
      <c r="C34" s="43" t="s">
        <v>74</v>
      </c>
      <c r="D34" s="7" t="s">
        <v>136</v>
      </c>
      <c r="E34" s="12" t="s">
        <v>137</v>
      </c>
      <c r="F34" s="44" t="s">
        <v>87</v>
      </c>
      <c r="G34" s="12" t="s">
        <v>134</v>
      </c>
      <c r="H34" s="7">
        <v>24</v>
      </c>
      <c r="I34" s="14">
        <v>61.4</v>
      </c>
      <c r="J34" s="15">
        <v>79.4</v>
      </c>
      <c r="K34" s="16">
        <f t="shared" si="2"/>
        <v>30.7</v>
      </c>
      <c r="L34" s="16">
        <f t="shared" si="2"/>
        <v>39.7</v>
      </c>
      <c r="M34" s="6">
        <f t="shared" si="1"/>
        <v>70.4</v>
      </c>
      <c r="N34" s="17">
        <v>1</v>
      </c>
      <c r="O34" s="6">
        <f>'[1]拟聘用人员公示名单（上报用）'!K20+'[1]拟聘用人员公示名单（上报用）'!L20</f>
        <v>70.4</v>
      </c>
      <c r="P34" s="9">
        <v>1</v>
      </c>
      <c r="Q34" s="7" t="s">
        <v>135</v>
      </c>
      <c r="R34" s="9" t="s">
        <v>135</v>
      </c>
    </row>
    <row r="35" spans="1:18" ht="33" customHeight="1">
      <c r="A35" s="7">
        <v>32</v>
      </c>
      <c r="B35" s="45" t="s">
        <v>88</v>
      </c>
      <c r="C35" s="43" t="s">
        <v>74</v>
      </c>
      <c r="D35" s="7" t="s">
        <v>136</v>
      </c>
      <c r="E35" s="12" t="s">
        <v>137</v>
      </c>
      <c r="F35" s="46" t="s">
        <v>89</v>
      </c>
      <c r="G35" s="12" t="s">
        <v>134</v>
      </c>
      <c r="H35" s="7">
        <v>26</v>
      </c>
      <c r="I35" s="14">
        <v>77.8</v>
      </c>
      <c r="J35" s="15">
        <v>76.5</v>
      </c>
      <c r="K35" s="16">
        <f t="shared" si="2"/>
        <v>38.9</v>
      </c>
      <c r="L35" s="16">
        <f t="shared" si="2"/>
        <v>38.25</v>
      </c>
      <c r="M35" s="6">
        <f t="shared" si="1"/>
        <v>77.15</v>
      </c>
      <c r="N35" s="17">
        <v>1</v>
      </c>
      <c r="O35" s="6">
        <f>'[1]拟聘用人员公示名单（上报用）'!K21+'[1]拟聘用人员公示名单（上报用）'!L21</f>
        <v>77.15</v>
      </c>
      <c r="P35" s="9">
        <v>1</v>
      </c>
      <c r="Q35" s="7" t="s">
        <v>135</v>
      </c>
      <c r="R35" s="9" t="s">
        <v>135</v>
      </c>
    </row>
    <row r="36" spans="1:18" ht="33" customHeight="1">
      <c r="A36" s="7">
        <v>33</v>
      </c>
      <c r="B36" s="47" t="s">
        <v>90</v>
      </c>
      <c r="C36" s="48" t="s">
        <v>74</v>
      </c>
      <c r="D36" s="7" t="s">
        <v>136</v>
      </c>
      <c r="E36" s="12" t="s">
        <v>138</v>
      </c>
      <c r="F36" s="49" t="s">
        <v>91</v>
      </c>
      <c r="G36" s="12" t="s">
        <v>134</v>
      </c>
      <c r="H36" s="7">
        <v>27</v>
      </c>
      <c r="I36" s="14">
        <v>56.8</v>
      </c>
      <c r="J36" s="15">
        <v>75.5</v>
      </c>
      <c r="K36" s="16">
        <f t="shared" si="2"/>
        <v>28.4</v>
      </c>
      <c r="L36" s="16">
        <f t="shared" si="2"/>
        <v>37.75</v>
      </c>
      <c r="M36" s="6">
        <f t="shared" si="1"/>
        <v>66.15</v>
      </c>
      <c r="N36" s="17">
        <v>1</v>
      </c>
      <c r="O36" s="6">
        <f>'[1]拟聘用人员公示名单（上报用）'!K22+'[1]拟聘用人员公示名单（上报用）'!L22</f>
        <v>66.15</v>
      </c>
      <c r="P36" s="9">
        <v>1</v>
      </c>
      <c r="Q36" s="7" t="s">
        <v>135</v>
      </c>
      <c r="R36" s="9" t="s">
        <v>135</v>
      </c>
    </row>
    <row r="37" spans="1:18" ht="33" customHeight="1">
      <c r="A37" s="7">
        <v>34</v>
      </c>
      <c r="B37" s="47" t="s">
        <v>90</v>
      </c>
      <c r="C37" s="48" t="s">
        <v>74</v>
      </c>
      <c r="D37" s="7" t="s">
        <v>136</v>
      </c>
      <c r="E37" s="12" t="s">
        <v>138</v>
      </c>
      <c r="F37" s="49" t="s">
        <v>92</v>
      </c>
      <c r="G37" s="12" t="s">
        <v>139</v>
      </c>
      <c r="H37" s="7">
        <v>24</v>
      </c>
      <c r="I37" s="14">
        <v>53.4</v>
      </c>
      <c r="J37" s="15">
        <v>72.78</v>
      </c>
      <c r="K37" s="16">
        <f>I37*50%</f>
        <v>26.7</v>
      </c>
      <c r="L37" s="16">
        <f>J37*50%</f>
        <v>36.39</v>
      </c>
      <c r="M37" s="6">
        <f>K37+L37</f>
        <v>63.09</v>
      </c>
      <c r="N37" s="17">
        <v>2</v>
      </c>
      <c r="O37" s="6">
        <f>'[1]拟聘用人员公示名单（上报用）'!K23+'[1]拟聘用人员公示名单（上报用）'!L23</f>
        <v>63.09</v>
      </c>
      <c r="P37" s="9">
        <v>2</v>
      </c>
      <c r="Q37" s="7" t="s">
        <v>140</v>
      </c>
      <c r="R37" s="9" t="s">
        <v>140</v>
      </c>
    </row>
    <row r="38" spans="1:18" ht="33" customHeight="1">
      <c r="A38" s="7">
        <v>35</v>
      </c>
      <c r="B38" s="50" t="s">
        <v>141</v>
      </c>
      <c r="C38" s="50" t="s">
        <v>74</v>
      </c>
      <c r="D38" s="7" t="s">
        <v>142</v>
      </c>
      <c r="E38" s="51">
        <v>4</v>
      </c>
      <c r="F38" s="52" t="s">
        <v>143</v>
      </c>
      <c r="G38" s="12" t="s">
        <v>139</v>
      </c>
      <c r="H38" s="7">
        <v>26</v>
      </c>
      <c r="I38" s="14">
        <v>77.6</v>
      </c>
      <c r="J38" s="15">
        <v>77.6</v>
      </c>
      <c r="K38" s="16">
        <f t="shared" si="2"/>
        <v>38.8</v>
      </c>
      <c r="L38" s="16">
        <f t="shared" si="2"/>
        <v>38.8</v>
      </c>
      <c r="M38" s="6">
        <f t="shared" si="1"/>
        <v>77.6</v>
      </c>
      <c r="N38" s="17">
        <v>1</v>
      </c>
      <c r="O38" s="6">
        <f>'[1]拟聘用人员公示名单（上报用）'!K24+'[1]拟聘用人员公示名单（上报用）'!L24</f>
        <v>77.6</v>
      </c>
      <c r="P38" s="9">
        <v>1</v>
      </c>
      <c r="Q38" s="7" t="s">
        <v>140</v>
      </c>
      <c r="R38" s="9" t="s">
        <v>140</v>
      </c>
    </row>
    <row r="39" spans="1:18" ht="33" customHeight="1">
      <c r="A39" s="7">
        <v>36</v>
      </c>
      <c r="B39" s="50" t="s">
        <v>141</v>
      </c>
      <c r="C39" s="50" t="s">
        <v>74</v>
      </c>
      <c r="D39" s="7" t="s">
        <v>142</v>
      </c>
      <c r="E39" s="51">
        <v>4</v>
      </c>
      <c r="F39" s="52" t="s">
        <v>93</v>
      </c>
      <c r="G39" s="12" t="s">
        <v>144</v>
      </c>
      <c r="H39" s="7">
        <v>33</v>
      </c>
      <c r="I39" s="14">
        <v>71.2</v>
      </c>
      <c r="J39" s="15">
        <v>83</v>
      </c>
      <c r="K39" s="16">
        <f t="shared" si="2"/>
        <v>35.6</v>
      </c>
      <c r="L39" s="16">
        <f t="shared" si="2"/>
        <v>41.5</v>
      </c>
      <c r="M39" s="6">
        <f>K39+L39</f>
        <v>77.1</v>
      </c>
      <c r="N39" s="17">
        <v>2</v>
      </c>
      <c r="O39" s="6">
        <f>'[1]拟聘用人员公示名单（上报用）'!K25+'[1]拟聘用人员公示名单（上报用）'!L25</f>
        <v>77.1</v>
      </c>
      <c r="P39" s="9">
        <v>2</v>
      </c>
      <c r="Q39" s="7" t="s">
        <v>145</v>
      </c>
      <c r="R39" s="9" t="s">
        <v>145</v>
      </c>
    </row>
    <row r="40" spans="1:18" ht="33" customHeight="1">
      <c r="A40" s="7">
        <v>37</v>
      </c>
      <c r="B40" s="50" t="s">
        <v>146</v>
      </c>
      <c r="C40" s="50" t="s">
        <v>74</v>
      </c>
      <c r="D40" s="7" t="s">
        <v>147</v>
      </c>
      <c r="E40" s="51">
        <v>4</v>
      </c>
      <c r="F40" s="52" t="s">
        <v>94</v>
      </c>
      <c r="G40" s="12" t="s">
        <v>144</v>
      </c>
      <c r="H40" s="7">
        <v>23</v>
      </c>
      <c r="I40" s="14">
        <v>69.6</v>
      </c>
      <c r="J40" s="15">
        <v>80.2</v>
      </c>
      <c r="K40" s="16">
        <f t="shared" si="2"/>
        <v>34.8</v>
      </c>
      <c r="L40" s="16">
        <f t="shared" si="2"/>
        <v>40.1</v>
      </c>
      <c r="M40" s="6">
        <f>K40+L40</f>
        <v>74.9</v>
      </c>
      <c r="N40" s="17">
        <v>3</v>
      </c>
      <c r="O40" s="6">
        <f>'[1]拟聘用人员公示名单（上报用）'!K26+'[1]拟聘用人员公示名单（上报用）'!L26</f>
        <v>74.9</v>
      </c>
      <c r="P40" s="9">
        <v>3</v>
      </c>
      <c r="Q40" s="7" t="s">
        <v>145</v>
      </c>
      <c r="R40" s="9" t="s">
        <v>145</v>
      </c>
    </row>
    <row r="41" spans="1:18" ht="33" customHeight="1">
      <c r="A41" s="7">
        <v>38</v>
      </c>
      <c r="B41" s="50" t="s">
        <v>146</v>
      </c>
      <c r="C41" s="50" t="s">
        <v>74</v>
      </c>
      <c r="D41" s="7" t="s">
        <v>147</v>
      </c>
      <c r="E41" s="51">
        <v>4</v>
      </c>
      <c r="F41" s="53" t="s">
        <v>95</v>
      </c>
      <c r="G41" s="12" t="s">
        <v>144</v>
      </c>
      <c r="H41" s="7">
        <v>28</v>
      </c>
      <c r="I41" s="14">
        <v>66.2</v>
      </c>
      <c r="J41" s="15">
        <v>80.4</v>
      </c>
      <c r="K41" s="16">
        <f t="shared" si="2"/>
        <v>33.1</v>
      </c>
      <c r="L41" s="16">
        <f t="shared" si="2"/>
        <v>40.2</v>
      </c>
      <c r="M41" s="6">
        <f>K41+L41</f>
        <v>73.30000000000001</v>
      </c>
      <c r="N41" s="17">
        <v>4</v>
      </c>
      <c r="O41" s="6">
        <f>'[1]拟聘用人员公示名单（上报用）'!K27+'[1]拟聘用人员公示名单（上报用）'!L27</f>
        <v>73.30000000000001</v>
      </c>
      <c r="P41" s="9">
        <v>4</v>
      </c>
      <c r="Q41" s="7" t="s">
        <v>145</v>
      </c>
      <c r="R41" s="9" t="s">
        <v>145</v>
      </c>
    </row>
    <row r="42" spans="1:18" ht="33" customHeight="1">
      <c r="A42" s="7">
        <v>39</v>
      </c>
      <c r="B42" s="50" t="s">
        <v>148</v>
      </c>
      <c r="C42" s="50" t="s">
        <v>150</v>
      </c>
      <c r="D42" s="7" t="s">
        <v>55</v>
      </c>
      <c r="E42" s="51">
        <v>1</v>
      </c>
      <c r="F42" s="53" t="s">
        <v>149</v>
      </c>
      <c r="G42" s="12" t="s">
        <v>31</v>
      </c>
      <c r="H42" s="7">
        <v>30</v>
      </c>
      <c r="I42" s="59">
        <v>67.8</v>
      </c>
      <c r="J42" s="59">
        <v>80.8</v>
      </c>
      <c r="K42" s="16">
        <v>33.9</v>
      </c>
      <c r="L42" s="16">
        <v>40.4</v>
      </c>
      <c r="M42" s="6"/>
      <c r="N42" s="17"/>
      <c r="O42" s="6">
        <v>74.3</v>
      </c>
      <c r="P42" s="9">
        <v>1</v>
      </c>
      <c r="Q42" s="7" t="s">
        <v>12</v>
      </c>
      <c r="R42" s="9" t="s">
        <v>12</v>
      </c>
    </row>
  </sheetData>
  <sheetProtection/>
  <mergeCells count="9">
    <mergeCell ref="E8:E9"/>
    <mergeCell ref="C8:C9"/>
    <mergeCell ref="A1:P1"/>
    <mergeCell ref="C5:C6"/>
    <mergeCell ref="D5:D6"/>
    <mergeCell ref="E5:E6"/>
    <mergeCell ref="B7:B9"/>
    <mergeCell ref="A2:R2"/>
    <mergeCell ref="D8:D9"/>
  </mergeCell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2016-09-13T06:49:36Z</cp:lastPrinted>
  <dcterms:created xsi:type="dcterms:W3CDTF">2010-12-02T01:56:32Z</dcterms:created>
  <dcterms:modified xsi:type="dcterms:W3CDTF">2016-09-13T06:49:39Z</dcterms:modified>
  <cp:category/>
  <cp:version/>
  <cp:contentType/>
  <cp:contentStatus/>
</cp:coreProperties>
</file>