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Sheet1!$A$1:$L$8</definedName>
  </definedNames>
  <calcPr calcId="144525"/>
</workbook>
</file>

<file path=xl/sharedStrings.xml><?xml version="1.0" encoding="utf-8"?>
<sst xmlns="http://schemas.openxmlformats.org/spreadsheetml/2006/main" count="29">
  <si>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</si>
  <si>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</si>
  <si>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</si>
  <si>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</si>
  <si>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</si>
  <si>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</si>
  <si>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</si>
  <si>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</si>
  <si>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</si>
  <si>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</si>
  <si>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</si>
  <si>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</si>
  <si>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1</t>
  </si>
  <si>
    <t>刘家馆子</t>
  </si>
  <si>
    <t>赵寻梅</t>
  </si>
  <si>
    <t>林海镇</t>
  </si>
  <si>
    <t>2</t>
  </si>
  <si>
    <t>赵亮</t>
  </si>
  <si>
    <t>61</t>
  </si>
  <si>
    <t>3</t>
  </si>
  <si>
    <t>牟文超</t>
  </si>
  <si>
    <t>4</t>
  </si>
  <si>
    <t>马旭</t>
  </si>
  <si>
    <t>5</t>
  </si>
  <si>
    <t>李鹏飞</t>
  </si>
  <si>
    <t>6</t>
  </si>
  <si>
    <t>王明超</t>
  </si>
  <si>
    <t>7</t>
  </si>
  <si>
    <t>赵政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</si>
</sst>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$1:A$1048576"/>
    </sheetView>
  </sheetViews>
  <sheetFormatPr defaultColWidth="9" defaultRowHeight="13.5" outlineLevelRow="7"/>
  <cols>
    <col min="1" max="1" width="7.25" style="1" customWidth="1"/>
    <col min="2" max="2" width="13.375" customWidth="1"/>
    <col min="3" max="3" width="10.625" customWidth="1"/>
    <col min="4" max="4" width="10.25" customWidth="1"/>
    <col min="5" max="5" width="11.875" customWidth="1"/>
    <col min="6" max="7" width="12.25" customWidth="1"/>
    <col min="8" max="9" width="11.875" customWidth="1"/>
    <col min="10" max="10" width="12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4" t="s">
        <v>12</v>
      </c>
      <c r="B2" s="3" t="s">
        <v>13</v>
      </c>
      <c r="C2" s="3" t="s">
        <v>14</v>
      </c>
      <c r="D2" s="3" t="s">
        <v>15</v>
      </c>
      <c r="E2" s="5">
        <v>62</v>
      </c>
      <c r="F2" s="5">
        <v>0.6</v>
      </c>
      <c r="G2" s="5">
        <f t="shared" ref="G2:G8" si="0">E2*F2</f>
        <v>37.2</v>
      </c>
      <c r="H2" s="5">
        <v>0.4</v>
      </c>
      <c r="I2" s="5">
        <v>92.6</v>
      </c>
      <c r="J2" s="5">
        <f t="shared" ref="J2:J8" si="1">I2*H2</f>
        <v>37.04</v>
      </c>
      <c r="K2" s="5">
        <f t="shared" ref="K2:K8" si="2">J2+G2</f>
        <v>74.24</v>
      </c>
      <c r="L2" s="4">
        <f>RANK(K2,K$2:K$24)</f>
        <v>1</v>
      </c>
    </row>
    <row r="3" ht="20.25" spans="1:12">
      <c r="A3" s="4" t="s">
        <v>16</v>
      </c>
      <c r="B3" s="3" t="s">
        <v>13</v>
      </c>
      <c r="C3" s="3" t="s">
        <v>17</v>
      </c>
      <c r="D3" s="3" t="s">
        <v>15</v>
      </c>
      <c r="E3" s="5" t="s">
        <v>18</v>
      </c>
      <c r="F3" s="5">
        <v>0.6</v>
      </c>
      <c r="G3" s="5">
        <f t="shared" si="0"/>
        <v>36.6</v>
      </c>
      <c r="H3" s="5">
        <v>0.4</v>
      </c>
      <c r="I3" s="5">
        <v>85.4</v>
      </c>
      <c r="J3" s="5">
        <f t="shared" si="1"/>
        <v>34.16</v>
      </c>
      <c r="K3" s="5">
        <f t="shared" si="2"/>
        <v>70.76</v>
      </c>
      <c r="L3" s="4">
        <f>RANK(K3,K$2:K$24)</f>
        <v>2</v>
      </c>
    </row>
    <row r="4" ht="20.25" spans="1:12">
      <c r="A4" s="4" t="s">
        <v>19</v>
      </c>
      <c r="B4" s="3" t="s">
        <v>13</v>
      </c>
      <c r="C4" s="3" t="s">
        <v>20</v>
      </c>
      <c r="D4" s="3" t="s">
        <v>15</v>
      </c>
      <c r="E4" s="5">
        <v>51</v>
      </c>
      <c r="F4" s="5">
        <v>0.6</v>
      </c>
      <c r="G4" s="5">
        <f t="shared" si="0"/>
        <v>30.6</v>
      </c>
      <c r="H4" s="5">
        <v>0.4</v>
      </c>
      <c r="I4" s="5">
        <v>93.2</v>
      </c>
      <c r="J4" s="5">
        <f t="shared" si="1"/>
        <v>37.28</v>
      </c>
      <c r="K4" s="5">
        <f t="shared" si="2"/>
        <v>67.88</v>
      </c>
      <c r="L4" s="4">
        <f>RANK(K4,K$2:K$24)</f>
        <v>3</v>
      </c>
    </row>
    <row r="5" ht="20.25" spans="1:12">
      <c r="A5" s="4" t="s">
        <v>21</v>
      </c>
      <c r="B5" s="3" t="s">
        <v>13</v>
      </c>
      <c r="C5" s="3" t="s">
        <v>22</v>
      </c>
      <c r="D5" s="3" t="s">
        <v>15</v>
      </c>
      <c r="E5" s="5">
        <v>67</v>
      </c>
      <c r="F5" s="5">
        <v>0.6</v>
      </c>
      <c r="G5" s="5">
        <f t="shared" si="0"/>
        <v>40.2</v>
      </c>
      <c r="H5" s="5">
        <v>0.4</v>
      </c>
      <c r="I5" s="5">
        <v>67.2</v>
      </c>
      <c r="J5" s="5">
        <f t="shared" si="1"/>
        <v>26.88</v>
      </c>
      <c r="K5" s="5">
        <f t="shared" si="2"/>
        <v>67.08</v>
      </c>
      <c r="L5" s="4">
        <f>RANK(K5,K$2:K$24)</f>
        <v>4</v>
      </c>
    </row>
    <row r="6" ht="20.25" spans="1:12">
      <c r="A6" s="4" t="s">
        <v>23</v>
      </c>
      <c r="B6" s="3" t="s">
        <v>13</v>
      </c>
      <c r="C6" s="3" t="s">
        <v>24</v>
      </c>
      <c r="D6" s="3" t="s">
        <v>15</v>
      </c>
      <c r="E6" s="5">
        <v>60</v>
      </c>
      <c r="F6" s="5">
        <v>0.6</v>
      </c>
      <c r="G6" s="5">
        <f t="shared" si="0"/>
        <v>36</v>
      </c>
      <c r="H6" s="5">
        <v>0.4</v>
      </c>
      <c r="I6" s="5">
        <v>69.8</v>
      </c>
      <c r="J6" s="5">
        <f t="shared" si="1"/>
        <v>27.92</v>
      </c>
      <c r="K6" s="5">
        <f t="shared" si="2"/>
        <v>63.92</v>
      </c>
      <c r="L6" s="4">
        <f>RANK(K6,K$2:K$24)</f>
        <v>5</v>
      </c>
    </row>
    <row r="7" ht="20.25" spans="1:12">
      <c r="A7" s="4" t="s">
        <v>25</v>
      </c>
      <c r="B7" s="3" t="s">
        <v>13</v>
      </c>
      <c r="C7" s="3" t="s">
        <v>26</v>
      </c>
      <c r="D7" s="3" t="s">
        <v>15</v>
      </c>
      <c r="E7" s="5">
        <v>22</v>
      </c>
      <c r="F7" s="5">
        <v>0.6</v>
      </c>
      <c r="G7" s="5">
        <f t="shared" si="0"/>
        <v>13.2</v>
      </c>
      <c r="H7" s="5">
        <v>0.4</v>
      </c>
      <c r="I7" s="5">
        <v>76.2</v>
      </c>
      <c r="J7" s="5">
        <f t="shared" si="1"/>
        <v>30.48</v>
      </c>
      <c r="K7" s="5">
        <f t="shared" si="2"/>
        <v>43.68</v>
      </c>
      <c r="L7" s="4">
        <f>RANK(K7,K$2:K$24)</f>
        <v>6</v>
      </c>
    </row>
    <row r="8" ht="20.25" spans="1:12">
      <c r="A8" s="4" t="s">
        <v>27</v>
      </c>
      <c r="B8" s="3" t="s">
        <v>13</v>
      </c>
      <c r="C8" s="3" t="s">
        <v>28</v>
      </c>
      <c r="D8" s="3" t="s">
        <v>15</v>
      </c>
      <c r="E8" s="5">
        <v>43</v>
      </c>
      <c r="F8" s="5">
        <v>0.6</v>
      </c>
      <c r="G8" s="5">
        <f t="shared" si="0"/>
        <v>25.8</v>
      </c>
      <c r="H8" s="5">
        <v>0.4</v>
      </c>
      <c r="I8" s="5">
        <v>0</v>
      </c>
      <c r="J8" s="5">
        <f t="shared" si="1"/>
        <v>0</v>
      </c>
      <c r="K8" s="5">
        <f t="shared" si="2"/>
        <v>25.8</v>
      </c>
      <c r="L8" s="4">
        <f>RANK(K8,K$2:K$24)</f>
        <v>7</v>
      </c>
    </row>
  </sheetData>
  <sortState ref="A2:L8">
    <sortCondition ref="K2:K8" descending="1"/>
  </sortState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