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Sheet1!$A$1:$L$11</definedName>
  </definedNames>
  <calcPr calcId="144525"/>
</workbook>
</file>

<file path=xl/sharedStrings.xml><?xml version="1.0" encoding="utf-8"?>
<sst xmlns="http://schemas.openxmlformats.org/spreadsheetml/2006/main" count="23">
  <si>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</si>
  <si>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</si>
  <si>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</si>
  <si>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</si>
  <si>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</si>
  <si>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</si>
  <si>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</si>
  <si>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</si>
  <si>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</si>
  <si>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</si>
  <si>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</si>
  <si>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</si>
  <si>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榆树台镇</t>
  </si>
  <si>
    <t>霍云武</t>
  </si>
  <si>
    <t>孙明石</t>
  </si>
  <si>
    <t>逄晓东</t>
  </si>
  <si>
    <t>王浩</t>
  </si>
  <si>
    <t>李文军</t>
  </si>
  <si>
    <t>贾洪远</t>
  </si>
  <si>
    <t>王建桥</t>
  </si>
  <si>
    <t>艾凌霄</t>
  </si>
  <si>
    <t>宋禹</t>
  </si>
  <si>
    <t>谭盼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</si>
</sst>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E13" sqref="E13"/>
    </sheetView>
  </sheetViews>
  <sheetFormatPr defaultColWidth="9" defaultRowHeight="13.5"/>
  <cols>
    <col min="1" max="1" width="7.25" style="1" customWidth="1"/>
    <col min="2" max="2" width="12.75" customWidth="1"/>
    <col min="3" max="3" width="10.375" customWidth="1"/>
    <col min="4" max="4" width="12.125" customWidth="1"/>
    <col min="5" max="5" width="12" customWidth="1"/>
    <col min="6" max="6" width="11.625" customWidth="1"/>
    <col min="7" max="7" width="12.5" customWidth="1"/>
    <col min="8" max="8" width="11.875" customWidth="1"/>
    <col min="9" max="9" width="12.25" customWidth="1"/>
    <col min="10" max="10" width="11.2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12</v>
      </c>
      <c r="E2" s="5">
        <v>68</v>
      </c>
      <c r="F2" s="5">
        <v>0.6</v>
      </c>
      <c r="G2" s="5">
        <f t="shared" ref="G2:G11" si="0">E2*F2</f>
        <v>40.8</v>
      </c>
      <c r="H2" s="5">
        <v>0.4</v>
      </c>
      <c r="I2" s="5">
        <v>93.2</v>
      </c>
      <c r="J2" s="5">
        <f t="shared" ref="J2:J11" si="1">I2*H2</f>
        <v>37.28</v>
      </c>
      <c r="K2" s="5">
        <f t="shared" ref="K2:K11" si="2">J2+G2</f>
        <v>78.08</v>
      </c>
      <c r="L2" s="4">
        <f>RANK(K2,K$2:K$24)</f>
        <v>1</v>
      </c>
    </row>
    <row r="3" ht="20.25" spans="1:12">
      <c r="A3" s="3">
        <v>2</v>
      </c>
      <c r="B3" s="3" t="s">
        <v>12</v>
      </c>
      <c r="C3" s="3" t="s">
        <v>14</v>
      </c>
      <c r="D3" s="3" t="s">
        <v>12</v>
      </c>
      <c r="E3" s="5">
        <v>66</v>
      </c>
      <c r="F3" s="5">
        <v>0.6</v>
      </c>
      <c r="G3" s="5">
        <f t="shared" si="0"/>
        <v>39.6</v>
      </c>
      <c r="H3" s="5">
        <v>0.4</v>
      </c>
      <c r="I3" s="5">
        <v>92.8</v>
      </c>
      <c r="J3" s="5">
        <f t="shared" si="1"/>
        <v>37.12</v>
      </c>
      <c r="K3" s="5">
        <f t="shared" si="2"/>
        <v>76.72</v>
      </c>
      <c r="L3" s="4">
        <f>RANK(K3,K$2:K$24)</f>
        <v>2</v>
      </c>
    </row>
    <row r="4" ht="20.25" spans="1:12">
      <c r="A4" s="3">
        <v>3</v>
      </c>
      <c r="B4" s="3" t="s">
        <v>12</v>
      </c>
      <c r="C4" s="3" t="s">
        <v>15</v>
      </c>
      <c r="D4" s="3" t="s">
        <v>12</v>
      </c>
      <c r="E4" s="5">
        <v>63</v>
      </c>
      <c r="F4" s="5">
        <v>0.6</v>
      </c>
      <c r="G4" s="5">
        <f t="shared" si="0"/>
        <v>37.8</v>
      </c>
      <c r="H4" s="5">
        <v>0.4</v>
      </c>
      <c r="I4" s="5">
        <v>96.6</v>
      </c>
      <c r="J4" s="5">
        <f t="shared" si="1"/>
        <v>38.64</v>
      </c>
      <c r="K4" s="5">
        <f t="shared" si="2"/>
        <v>76.44</v>
      </c>
      <c r="L4" s="4">
        <f>RANK(K4,K$2:K$24)</f>
        <v>3</v>
      </c>
    </row>
    <row r="5" ht="20.25" spans="1:12">
      <c r="A5" s="3">
        <v>4</v>
      </c>
      <c r="B5" s="3" t="s">
        <v>12</v>
      </c>
      <c r="C5" s="3" t="s">
        <v>16</v>
      </c>
      <c r="D5" s="3" t="s">
        <v>12</v>
      </c>
      <c r="E5" s="5">
        <v>74</v>
      </c>
      <c r="F5" s="5">
        <v>0.6</v>
      </c>
      <c r="G5" s="5">
        <f t="shared" si="0"/>
        <v>44.4</v>
      </c>
      <c r="H5" s="5">
        <v>0.4</v>
      </c>
      <c r="I5" s="5">
        <v>79.2</v>
      </c>
      <c r="J5" s="5">
        <f t="shared" si="1"/>
        <v>31.68</v>
      </c>
      <c r="K5" s="5">
        <f t="shared" si="2"/>
        <v>76.08</v>
      </c>
      <c r="L5" s="4">
        <f>RANK(K5,K$2:K$24)</f>
        <v>4</v>
      </c>
    </row>
    <row r="6" ht="20.25" spans="1:12">
      <c r="A6" s="3">
        <v>5</v>
      </c>
      <c r="B6" s="3" t="s">
        <v>12</v>
      </c>
      <c r="C6" s="3" t="s">
        <v>17</v>
      </c>
      <c r="D6" s="3" t="s">
        <v>12</v>
      </c>
      <c r="E6" s="5">
        <v>63</v>
      </c>
      <c r="F6" s="5">
        <v>0.6</v>
      </c>
      <c r="G6" s="5">
        <f t="shared" si="0"/>
        <v>37.8</v>
      </c>
      <c r="H6" s="5">
        <v>0.4</v>
      </c>
      <c r="I6" s="5">
        <v>87.2</v>
      </c>
      <c r="J6" s="5">
        <f t="shared" si="1"/>
        <v>34.88</v>
      </c>
      <c r="K6" s="5">
        <f t="shared" si="2"/>
        <v>72.68</v>
      </c>
      <c r="L6" s="4">
        <f>RANK(K6,K$2:K$24)</f>
        <v>5</v>
      </c>
    </row>
    <row r="7" ht="20.25" spans="1:12">
      <c r="A7" s="3">
        <v>6</v>
      </c>
      <c r="B7" s="3" t="s">
        <v>12</v>
      </c>
      <c r="C7" s="3" t="s">
        <v>18</v>
      </c>
      <c r="D7" s="3" t="s">
        <v>12</v>
      </c>
      <c r="E7" s="5">
        <v>63</v>
      </c>
      <c r="F7" s="5">
        <v>0.6</v>
      </c>
      <c r="G7" s="5">
        <f t="shared" si="0"/>
        <v>37.8</v>
      </c>
      <c r="H7" s="5">
        <v>0.4</v>
      </c>
      <c r="I7" s="5">
        <v>83.2</v>
      </c>
      <c r="J7" s="5">
        <f t="shared" si="1"/>
        <v>33.28</v>
      </c>
      <c r="K7" s="5">
        <f t="shared" si="2"/>
        <v>71.08</v>
      </c>
      <c r="L7" s="4">
        <f>RANK(K7,K$2:K$24)</f>
        <v>6</v>
      </c>
    </row>
    <row r="8" ht="20.25" spans="1:12">
      <c r="A8" s="3">
        <v>7</v>
      </c>
      <c r="B8" s="3" t="s">
        <v>12</v>
      </c>
      <c r="C8" s="3" t="s">
        <v>19</v>
      </c>
      <c r="D8" s="3" t="s">
        <v>12</v>
      </c>
      <c r="E8" s="5">
        <v>60</v>
      </c>
      <c r="F8" s="5">
        <v>0.6</v>
      </c>
      <c r="G8" s="5">
        <f t="shared" si="0"/>
        <v>36</v>
      </c>
      <c r="H8" s="5">
        <v>0.4</v>
      </c>
      <c r="I8" s="5">
        <v>84.6</v>
      </c>
      <c r="J8" s="5">
        <f t="shared" si="1"/>
        <v>33.84</v>
      </c>
      <c r="K8" s="5">
        <f t="shared" si="2"/>
        <v>69.84</v>
      </c>
      <c r="L8" s="4">
        <f>RANK(K8,K$2:K$24)</f>
        <v>7</v>
      </c>
    </row>
    <row r="9" ht="20.25" spans="1:12">
      <c r="A9" s="3">
        <v>8</v>
      </c>
      <c r="B9" s="3" t="s">
        <v>12</v>
      </c>
      <c r="C9" s="3" t="s">
        <v>20</v>
      </c>
      <c r="D9" s="3" t="s">
        <v>12</v>
      </c>
      <c r="E9" s="5">
        <v>62</v>
      </c>
      <c r="F9" s="5">
        <v>0.6</v>
      </c>
      <c r="G9" s="5">
        <f t="shared" si="0"/>
        <v>37.2</v>
      </c>
      <c r="H9" s="5">
        <v>0.4</v>
      </c>
      <c r="I9" s="5">
        <v>0</v>
      </c>
      <c r="J9" s="5">
        <f t="shared" si="1"/>
        <v>0</v>
      </c>
      <c r="K9" s="5">
        <f t="shared" si="2"/>
        <v>37.2</v>
      </c>
      <c r="L9" s="4">
        <f>RANK(K9,K$2:K$24)</f>
        <v>8</v>
      </c>
    </row>
    <row r="10" ht="20.25" spans="1:12">
      <c r="A10" s="3">
        <v>9</v>
      </c>
      <c r="B10" s="3" t="s">
        <v>12</v>
      </c>
      <c r="C10" s="3" t="s">
        <v>21</v>
      </c>
      <c r="D10" s="3" t="s">
        <v>12</v>
      </c>
      <c r="E10" s="5">
        <v>41</v>
      </c>
      <c r="F10" s="5">
        <v>0.6</v>
      </c>
      <c r="G10" s="5">
        <f t="shared" si="0"/>
        <v>24.6</v>
      </c>
      <c r="H10" s="5">
        <v>0.4</v>
      </c>
      <c r="I10" s="5">
        <v>0</v>
      </c>
      <c r="J10" s="5">
        <f t="shared" si="1"/>
        <v>0</v>
      </c>
      <c r="K10" s="5">
        <f t="shared" si="2"/>
        <v>24.6</v>
      </c>
      <c r="L10" s="4">
        <f>RANK(K10,K$2:K$24)</f>
        <v>9</v>
      </c>
    </row>
    <row r="11" ht="20.25" spans="1:12">
      <c r="A11" s="3">
        <v>10</v>
      </c>
      <c r="B11" s="3" t="s">
        <v>12</v>
      </c>
      <c r="C11" s="3" t="s">
        <v>22</v>
      </c>
      <c r="D11" s="3" t="s">
        <v>12</v>
      </c>
      <c r="E11" s="5">
        <v>34</v>
      </c>
      <c r="F11" s="5">
        <v>0.6</v>
      </c>
      <c r="G11" s="5">
        <f t="shared" si="0"/>
        <v>20.4</v>
      </c>
      <c r="H11" s="5">
        <v>0.4</v>
      </c>
      <c r="I11" s="5">
        <v>0</v>
      </c>
      <c r="J11" s="5">
        <f t="shared" si="1"/>
        <v>0</v>
      </c>
      <c r="K11" s="5">
        <f t="shared" si="2"/>
        <v>20.4</v>
      </c>
      <c r="L11" s="4">
        <f>RANK(K11,K$2:K$24)</f>
        <v>10</v>
      </c>
    </row>
    <row r="12" ht="20.25" spans="1:12">
      <c r="A12" s="6"/>
      <c r="B12" s="6"/>
      <c r="C12" s="6"/>
      <c r="D12" s="6"/>
      <c r="E12" s="7"/>
      <c r="F12" s="8"/>
      <c r="G12" s="8"/>
      <c r="H12" s="8"/>
      <c r="I12" s="8"/>
      <c r="J12" s="8"/>
      <c r="K12" s="8"/>
      <c r="L12" s="14"/>
    </row>
    <row r="13" ht="20.25" spans="1:12">
      <c r="A13" s="9"/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5"/>
    </row>
    <row r="14" spans="1:12">
      <c r="A14" s="12"/>
      <c r="B14" s="13"/>
      <c r="C14" s="13"/>
      <c r="D14" s="13"/>
      <c r="E14" s="13"/>
      <c r="F14" s="13"/>
      <c r="G14" s="13"/>
      <c r="H14" s="13"/>
      <c r="I14" s="16"/>
      <c r="J14" s="13"/>
      <c r="K14" s="13"/>
      <c r="L14" s="13"/>
    </row>
  </sheetData>
  <sortState ref="A2:L11">
    <sortCondition ref="K2:K11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