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<sst xmlns="http://schemas.openxmlformats.org/spreadsheetml/2006/main" count="638" uniqueCount="474">
  <si>
    <t>序号</t>
  </si>
  <si>
    <t>姓名</t>
  </si>
  <si>
    <t>性别</t>
  </si>
  <si>
    <t>身份证号</t>
  </si>
  <si>
    <t>gzdw</t>
  </si>
  <si>
    <t>byyx</t>
  </si>
  <si>
    <t>报考岗位</t>
  </si>
  <si>
    <t>报考职位</t>
  </si>
  <si>
    <t>准考证号</t>
  </si>
  <si>
    <t>笔试成绩</t>
  </si>
  <si>
    <t>卢淑娟</t>
  </si>
  <si>
    <t>371202198908121828</t>
  </si>
  <si>
    <t>北京师范大学附属烟台学校</t>
  </si>
  <si>
    <t>鲁东大学</t>
  </si>
  <si>
    <t>芝罘区委党校</t>
  </si>
  <si>
    <t>教师A</t>
  </si>
  <si>
    <t>1606022804</t>
  </si>
  <si>
    <t>刘威</t>
  </si>
  <si>
    <t>372925199008172759</t>
  </si>
  <si>
    <t>广发银行股份有限公司烟台分行</t>
  </si>
  <si>
    <t>山东大学</t>
  </si>
  <si>
    <t>教师B</t>
  </si>
  <si>
    <t>1606022806</t>
  </si>
  <si>
    <t>禹文静</t>
  </si>
  <si>
    <t>371328199104120049</t>
  </si>
  <si>
    <t>原单位：烟台市家家悦超市有限公司，目前待业。</t>
  </si>
  <si>
    <t>齐鲁工业大学</t>
  </si>
  <si>
    <t>芝罘区金融工作办公室</t>
  </si>
  <si>
    <t>管理科员</t>
  </si>
  <si>
    <t>1606023010</t>
  </si>
  <si>
    <t>无</t>
  </si>
  <si>
    <t>山东工商学院</t>
  </si>
  <si>
    <t>济南大学</t>
  </si>
  <si>
    <t>西南财经大学</t>
  </si>
  <si>
    <t>山东理工大学</t>
  </si>
  <si>
    <t>青岛大学</t>
  </si>
  <si>
    <t>山东师范大学</t>
  </si>
  <si>
    <t>刘洋</t>
  </si>
  <si>
    <t>芝罘区政务服务中心</t>
  </si>
  <si>
    <t>巩月月</t>
  </si>
  <si>
    <t>372324199203080025</t>
  </si>
  <si>
    <t>烟台大学</t>
  </si>
  <si>
    <t>1606030316</t>
  </si>
  <si>
    <t>曲阜师范大学</t>
  </si>
  <si>
    <t>济宁医学院</t>
  </si>
  <si>
    <t>山东政法学院</t>
  </si>
  <si>
    <t>潍坊医学院</t>
  </si>
  <si>
    <t>泰山医学院</t>
  </si>
  <si>
    <t>芝罘区建筑业管理处</t>
  </si>
  <si>
    <t>王丽华</t>
  </si>
  <si>
    <t>370685199003031744</t>
  </si>
  <si>
    <t>青岛市城阳区夏庄街道办事处</t>
  </si>
  <si>
    <t>1606031425</t>
  </si>
  <si>
    <t>山东科技大学泰山科技学院</t>
  </si>
  <si>
    <t>张丽萍</t>
  </si>
  <si>
    <t>李佳雨</t>
  </si>
  <si>
    <t>370684199210030107</t>
  </si>
  <si>
    <t>蓬莱太阳岛置业有限公司</t>
  </si>
  <si>
    <t>北京工商大学</t>
  </si>
  <si>
    <t>芝罘区农业综合服务中心</t>
  </si>
  <si>
    <t>1606032114</t>
  </si>
  <si>
    <t>韩茜</t>
  </si>
  <si>
    <t>370503199302273524</t>
  </si>
  <si>
    <t>芝罘区农村经营管理指导总站、芝罘区政府投资审计中心</t>
  </si>
  <si>
    <t>1606032415</t>
  </si>
  <si>
    <t>马宁</t>
  </si>
  <si>
    <t>370611199305170024</t>
  </si>
  <si>
    <t>1606032401</t>
  </si>
  <si>
    <t>侯世民</t>
  </si>
  <si>
    <t>370611199006040019</t>
  </si>
  <si>
    <t>海阳市住房保障和交易中心</t>
  </si>
  <si>
    <t>安徽理工大学</t>
  </si>
  <si>
    <t>芝罘区渔业技术推广站</t>
  </si>
  <si>
    <t>1606032501</t>
  </si>
  <si>
    <t>姜文晓</t>
  </si>
  <si>
    <t>370612199212166014</t>
  </si>
  <si>
    <t>烟台大学海洋学院</t>
  </si>
  <si>
    <t>中国海监芝罘大队</t>
  </si>
  <si>
    <t>1606032701</t>
  </si>
  <si>
    <t>郑香港</t>
  </si>
  <si>
    <t>37132419890118351X</t>
  </si>
  <si>
    <t>烟台华宇人力资源有限公司</t>
  </si>
  <si>
    <t>1606032722</t>
  </si>
  <si>
    <t>卢希鹏</t>
  </si>
  <si>
    <t>371327198807213718</t>
  </si>
  <si>
    <t>沈阳市于洪区沙岭街道办事处</t>
  </si>
  <si>
    <t>长安大学</t>
  </si>
  <si>
    <t>芝罘区节能监察大队</t>
  </si>
  <si>
    <t>管理科员A</t>
  </si>
  <si>
    <t>1606033127</t>
  </si>
  <si>
    <t>宋彤彤</t>
  </si>
  <si>
    <t>370687199304202861</t>
  </si>
  <si>
    <t>重庆三峡学院</t>
  </si>
  <si>
    <t>管理科员B</t>
  </si>
  <si>
    <t>1606033212</t>
  </si>
  <si>
    <t>滨州医学院</t>
  </si>
  <si>
    <t>烟台芝罘医院（烟台毓璜顶医院芝罘分院）</t>
  </si>
  <si>
    <t>医务科干事</t>
  </si>
  <si>
    <t>湖南中医药大学</t>
  </si>
  <si>
    <t>尹美</t>
  </si>
  <si>
    <t>370982199301010623</t>
  </si>
  <si>
    <t>1606040728</t>
  </si>
  <si>
    <t>赵旱霖</t>
  </si>
  <si>
    <t>370611198808141976</t>
  </si>
  <si>
    <t>烟台市北海医院</t>
  </si>
  <si>
    <t>投诉办干事</t>
  </si>
  <si>
    <t>1606040730</t>
  </si>
  <si>
    <t>邓旭修</t>
  </si>
  <si>
    <t>370682198410021937</t>
  </si>
  <si>
    <t>道奕人力资源有限公司</t>
  </si>
  <si>
    <t>山东大学控制科学与工程学院</t>
  </si>
  <si>
    <t>医疗设备维修</t>
  </si>
  <si>
    <t>1606040805</t>
  </si>
  <si>
    <t>医学工程设备维修</t>
  </si>
  <si>
    <t>林勇</t>
  </si>
  <si>
    <t>37061119901123263X</t>
  </si>
  <si>
    <t>1606040819</t>
  </si>
  <si>
    <t>烟台东力人力资源管理服务有限公司</t>
  </si>
  <si>
    <t>李松</t>
  </si>
  <si>
    <t>370681198711126816</t>
  </si>
  <si>
    <t>大连医科大学</t>
  </si>
  <si>
    <t>胃肠肛肠外科医师</t>
  </si>
  <si>
    <t>1606162003</t>
  </si>
  <si>
    <t>371102198910043229</t>
  </si>
  <si>
    <t>锦州医科大学</t>
  </si>
  <si>
    <t>检验医师</t>
  </si>
  <si>
    <t>1606182624</t>
  </si>
  <si>
    <t>于新</t>
  </si>
  <si>
    <t>370682199010220261</t>
  </si>
  <si>
    <t>皮肤医师</t>
  </si>
  <si>
    <t>1606162006</t>
  </si>
  <si>
    <t>康复医师</t>
  </si>
  <si>
    <t>林星辉</t>
  </si>
  <si>
    <t>431003199007250047</t>
  </si>
  <si>
    <t>1606162012</t>
  </si>
  <si>
    <t>麻醉医师</t>
  </si>
  <si>
    <t>王丽娜</t>
  </si>
  <si>
    <t>370686199209187927</t>
  </si>
  <si>
    <t>1606162020</t>
  </si>
  <si>
    <t>胡晋恺</t>
  </si>
  <si>
    <t>370634199208090019</t>
  </si>
  <si>
    <t>眼科医师</t>
  </si>
  <si>
    <t>1606162029</t>
  </si>
  <si>
    <t>王小雨</t>
  </si>
  <si>
    <t>370682199204281134</t>
  </si>
  <si>
    <t>耳鼻咽喉科医师</t>
  </si>
  <si>
    <t>1606162105</t>
  </si>
  <si>
    <t>丁媛媛</t>
  </si>
  <si>
    <t>371325199006091281</t>
  </si>
  <si>
    <t>烟台市芝罘医院</t>
  </si>
  <si>
    <t>急诊医师</t>
  </si>
  <si>
    <t>1606162108</t>
  </si>
  <si>
    <t>370602199005061858</t>
  </si>
  <si>
    <t>烟台芝罘医院</t>
  </si>
  <si>
    <t>1606162109</t>
  </si>
  <si>
    <t>ICU医师</t>
  </si>
  <si>
    <t>王子暄</t>
  </si>
  <si>
    <t>370611199202120366</t>
  </si>
  <si>
    <t>1606162114</t>
  </si>
  <si>
    <t>护士A</t>
  </si>
  <si>
    <t>李俊霞</t>
  </si>
  <si>
    <t>372929199207016041</t>
  </si>
  <si>
    <t>1606221710</t>
  </si>
  <si>
    <t>姜艳华</t>
  </si>
  <si>
    <t>370612199108124025</t>
  </si>
  <si>
    <t>1606221709</t>
  </si>
  <si>
    <t>王盛妮</t>
  </si>
  <si>
    <t>370682199102128120</t>
  </si>
  <si>
    <t>烟台美年福田体检有限公司门诊部</t>
  </si>
  <si>
    <t>1606221711</t>
  </si>
  <si>
    <t>陈曦</t>
  </si>
  <si>
    <t>372926199305112820</t>
  </si>
  <si>
    <t>济南护理职业学院</t>
  </si>
  <si>
    <t>助产士</t>
  </si>
  <si>
    <t>1606221724</t>
  </si>
  <si>
    <t>孔春园</t>
  </si>
  <si>
    <t>371202199105201546</t>
  </si>
  <si>
    <t>芝罘区通伸街道办事处、芝罘区世回尧街道办事处、芝罘区旅游质量监督管理所</t>
  </si>
  <si>
    <t>1606041022</t>
  </si>
  <si>
    <t>王慧</t>
  </si>
  <si>
    <t>370681198810292289</t>
  </si>
  <si>
    <t>栖霞市市场监督管理局</t>
  </si>
  <si>
    <t>1606041106</t>
  </si>
  <si>
    <t>蒋鲁磊</t>
  </si>
  <si>
    <t>370322198909284936</t>
  </si>
  <si>
    <t>湖北省赤壁市纪委监察局</t>
  </si>
  <si>
    <t>1606041008</t>
  </si>
  <si>
    <t>李思成</t>
  </si>
  <si>
    <t>370612198802137534</t>
  </si>
  <si>
    <t>东营市利津县城区管委会</t>
  </si>
  <si>
    <t>芝罘区奇山街道办事处</t>
  </si>
  <si>
    <t>1606041513</t>
  </si>
  <si>
    <t>英成龙</t>
  </si>
  <si>
    <t>371323198809097612</t>
  </si>
  <si>
    <t>芝罘区幸福街道办事处、芝罘区黄务街道办事处</t>
  </si>
  <si>
    <t>1606041602</t>
  </si>
  <si>
    <t>谢大龙</t>
  </si>
  <si>
    <t>371523198805200951</t>
  </si>
  <si>
    <t>1606041527</t>
  </si>
  <si>
    <t>李岩</t>
  </si>
  <si>
    <t>370611198911110326</t>
  </si>
  <si>
    <t>烟台市昆嵛山林场</t>
  </si>
  <si>
    <t>烟台高新技术开发区卧龙园管委</t>
  </si>
  <si>
    <t>1606041903</t>
  </si>
  <si>
    <t>山东省烟台护士学校</t>
  </si>
  <si>
    <t>烟台大学经济管理学院</t>
  </si>
  <si>
    <t>郭辉</t>
  </si>
  <si>
    <t>370682198702151637</t>
  </si>
  <si>
    <t>烟台食品药品检验检测中心</t>
  </si>
  <si>
    <t>福建农林大学</t>
  </si>
  <si>
    <t>芝罘区黄务街道办事处</t>
  </si>
  <si>
    <t>1606050225</t>
  </si>
  <si>
    <t>管理科员（定向岗位）</t>
  </si>
  <si>
    <t>李明明</t>
  </si>
  <si>
    <t>370283198912084342</t>
  </si>
  <si>
    <t>福山区高疃镇人民政府</t>
  </si>
  <si>
    <t>1606050801</t>
  </si>
  <si>
    <t>丁婧</t>
  </si>
  <si>
    <t>370686199402230026</t>
  </si>
  <si>
    <t>芝罘区凤凰台街道办事处、烟台高新技术开发区卧龙园管委</t>
  </si>
  <si>
    <t>1606050928</t>
  </si>
  <si>
    <t>张凤静</t>
  </si>
  <si>
    <t>372324198802095726</t>
  </si>
  <si>
    <t>烟台芝罘医院（烟台毓璜顶医院芝罘分院）、烟台肺科医院</t>
  </si>
  <si>
    <t>影像医师、超声医师</t>
  </si>
  <si>
    <t>1606162116</t>
  </si>
  <si>
    <t>季罕</t>
  </si>
  <si>
    <t>370684199301205646</t>
  </si>
  <si>
    <t>1606162120</t>
  </si>
  <si>
    <t>刘海亮</t>
  </si>
  <si>
    <t>140321199007190610</t>
  </si>
  <si>
    <t>1606162123</t>
  </si>
  <si>
    <t>孙振娟</t>
  </si>
  <si>
    <t>370683199205287622</t>
  </si>
  <si>
    <t>烟台肺科医院、烟台凤凰台医院、芝罘区幸福医院、烟台东方医院</t>
  </si>
  <si>
    <t>临床医师</t>
  </si>
  <si>
    <t>1606162125</t>
  </si>
  <si>
    <t>宋春苗</t>
  </si>
  <si>
    <t>370685199504195042</t>
  </si>
  <si>
    <t>山东中医药高等专科学校</t>
  </si>
  <si>
    <t>烟台芝罘医院（烟台毓璜顶医院芝罘分院）、烟台市芝罘区黄务中心卫生院</t>
  </si>
  <si>
    <t>护士B</t>
  </si>
  <si>
    <t>1606222106</t>
  </si>
  <si>
    <t>战虹蓉</t>
  </si>
  <si>
    <t>370681199004184827</t>
  </si>
  <si>
    <t>烟台护士学校</t>
  </si>
  <si>
    <t>1606222020</t>
  </si>
  <si>
    <t>李艳君</t>
  </si>
  <si>
    <t>370602198901035821</t>
  </si>
  <si>
    <t>芝罘医院</t>
  </si>
  <si>
    <t>1606222026</t>
  </si>
  <si>
    <t>柳俊宇</t>
  </si>
  <si>
    <t>370285199301054424</t>
  </si>
  <si>
    <t>山东省淄博职业学院</t>
  </si>
  <si>
    <t>1606221828</t>
  </si>
  <si>
    <t>杨静</t>
  </si>
  <si>
    <t>13040419860621092X</t>
  </si>
  <si>
    <t>烟台东力企业管理咨询有限公司</t>
  </si>
  <si>
    <t>河北省邢台医学高等专科学校</t>
  </si>
  <si>
    <t>1606222222</t>
  </si>
  <si>
    <t>滕卫卫</t>
  </si>
  <si>
    <t>370602198207285249</t>
  </si>
  <si>
    <t>烟台市芝罘区黄务中心卫生院</t>
  </si>
  <si>
    <t>1606221916</t>
  </si>
  <si>
    <t>邱丽娜</t>
  </si>
  <si>
    <t>370602198804204021</t>
  </si>
  <si>
    <t>1606221730</t>
  </si>
  <si>
    <t>杨蔚</t>
  </si>
  <si>
    <t>321321199208048025</t>
  </si>
  <si>
    <t>江苏省宿迁市卫生中等专业学校</t>
  </si>
  <si>
    <t>1606221926</t>
  </si>
  <si>
    <t>曲岩</t>
  </si>
  <si>
    <t>370681199002068021</t>
  </si>
  <si>
    <t>山东省烟台市芝罘区解放军第一〇七医院</t>
  </si>
  <si>
    <t>1606222116</t>
  </si>
  <si>
    <t>李佳轩</t>
  </si>
  <si>
    <t>370602199410284625</t>
  </si>
  <si>
    <t>1606222209</t>
  </si>
  <si>
    <t>王燕娜</t>
  </si>
  <si>
    <t>37108119820804562X</t>
  </si>
  <si>
    <t>蓬莱市第二人民医院</t>
  </si>
  <si>
    <t>威海市卫生学校</t>
  </si>
  <si>
    <t>1606222211</t>
  </si>
  <si>
    <t>欧阳秀臣</t>
  </si>
  <si>
    <t>372924198709144522</t>
  </si>
  <si>
    <t>菏泽家政职业学院</t>
  </si>
  <si>
    <t>1606221808</t>
  </si>
  <si>
    <t>山东医学高等专科学校</t>
  </si>
  <si>
    <t>韩继燕</t>
  </si>
  <si>
    <t>370602198903034048</t>
  </si>
  <si>
    <t>1606221923</t>
  </si>
  <si>
    <t>曹冬雪</t>
  </si>
  <si>
    <t>370613198801232528</t>
  </si>
  <si>
    <t>山东省淄博科技职业学院</t>
  </si>
  <si>
    <t>1606221806</t>
  </si>
  <si>
    <t>王怡霖</t>
  </si>
  <si>
    <t>370611199411091514</t>
  </si>
  <si>
    <t>1606221822</t>
  </si>
  <si>
    <t>许灿</t>
  </si>
  <si>
    <t>410927199212248064</t>
  </si>
  <si>
    <t>山东烟台东力人力资源管理服务有限公司</t>
  </si>
  <si>
    <t>1606221927</t>
  </si>
  <si>
    <t>烟台肺科医院</t>
  </si>
  <si>
    <t>淄博科技职业学院</t>
  </si>
  <si>
    <t>黄务中心卫生院</t>
  </si>
  <si>
    <t>菏泽医学专科学校</t>
  </si>
  <si>
    <t>烟台东方医院</t>
  </si>
  <si>
    <t>山东万杰医学院</t>
  </si>
  <si>
    <t>烟台肺科医院、烟台东方医院、烟台市只楚医院</t>
  </si>
  <si>
    <t>王钰文</t>
  </si>
  <si>
    <t>370602198811191038</t>
  </si>
  <si>
    <t>1606162214</t>
  </si>
  <si>
    <t>高玉娟</t>
  </si>
  <si>
    <t>370687198903220047</t>
  </si>
  <si>
    <t>海阳市第三人民医院</t>
  </si>
  <si>
    <t>1606162130</t>
  </si>
  <si>
    <t>周雍智</t>
  </si>
  <si>
    <t>370682199212255016</t>
  </si>
  <si>
    <t>1606162212</t>
  </si>
  <si>
    <t>栾春明</t>
  </si>
  <si>
    <t>370611198803151913</t>
  </si>
  <si>
    <t>烟台万华医院</t>
  </si>
  <si>
    <t>1606162129</t>
  </si>
  <si>
    <t>宫小晴</t>
  </si>
  <si>
    <t>370682199208317827</t>
  </si>
  <si>
    <t>中医</t>
  </si>
  <si>
    <t>1606190105</t>
  </si>
  <si>
    <t>曲文静</t>
  </si>
  <si>
    <t>370602199011214021</t>
  </si>
  <si>
    <t>芝罘区疾病预防控制中心（芝罘区卫生监督所）</t>
  </si>
  <si>
    <t>疾病防控、卫生监督科员</t>
  </si>
  <si>
    <t>1606162310</t>
  </si>
  <si>
    <t>曲中海</t>
  </si>
  <si>
    <t>370602198606100715</t>
  </si>
  <si>
    <t>龙口市疾病预防控制中心</t>
  </si>
  <si>
    <t>青岛大学医学院</t>
  </si>
  <si>
    <t>1606162225</t>
  </si>
  <si>
    <t>刘红</t>
  </si>
  <si>
    <t>370612199208057528</t>
  </si>
  <si>
    <t>山西医科大学</t>
  </si>
  <si>
    <t>1606162226</t>
  </si>
  <si>
    <t>刘羽舒</t>
  </si>
  <si>
    <t>370685199304146262</t>
  </si>
  <si>
    <t>中国海洋大学生命学院</t>
  </si>
  <si>
    <t>卫生检验 科员</t>
  </si>
  <si>
    <t>1606162322</t>
  </si>
  <si>
    <t>B超医师</t>
  </si>
  <si>
    <t>吕雯雯</t>
  </si>
  <si>
    <t>370322198404280243</t>
  </si>
  <si>
    <t>1606162401</t>
  </si>
  <si>
    <t>刘弘妍</t>
  </si>
  <si>
    <t>370602198511162120</t>
  </si>
  <si>
    <t>护士</t>
  </si>
  <si>
    <t>1606222309</t>
  </si>
  <si>
    <t>宋蕾娜</t>
  </si>
  <si>
    <t>370602198211141328</t>
  </si>
  <si>
    <t>莱山区疾病控制中心</t>
  </si>
  <si>
    <t>1606222307</t>
  </si>
  <si>
    <t>姜骁容</t>
  </si>
  <si>
    <t>370613198810191027</t>
  </si>
  <si>
    <t>芝罘区社会福利院</t>
  </si>
  <si>
    <t>1606162404</t>
  </si>
  <si>
    <t>18363800670</t>
  </si>
  <si>
    <t>13001606373</t>
  </si>
  <si>
    <t>17853920691</t>
  </si>
  <si>
    <t>18363851036</t>
  </si>
  <si>
    <t>18765993708</t>
  </si>
  <si>
    <t>18766518479</t>
  </si>
  <si>
    <t>18562059537</t>
  </si>
  <si>
    <t>18615011278</t>
  </si>
  <si>
    <t>18563833079</t>
  </si>
  <si>
    <t>13054567176</t>
  </si>
  <si>
    <t>18853582363</t>
  </si>
  <si>
    <t>18809860079</t>
  </si>
  <si>
    <t>13635390956</t>
  </si>
  <si>
    <t>18353683798</t>
  </si>
  <si>
    <t>13864505772</t>
  </si>
  <si>
    <t>15966537271</t>
  </si>
  <si>
    <t>15605452043</t>
  </si>
  <si>
    <t>15640811875</t>
  </si>
  <si>
    <t>15615096123</t>
  </si>
  <si>
    <t>18660699803</t>
  </si>
  <si>
    <t>15084781342</t>
  </si>
  <si>
    <t>18766531130</t>
  </si>
  <si>
    <t>18660088634</t>
  </si>
  <si>
    <t>18769428333</t>
  </si>
  <si>
    <t>18364500102</t>
  </si>
  <si>
    <t>18353526791</t>
  </si>
  <si>
    <t>15552288907</t>
  </si>
  <si>
    <t>15563921220</t>
  </si>
  <si>
    <t>15065746975</t>
  </si>
  <si>
    <t>18865680637</t>
  </si>
  <si>
    <t>18863819706</t>
  </si>
  <si>
    <t>15376391001</t>
  </si>
  <si>
    <t>15552229837</t>
  </si>
  <si>
    <t>15377195909</t>
  </si>
  <si>
    <t>15265355563</t>
  </si>
  <si>
    <t>13565926733</t>
  </si>
  <si>
    <t>15275808557</t>
  </si>
  <si>
    <t>18364500886</t>
  </si>
  <si>
    <t>15153590919</t>
  </si>
  <si>
    <t>15153510069</t>
  </si>
  <si>
    <t>15688571326</t>
  </si>
  <si>
    <t>18865559655</t>
  </si>
  <si>
    <t>15266570638</t>
  </si>
  <si>
    <t>13054584979</t>
  </si>
  <si>
    <t>15550007592</t>
  </si>
  <si>
    <t>13791272690</t>
  </si>
  <si>
    <t>13573576995</t>
  </si>
  <si>
    <t>18561005809</t>
  </si>
  <si>
    <t>15653849200</t>
  </si>
  <si>
    <t>15098471612</t>
  </si>
  <si>
    <t>15966505157</t>
  </si>
  <si>
    <t>15335357909</t>
  </si>
  <si>
    <t>15653831075</t>
  </si>
  <si>
    <t>15552439731</t>
  </si>
  <si>
    <t>15589511873</t>
  </si>
  <si>
    <t>18766551689</t>
  </si>
  <si>
    <t>18553546520</t>
  </si>
  <si>
    <t>15969655027</t>
  </si>
  <si>
    <t>15666902667</t>
  </si>
  <si>
    <t>18205451327</t>
  </si>
  <si>
    <t>13287458338</t>
  </si>
  <si>
    <t>13346382343</t>
  </si>
  <si>
    <t>15963557925</t>
  </si>
  <si>
    <t>15969652729</t>
  </si>
  <si>
    <t>15506650980</t>
  </si>
  <si>
    <t>18253578843</t>
  </si>
  <si>
    <t>18615952966</t>
  </si>
  <si>
    <t>15266531337</t>
  </si>
  <si>
    <t>15536568835</t>
  </si>
  <si>
    <t>18563807749</t>
  </si>
  <si>
    <t>15854511141</t>
  </si>
  <si>
    <t>18660007727</t>
  </si>
  <si>
    <t>13791171067</t>
  </si>
  <si>
    <t>18554029563</t>
  </si>
  <si>
    <t>联系电话</t>
  </si>
  <si>
    <t>临床医师</t>
  </si>
  <si>
    <r>
      <rPr>
        <sz val="10"/>
        <rFont val="宋体"/>
        <family val="0"/>
      </rPr>
      <t>护士</t>
    </r>
    <r>
      <rPr>
        <sz val="10"/>
        <rFont val="Arial"/>
        <family val="2"/>
      </rPr>
      <t>B</t>
    </r>
  </si>
  <si>
    <t>护士</t>
  </si>
  <si>
    <t>序号</t>
  </si>
  <si>
    <t>笔试名次</t>
  </si>
  <si>
    <t>面试考场</t>
  </si>
  <si>
    <t>管理科员（定向岗位）</t>
  </si>
  <si>
    <t>面试人数</t>
  </si>
  <si>
    <t>录用人数</t>
  </si>
  <si>
    <t>面试序号</t>
  </si>
  <si>
    <t>总成绩</t>
  </si>
  <si>
    <t>总排名</t>
  </si>
  <si>
    <t>面试成绩</t>
  </si>
  <si>
    <t>专业序号</t>
  </si>
  <si>
    <t>总成绩</t>
  </si>
  <si>
    <t>递补</t>
  </si>
  <si>
    <r>
      <t>7.26</t>
    </r>
    <r>
      <rPr>
        <sz val="10"/>
        <rFont val="宋体"/>
        <family val="0"/>
      </rPr>
      <t>递补</t>
    </r>
  </si>
  <si>
    <t>已考察</t>
  </si>
  <si>
    <t>已发放材料</t>
  </si>
  <si>
    <t>蔡秀明</t>
  </si>
  <si>
    <t>女</t>
  </si>
  <si>
    <t>370503198209100624</t>
  </si>
  <si>
    <t>13176944055，2128008</t>
  </si>
  <si>
    <t>烟台卧龙园区发展有限公司</t>
  </si>
  <si>
    <t>儿童福利院</t>
  </si>
  <si>
    <t>幼儿教师B</t>
  </si>
  <si>
    <t>1606250615</t>
  </si>
  <si>
    <t>赵曜</t>
  </si>
  <si>
    <t>男</t>
  </si>
  <si>
    <t>370602199203141816</t>
  </si>
  <si>
    <t>13553101028</t>
  </si>
  <si>
    <t>烟台市外国语实验学校</t>
  </si>
  <si>
    <t>竞技体育学校</t>
  </si>
  <si>
    <t>教练员</t>
  </si>
  <si>
    <t>1606030524</t>
  </si>
  <si>
    <t>序号</t>
  </si>
  <si>
    <t>2016年芝罘区事业单位公开招聘综合及卫生类第一批体检名单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</si>
</sst>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_ &quot;?&quot;* #,##0_ ;_ &quot;?&quot;* \-#,##0_ ;_ &quot;?&quot;* &quot;-&quot;_ ;_ @_ "/>
    <numFmt numFmtId="186" formatCode="_ &quot;?&quot;* #,##0.00_ ;_ &quot;?&quot;* \-#,##0.00_ ;_ &quot;?&quot;* &quot;-&quot;??_ ;_ @_ "/>
    <numFmt numFmtId="187" formatCode="0.00_);[Red]\(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84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84" fontId="0" fillId="0" borderId="12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84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187" fontId="0" fillId="0" borderId="11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E1">
      <selection activeCell="AA15" sqref="AA15"/>
    </sheetView>
  </sheetViews>
  <sheetFormatPr defaultColWidth="9.57421875" defaultRowHeight="12.75"/>
  <cols>
    <col min="1" max="1" width="5.140625" style="13" hidden="1" customWidth="1"/>
    <col min="2" max="2" width="9.57421875" style="14" hidden="1" customWidth="1"/>
    <col min="3" max="4" width="5.00390625" style="14" hidden="1" customWidth="1"/>
    <col min="5" max="5" width="4.7109375" style="14" customWidth="1"/>
    <col min="6" max="6" width="6.8515625" style="1" customWidth="1"/>
    <col min="7" max="7" width="4.140625" style="1" customWidth="1"/>
    <col min="8" max="8" width="20.00390625" style="1" hidden="1" customWidth="1"/>
    <col min="9" max="9" width="12.00390625" style="1" hidden="1" customWidth="1"/>
    <col min="10" max="10" width="13.140625" style="1" hidden="1" customWidth="1"/>
    <col min="11" max="11" width="9.57421875" style="1" hidden="1" customWidth="1"/>
    <col min="12" max="12" width="73.7109375" style="1" bestFit="1" customWidth="1"/>
    <col min="13" max="13" width="23.57421875" style="1" bestFit="1" customWidth="1"/>
    <col min="14" max="14" width="9.57421875" style="1" hidden="1" customWidth="1"/>
    <col min="15" max="15" width="4.57421875" style="1" hidden="1" customWidth="1"/>
    <col min="16" max="16" width="5.140625" style="1" hidden="1" customWidth="1"/>
    <col min="17" max="17" width="5.7109375" style="1" hidden="1" customWidth="1"/>
    <col min="18" max="18" width="4.8515625" style="1" hidden="1" customWidth="1"/>
    <col min="19" max="19" width="5.8515625" style="1" hidden="1" customWidth="1"/>
    <col min="20" max="21" width="8.421875" style="15" hidden="1" customWidth="1"/>
    <col min="22" max="22" width="9.57421875" style="15" hidden="1" customWidth="1"/>
    <col min="23" max="23" width="5.8515625" style="1" hidden="1" customWidth="1"/>
    <col min="24" max="24" width="0" style="1" hidden="1" customWidth="1"/>
    <col min="25" max="25" width="11.7109375" style="1" hidden="1" customWidth="1"/>
    <col min="26" max="16384" width="9.57421875" style="1" customWidth="1"/>
  </cols>
  <sheetData>
    <row r="1" spans="5:13" ht="35.25" customHeight="1">
      <c r="E1" s="39" t="s">
        <v>473</v>
      </c>
      <c r="F1" s="39"/>
      <c r="G1" s="39"/>
      <c r="H1" s="39"/>
      <c r="I1" s="39"/>
      <c r="J1" s="39"/>
      <c r="K1" s="39"/>
      <c r="L1" s="39"/>
      <c r="M1" s="39"/>
    </row>
    <row r="2" spans="1:23" ht="24" customHeight="1">
      <c r="A2" s="4" t="s">
        <v>440</v>
      </c>
      <c r="B2" s="5" t="s">
        <v>0</v>
      </c>
      <c r="C2" s="6" t="s">
        <v>442</v>
      </c>
      <c r="D2" s="7" t="s">
        <v>450</v>
      </c>
      <c r="E2" s="38" t="s">
        <v>472</v>
      </c>
      <c r="F2" s="35" t="s">
        <v>1</v>
      </c>
      <c r="G2" s="35" t="s">
        <v>2</v>
      </c>
      <c r="H2" s="35" t="s">
        <v>3</v>
      </c>
      <c r="I2" s="36" t="s">
        <v>436</v>
      </c>
      <c r="J2" s="37" t="s">
        <v>4</v>
      </c>
      <c r="K2" s="37" t="s">
        <v>5</v>
      </c>
      <c r="L2" s="35" t="s">
        <v>6</v>
      </c>
      <c r="M2" s="35" t="s">
        <v>7</v>
      </c>
      <c r="N2" s="5" t="s">
        <v>8</v>
      </c>
      <c r="O2" s="6" t="s">
        <v>444</v>
      </c>
      <c r="P2" s="6" t="s">
        <v>445</v>
      </c>
      <c r="Q2" s="7" t="s">
        <v>9</v>
      </c>
      <c r="R2" s="6" t="s">
        <v>441</v>
      </c>
      <c r="S2" s="7" t="s">
        <v>446</v>
      </c>
      <c r="T2" s="9" t="s">
        <v>449</v>
      </c>
      <c r="U2" s="9" t="s">
        <v>451</v>
      </c>
      <c r="V2" s="9" t="s">
        <v>447</v>
      </c>
      <c r="W2" s="7" t="s">
        <v>448</v>
      </c>
    </row>
    <row r="3" spans="1:23" ht="12.75">
      <c r="A3" s="10">
        <v>41</v>
      </c>
      <c r="B3" s="8">
        <v>325</v>
      </c>
      <c r="C3" s="8">
        <v>1</v>
      </c>
      <c r="D3" s="8">
        <v>1</v>
      </c>
      <c r="E3" s="8">
        <v>1</v>
      </c>
      <c r="F3" s="11" t="s">
        <v>206</v>
      </c>
      <c r="G3" s="2" t="str">
        <f>IF(MOD(IF(LEN(H3)=15,MID(H3,15,1),MID(H3,17,1)),2)=1,"男","女")</f>
        <v>男</v>
      </c>
      <c r="H3" s="11" t="s">
        <v>207</v>
      </c>
      <c r="I3" s="2" t="s">
        <v>400</v>
      </c>
      <c r="J3" s="11" t="s">
        <v>208</v>
      </c>
      <c r="K3" s="11" t="s">
        <v>209</v>
      </c>
      <c r="L3" s="11" t="s">
        <v>210</v>
      </c>
      <c r="M3" s="11" t="s">
        <v>28</v>
      </c>
      <c r="N3" s="11" t="s">
        <v>211</v>
      </c>
      <c r="O3" s="11">
        <v>5</v>
      </c>
      <c r="P3" s="11">
        <v>1</v>
      </c>
      <c r="Q3" s="11">
        <v>76</v>
      </c>
      <c r="R3" s="11">
        <v>1</v>
      </c>
      <c r="S3" s="2">
        <v>1</v>
      </c>
      <c r="T3" s="3">
        <v>79.99999999999999</v>
      </c>
      <c r="U3" s="3">
        <v>78</v>
      </c>
      <c r="V3" s="3">
        <f aca="true" t="shared" si="0" ref="V3:V12">Q3*0.5+T3*0.5</f>
        <v>78</v>
      </c>
      <c r="W3" s="2">
        <v>1</v>
      </c>
    </row>
    <row r="4" spans="1:23" ht="12.75">
      <c r="A4" s="10">
        <v>48</v>
      </c>
      <c r="B4" s="8">
        <v>337</v>
      </c>
      <c r="C4" s="17">
        <v>1</v>
      </c>
      <c r="D4" s="17">
        <v>4</v>
      </c>
      <c r="E4" s="8">
        <v>2</v>
      </c>
      <c r="F4" s="18" t="s">
        <v>213</v>
      </c>
      <c r="G4" s="18" t="str">
        <f>IF(MOD(IF(LEN(H4)=15,MID(H4,15,1),MID(H4,17,1)),2)=1,"男","女")</f>
        <v>女</v>
      </c>
      <c r="H4" s="18" t="s">
        <v>214</v>
      </c>
      <c r="I4" s="18" t="s">
        <v>401</v>
      </c>
      <c r="J4" s="18" t="s">
        <v>215</v>
      </c>
      <c r="K4" s="18" t="s">
        <v>205</v>
      </c>
      <c r="L4" s="18" t="s">
        <v>210</v>
      </c>
      <c r="M4" s="18" t="s">
        <v>212</v>
      </c>
      <c r="N4" s="18" t="s">
        <v>216</v>
      </c>
      <c r="O4" s="18"/>
      <c r="P4" s="18"/>
      <c r="Q4" s="18">
        <v>62.8</v>
      </c>
      <c r="R4" s="18">
        <v>3</v>
      </c>
      <c r="S4" s="18">
        <v>15</v>
      </c>
      <c r="T4" s="19">
        <v>82.60000000000001</v>
      </c>
      <c r="U4" s="19">
        <v>72.7</v>
      </c>
      <c r="V4" s="19">
        <f t="shared" si="0"/>
        <v>72.7</v>
      </c>
      <c r="W4" s="18">
        <v>1</v>
      </c>
    </row>
    <row r="5" spans="1:23" ht="12.75">
      <c r="A5" s="10">
        <v>1</v>
      </c>
      <c r="B5" s="8">
        <v>4</v>
      </c>
      <c r="C5" s="17">
        <v>1</v>
      </c>
      <c r="D5" s="17">
        <v>5</v>
      </c>
      <c r="E5" s="8">
        <v>3</v>
      </c>
      <c r="F5" s="18" t="s">
        <v>23</v>
      </c>
      <c r="G5" s="18" t="str">
        <f>IF(MOD(IF(LEN(H5)=15,MID(H5,15,1),MID(H5,17,1)),2)=1,"男","女")</f>
        <v>女</v>
      </c>
      <c r="H5" s="18" t="s">
        <v>24</v>
      </c>
      <c r="I5" s="18" t="s">
        <v>364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>
        <v>5</v>
      </c>
      <c r="P5" s="18">
        <v>1</v>
      </c>
      <c r="Q5" s="18">
        <v>70.8</v>
      </c>
      <c r="R5" s="18">
        <v>1</v>
      </c>
      <c r="S5" s="18">
        <v>22</v>
      </c>
      <c r="T5" s="19">
        <v>83.2</v>
      </c>
      <c r="U5" s="19">
        <v>77</v>
      </c>
      <c r="V5" s="19">
        <f t="shared" si="0"/>
        <v>77</v>
      </c>
      <c r="W5" s="18">
        <v>1</v>
      </c>
    </row>
    <row r="6" spans="1:23" ht="12.75">
      <c r="A6" s="10">
        <v>31</v>
      </c>
      <c r="B6" s="8">
        <v>87</v>
      </c>
      <c r="C6" s="17">
        <v>1</v>
      </c>
      <c r="D6" s="17">
        <v>6</v>
      </c>
      <c r="E6" s="8">
        <v>4</v>
      </c>
      <c r="F6" s="18" t="s">
        <v>68</v>
      </c>
      <c r="G6" s="18" t="str">
        <f>IF(MOD(IF(LEN(H6)=15,MID(H6,15,1),MID(H6,17,1)),2)=1,"男","女")</f>
        <v>男</v>
      </c>
      <c r="H6" s="18" t="s">
        <v>69</v>
      </c>
      <c r="I6" s="18" t="s">
        <v>370</v>
      </c>
      <c r="J6" s="18" t="s">
        <v>70</v>
      </c>
      <c r="K6" s="18" t="s">
        <v>71</v>
      </c>
      <c r="L6" s="18" t="s">
        <v>72</v>
      </c>
      <c r="M6" s="18" t="s">
        <v>28</v>
      </c>
      <c r="N6" s="18" t="s">
        <v>73</v>
      </c>
      <c r="O6" s="18">
        <v>5</v>
      </c>
      <c r="P6" s="18">
        <v>1</v>
      </c>
      <c r="Q6" s="18">
        <v>68.9</v>
      </c>
      <c r="R6" s="18">
        <v>1</v>
      </c>
      <c r="S6" s="18">
        <v>24</v>
      </c>
      <c r="T6" s="19">
        <v>82.19999999999999</v>
      </c>
      <c r="U6" s="19">
        <v>75.55</v>
      </c>
      <c r="V6" s="19">
        <f t="shared" si="0"/>
        <v>75.55</v>
      </c>
      <c r="W6" s="18">
        <v>1</v>
      </c>
    </row>
    <row r="7" spans="1:23" ht="12.75">
      <c r="A7" s="10">
        <v>16</v>
      </c>
      <c r="B7" s="8">
        <v>56</v>
      </c>
      <c r="C7" s="17">
        <v>1</v>
      </c>
      <c r="D7" s="17">
        <v>7</v>
      </c>
      <c r="E7" s="8">
        <v>5</v>
      </c>
      <c r="F7" s="18" t="s">
        <v>55</v>
      </c>
      <c r="G7" s="18" t="str">
        <f>IF(MOD(IF(LEN(H7)=15,MID(H7,15,1),MID(H7,17,1)),2)=1,"男","女")</f>
        <v>女</v>
      </c>
      <c r="H7" s="18" t="s">
        <v>56</v>
      </c>
      <c r="I7" s="18" t="s">
        <v>367</v>
      </c>
      <c r="J7" s="18" t="s">
        <v>57</v>
      </c>
      <c r="K7" s="18" t="s">
        <v>58</v>
      </c>
      <c r="L7" s="18" t="s">
        <v>59</v>
      </c>
      <c r="M7" s="18" t="s">
        <v>28</v>
      </c>
      <c r="N7" s="18" t="s">
        <v>60</v>
      </c>
      <c r="O7" s="18">
        <v>5</v>
      </c>
      <c r="P7" s="18">
        <v>1</v>
      </c>
      <c r="Q7" s="18">
        <v>74.3</v>
      </c>
      <c r="R7" s="18">
        <v>1</v>
      </c>
      <c r="S7" s="18">
        <v>31</v>
      </c>
      <c r="T7" s="19">
        <v>85.60000000000001</v>
      </c>
      <c r="U7" s="19">
        <v>79.95</v>
      </c>
      <c r="V7" s="19">
        <f t="shared" si="0"/>
        <v>79.95</v>
      </c>
      <c r="W7" s="18">
        <v>1</v>
      </c>
    </row>
    <row r="8" spans="1:23" ht="12.75">
      <c r="A8" s="10">
        <v>21</v>
      </c>
      <c r="B8" s="8">
        <v>67</v>
      </c>
      <c r="C8" s="17">
        <v>1</v>
      </c>
      <c r="D8" s="17">
        <v>9</v>
      </c>
      <c r="E8" s="8">
        <v>6</v>
      </c>
      <c r="F8" s="18" t="s">
        <v>61</v>
      </c>
      <c r="G8" s="18" t="str">
        <f aca="true" t="shared" si="1" ref="G8:G15">IF(MOD(IF(LEN(H8)=15,MID(H8,15,1),MID(H8,17,1)),2)=1,"男","女")</f>
        <v>女</v>
      </c>
      <c r="H8" s="18" t="s">
        <v>62</v>
      </c>
      <c r="I8" s="18" t="s">
        <v>368</v>
      </c>
      <c r="J8" s="18" t="s">
        <v>30</v>
      </c>
      <c r="K8" s="18" t="s">
        <v>33</v>
      </c>
      <c r="L8" s="18" t="s">
        <v>63</v>
      </c>
      <c r="M8" s="18" t="s">
        <v>28</v>
      </c>
      <c r="N8" s="18" t="s">
        <v>64</v>
      </c>
      <c r="O8" s="18">
        <v>10</v>
      </c>
      <c r="P8" s="18">
        <v>2</v>
      </c>
      <c r="Q8" s="18">
        <v>72.6</v>
      </c>
      <c r="R8" s="18">
        <v>1</v>
      </c>
      <c r="S8" s="18">
        <v>44</v>
      </c>
      <c r="T8" s="19">
        <v>83.8</v>
      </c>
      <c r="U8" s="19">
        <v>78.19999999999999</v>
      </c>
      <c r="V8" s="19">
        <f t="shared" si="0"/>
        <v>78.19999999999999</v>
      </c>
      <c r="W8" s="18">
        <v>1</v>
      </c>
    </row>
    <row r="9" spans="1:23" ht="13.5" thickBot="1">
      <c r="A9" s="10">
        <v>22</v>
      </c>
      <c r="B9" s="8">
        <v>68</v>
      </c>
      <c r="C9" s="8">
        <v>1</v>
      </c>
      <c r="D9" s="8">
        <v>9</v>
      </c>
      <c r="E9" s="8">
        <v>7</v>
      </c>
      <c r="F9" s="2" t="s">
        <v>65</v>
      </c>
      <c r="G9" s="2" t="str">
        <f t="shared" si="1"/>
        <v>女</v>
      </c>
      <c r="H9" s="2" t="s">
        <v>66</v>
      </c>
      <c r="I9" s="2" t="s">
        <v>369</v>
      </c>
      <c r="J9" s="2" t="s">
        <v>30</v>
      </c>
      <c r="K9" s="2" t="s">
        <v>31</v>
      </c>
      <c r="L9" s="2" t="s">
        <v>63</v>
      </c>
      <c r="M9" s="2" t="s">
        <v>28</v>
      </c>
      <c r="N9" s="2" t="s">
        <v>67</v>
      </c>
      <c r="O9" s="2"/>
      <c r="P9" s="2"/>
      <c r="Q9" s="2">
        <v>71.8</v>
      </c>
      <c r="R9" s="2">
        <v>2</v>
      </c>
      <c r="S9" s="2">
        <v>38</v>
      </c>
      <c r="T9" s="3">
        <v>83.8</v>
      </c>
      <c r="U9" s="3">
        <v>77.8</v>
      </c>
      <c r="V9" s="3">
        <f t="shared" si="0"/>
        <v>77.8</v>
      </c>
      <c r="W9" s="2">
        <v>2</v>
      </c>
    </row>
    <row r="10" spans="1:23" ht="13.5" thickBot="1">
      <c r="A10" s="10">
        <v>9</v>
      </c>
      <c r="B10" s="8">
        <v>3</v>
      </c>
      <c r="C10" s="23">
        <v>2</v>
      </c>
      <c r="D10" s="23">
        <v>1</v>
      </c>
      <c r="E10" s="8">
        <v>8</v>
      </c>
      <c r="F10" s="24" t="s">
        <v>17</v>
      </c>
      <c r="G10" s="24" t="str">
        <f t="shared" si="1"/>
        <v>男</v>
      </c>
      <c r="H10" s="24" t="s">
        <v>18</v>
      </c>
      <c r="I10" s="24" t="s">
        <v>363</v>
      </c>
      <c r="J10" s="24" t="s">
        <v>19</v>
      </c>
      <c r="K10" s="24" t="s">
        <v>20</v>
      </c>
      <c r="L10" s="24" t="s">
        <v>14</v>
      </c>
      <c r="M10" s="24" t="s">
        <v>21</v>
      </c>
      <c r="N10" s="24" t="s">
        <v>22</v>
      </c>
      <c r="O10" s="24">
        <v>1</v>
      </c>
      <c r="P10" s="24">
        <v>1</v>
      </c>
      <c r="Q10" s="24">
        <v>51.9</v>
      </c>
      <c r="R10" s="24">
        <v>1</v>
      </c>
      <c r="S10" s="24">
        <v>1</v>
      </c>
      <c r="T10" s="25">
        <v>78.60000000000001</v>
      </c>
      <c r="U10" s="25">
        <v>65.25</v>
      </c>
      <c r="V10" s="25">
        <f t="shared" si="0"/>
        <v>65.25</v>
      </c>
      <c r="W10" s="24">
        <v>1</v>
      </c>
    </row>
    <row r="11" spans="1:23" ht="12.75">
      <c r="A11" s="10">
        <v>3</v>
      </c>
      <c r="B11" s="8">
        <v>37</v>
      </c>
      <c r="C11" s="17">
        <v>2</v>
      </c>
      <c r="D11" s="17">
        <v>2</v>
      </c>
      <c r="E11" s="8">
        <v>9</v>
      </c>
      <c r="F11" s="18" t="s">
        <v>49</v>
      </c>
      <c r="G11" s="18" t="str">
        <f t="shared" si="1"/>
        <v>女</v>
      </c>
      <c r="H11" s="18" t="s">
        <v>50</v>
      </c>
      <c r="I11" s="18" t="s">
        <v>366</v>
      </c>
      <c r="J11" s="18" t="s">
        <v>51</v>
      </c>
      <c r="K11" s="18" t="s">
        <v>36</v>
      </c>
      <c r="L11" s="18" t="s">
        <v>48</v>
      </c>
      <c r="M11" s="18" t="s">
        <v>28</v>
      </c>
      <c r="N11" s="18" t="s">
        <v>52</v>
      </c>
      <c r="O11" s="18"/>
      <c r="P11" s="18"/>
      <c r="Q11" s="18">
        <v>71.7</v>
      </c>
      <c r="R11" s="18">
        <v>3</v>
      </c>
      <c r="S11" s="18">
        <v>4</v>
      </c>
      <c r="T11" s="19">
        <v>86.6</v>
      </c>
      <c r="U11" s="19">
        <v>79.15</v>
      </c>
      <c r="V11" s="19">
        <f t="shared" si="0"/>
        <v>79.15</v>
      </c>
      <c r="W11" s="18">
        <v>1</v>
      </c>
    </row>
    <row r="12" spans="1:23" ht="12.75">
      <c r="A12" s="10">
        <v>10</v>
      </c>
      <c r="B12" s="8">
        <v>127</v>
      </c>
      <c r="C12" s="17">
        <v>2</v>
      </c>
      <c r="D12" s="17">
        <v>3</v>
      </c>
      <c r="E12" s="8">
        <v>10</v>
      </c>
      <c r="F12" s="18" t="s">
        <v>83</v>
      </c>
      <c r="G12" s="18" t="str">
        <f t="shared" si="1"/>
        <v>男</v>
      </c>
      <c r="H12" s="18" t="s">
        <v>84</v>
      </c>
      <c r="I12" s="18" t="s">
        <v>373</v>
      </c>
      <c r="J12" s="18" t="s">
        <v>85</v>
      </c>
      <c r="K12" s="18" t="s">
        <v>86</v>
      </c>
      <c r="L12" s="18" t="s">
        <v>87</v>
      </c>
      <c r="M12" s="18" t="s">
        <v>88</v>
      </c>
      <c r="N12" s="18" t="s">
        <v>89</v>
      </c>
      <c r="O12" s="18">
        <v>5</v>
      </c>
      <c r="P12" s="18">
        <v>1</v>
      </c>
      <c r="Q12" s="18">
        <v>67.3</v>
      </c>
      <c r="R12" s="18">
        <v>1</v>
      </c>
      <c r="S12" s="18">
        <v>8</v>
      </c>
      <c r="T12" s="19">
        <v>79.4</v>
      </c>
      <c r="U12" s="19">
        <v>73.35</v>
      </c>
      <c r="V12" s="19">
        <f t="shared" si="0"/>
        <v>73.35</v>
      </c>
      <c r="W12" s="18">
        <v>1</v>
      </c>
    </row>
    <row r="13" spans="1:23" ht="12.75">
      <c r="A13" s="10">
        <v>46</v>
      </c>
      <c r="B13" s="8">
        <v>345</v>
      </c>
      <c r="C13" s="8">
        <v>2</v>
      </c>
      <c r="D13" s="8">
        <v>5</v>
      </c>
      <c r="E13" s="8">
        <v>11</v>
      </c>
      <c r="F13" s="2" t="s">
        <v>217</v>
      </c>
      <c r="G13" s="2" t="str">
        <f t="shared" si="1"/>
        <v>女</v>
      </c>
      <c r="H13" s="2" t="s">
        <v>218</v>
      </c>
      <c r="I13" s="2" t="s">
        <v>402</v>
      </c>
      <c r="J13" s="2" t="s">
        <v>30</v>
      </c>
      <c r="K13" s="2" t="s">
        <v>31</v>
      </c>
      <c r="L13" s="2" t="s">
        <v>219</v>
      </c>
      <c r="M13" s="2" t="s">
        <v>28</v>
      </c>
      <c r="N13" s="2" t="s">
        <v>220</v>
      </c>
      <c r="O13" s="2">
        <v>10</v>
      </c>
      <c r="P13" s="2">
        <v>2</v>
      </c>
      <c r="Q13" s="2">
        <v>71.2</v>
      </c>
      <c r="R13" s="2">
        <v>1</v>
      </c>
      <c r="S13" s="2">
        <v>16</v>
      </c>
      <c r="T13" s="3">
        <v>86.6</v>
      </c>
      <c r="U13" s="3">
        <v>78.9</v>
      </c>
      <c r="V13" s="3">
        <f aca="true" t="shared" si="2" ref="V13:V20">Q13*0.5+T13*0.5</f>
        <v>78.9</v>
      </c>
      <c r="W13" s="2">
        <v>1</v>
      </c>
    </row>
    <row r="14" spans="1:23" ht="12.75">
      <c r="A14" s="10">
        <v>7</v>
      </c>
      <c r="B14" s="8">
        <v>1</v>
      </c>
      <c r="C14" s="17">
        <v>2</v>
      </c>
      <c r="D14" s="17">
        <v>7</v>
      </c>
      <c r="E14" s="8">
        <v>12</v>
      </c>
      <c r="F14" s="18" t="s">
        <v>10</v>
      </c>
      <c r="G14" s="18" t="str">
        <f t="shared" si="1"/>
        <v>女</v>
      </c>
      <c r="H14" s="18" t="s">
        <v>11</v>
      </c>
      <c r="I14" s="18" t="s">
        <v>362</v>
      </c>
      <c r="J14" s="18" t="s">
        <v>12</v>
      </c>
      <c r="K14" s="18" t="s">
        <v>13</v>
      </c>
      <c r="L14" s="18" t="s">
        <v>14</v>
      </c>
      <c r="M14" s="18" t="s">
        <v>15</v>
      </c>
      <c r="N14" s="18" t="s">
        <v>16</v>
      </c>
      <c r="O14" s="18">
        <v>2</v>
      </c>
      <c r="P14" s="18">
        <v>1</v>
      </c>
      <c r="Q14" s="18">
        <v>60.2</v>
      </c>
      <c r="R14" s="18">
        <v>1</v>
      </c>
      <c r="S14" s="18">
        <v>28</v>
      </c>
      <c r="T14" s="19">
        <v>83.40000000000002</v>
      </c>
      <c r="U14" s="19">
        <v>71.80000000000001</v>
      </c>
      <c r="V14" s="19">
        <f t="shared" si="2"/>
        <v>71.80000000000001</v>
      </c>
      <c r="W14" s="18">
        <v>1</v>
      </c>
    </row>
    <row r="15" spans="1:23" ht="12.75">
      <c r="A15" s="10">
        <v>15</v>
      </c>
      <c r="B15" s="8">
        <v>138</v>
      </c>
      <c r="C15" s="17">
        <v>2</v>
      </c>
      <c r="D15" s="17">
        <v>9</v>
      </c>
      <c r="E15" s="8">
        <v>13</v>
      </c>
      <c r="F15" s="18" t="s">
        <v>90</v>
      </c>
      <c r="G15" s="18" t="str">
        <f t="shared" si="1"/>
        <v>女</v>
      </c>
      <c r="H15" s="18" t="s">
        <v>91</v>
      </c>
      <c r="I15" s="18" t="s">
        <v>374</v>
      </c>
      <c r="J15" s="18" t="s">
        <v>30</v>
      </c>
      <c r="K15" s="18" t="s">
        <v>92</v>
      </c>
      <c r="L15" s="18" t="s">
        <v>87</v>
      </c>
      <c r="M15" s="18" t="s">
        <v>93</v>
      </c>
      <c r="N15" s="18" t="s">
        <v>94</v>
      </c>
      <c r="O15" s="18">
        <v>3</v>
      </c>
      <c r="P15" s="18">
        <v>1</v>
      </c>
      <c r="Q15" s="18">
        <v>61.2</v>
      </c>
      <c r="R15" s="18">
        <v>1</v>
      </c>
      <c r="S15" s="18">
        <v>37</v>
      </c>
      <c r="T15" s="19">
        <v>72.19999999999999</v>
      </c>
      <c r="U15" s="19">
        <v>66.69999999999999</v>
      </c>
      <c r="V15" s="19">
        <f t="shared" si="2"/>
        <v>66.69999999999999</v>
      </c>
      <c r="W15" s="18">
        <v>1</v>
      </c>
    </row>
    <row r="16" spans="1:23" ht="12.75">
      <c r="A16" s="10">
        <v>21</v>
      </c>
      <c r="B16" s="8">
        <v>257</v>
      </c>
      <c r="C16" s="17">
        <v>3</v>
      </c>
      <c r="D16" s="17">
        <v>1</v>
      </c>
      <c r="E16" s="8">
        <v>14</v>
      </c>
      <c r="F16" s="18" t="s">
        <v>175</v>
      </c>
      <c r="G16" s="18" t="str">
        <f aca="true" t="shared" si="3" ref="G16:G30">IF(MOD(IF(LEN(H16)=15,MID(H16,15,1),MID(H16,17,1)),2)=1,"男","女")</f>
        <v>女</v>
      </c>
      <c r="H16" s="18" t="s">
        <v>176</v>
      </c>
      <c r="I16" s="18" t="s">
        <v>393</v>
      </c>
      <c r="J16" s="18" t="s">
        <v>30</v>
      </c>
      <c r="K16" s="18" t="s">
        <v>53</v>
      </c>
      <c r="L16" s="18" t="s">
        <v>177</v>
      </c>
      <c r="M16" s="18" t="s">
        <v>28</v>
      </c>
      <c r="N16" s="18" t="s">
        <v>178</v>
      </c>
      <c r="O16" s="18">
        <v>16</v>
      </c>
      <c r="P16" s="18">
        <v>3</v>
      </c>
      <c r="Q16" s="18">
        <v>76.3</v>
      </c>
      <c r="R16" s="18">
        <v>1</v>
      </c>
      <c r="S16" s="18">
        <v>7</v>
      </c>
      <c r="T16" s="19">
        <v>87.8</v>
      </c>
      <c r="U16" s="19">
        <v>82.05</v>
      </c>
      <c r="V16" s="19">
        <f t="shared" si="2"/>
        <v>82.05</v>
      </c>
      <c r="W16" s="18">
        <v>1</v>
      </c>
    </row>
    <row r="17" spans="1:23" ht="12.75">
      <c r="A17" s="10">
        <v>24</v>
      </c>
      <c r="B17" s="8">
        <v>260</v>
      </c>
      <c r="C17" s="8">
        <v>3</v>
      </c>
      <c r="D17" s="8">
        <v>1</v>
      </c>
      <c r="E17" s="8">
        <v>15</v>
      </c>
      <c r="F17" s="2" t="s">
        <v>183</v>
      </c>
      <c r="G17" s="2" t="str">
        <f t="shared" si="3"/>
        <v>男</v>
      </c>
      <c r="H17" s="2" t="s">
        <v>184</v>
      </c>
      <c r="I17" s="2" t="s">
        <v>395</v>
      </c>
      <c r="J17" s="2" t="s">
        <v>185</v>
      </c>
      <c r="K17" s="2" t="s">
        <v>32</v>
      </c>
      <c r="L17" s="2" t="s">
        <v>177</v>
      </c>
      <c r="M17" s="2" t="s">
        <v>28</v>
      </c>
      <c r="N17" s="2" t="s">
        <v>186</v>
      </c>
      <c r="O17" s="2"/>
      <c r="P17" s="2"/>
      <c r="Q17" s="2">
        <v>69.4</v>
      </c>
      <c r="R17" s="2">
        <v>4</v>
      </c>
      <c r="S17" s="2">
        <v>3</v>
      </c>
      <c r="T17" s="3">
        <v>87.8</v>
      </c>
      <c r="U17" s="3">
        <v>78.6</v>
      </c>
      <c r="V17" s="3">
        <f t="shared" si="2"/>
        <v>78.6</v>
      </c>
      <c r="W17" s="2">
        <v>2</v>
      </c>
    </row>
    <row r="18" spans="1:23" ht="12.75">
      <c r="A18" s="10">
        <v>22</v>
      </c>
      <c r="B18" s="8">
        <v>258</v>
      </c>
      <c r="C18" s="8">
        <v>3</v>
      </c>
      <c r="D18" s="8">
        <v>1</v>
      </c>
      <c r="E18" s="8">
        <v>16</v>
      </c>
      <c r="F18" s="2" t="s">
        <v>179</v>
      </c>
      <c r="G18" s="2" t="str">
        <f t="shared" si="3"/>
        <v>女</v>
      </c>
      <c r="H18" s="2" t="s">
        <v>180</v>
      </c>
      <c r="I18" s="2" t="s">
        <v>394</v>
      </c>
      <c r="J18" s="2" t="s">
        <v>181</v>
      </c>
      <c r="K18" s="2" t="s">
        <v>45</v>
      </c>
      <c r="L18" s="2" t="s">
        <v>177</v>
      </c>
      <c r="M18" s="2" t="s">
        <v>28</v>
      </c>
      <c r="N18" s="2" t="s">
        <v>182</v>
      </c>
      <c r="O18" s="2"/>
      <c r="P18" s="2"/>
      <c r="Q18" s="2">
        <v>73.9</v>
      </c>
      <c r="R18" s="2">
        <v>2</v>
      </c>
      <c r="S18" s="2">
        <v>4</v>
      </c>
      <c r="T18" s="3">
        <v>79.39999999999999</v>
      </c>
      <c r="U18" s="3">
        <v>76.65</v>
      </c>
      <c r="V18" s="3">
        <f t="shared" si="2"/>
        <v>76.65</v>
      </c>
      <c r="W18" s="2">
        <v>3</v>
      </c>
    </row>
    <row r="19" spans="1:23" ht="12.75">
      <c r="A19" s="10">
        <v>47</v>
      </c>
      <c r="B19" s="8">
        <v>315</v>
      </c>
      <c r="C19" s="17">
        <v>3</v>
      </c>
      <c r="D19" s="17">
        <v>2</v>
      </c>
      <c r="E19" s="8">
        <v>17</v>
      </c>
      <c r="F19" s="18" t="s">
        <v>199</v>
      </c>
      <c r="G19" s="18" t="str">
        <f t="shared" si="3"/>
        <v>女</v>
      </c>
      <c r="H19" s="18" t="s">
        <v>200</v>
      </c>
      <c r="I19" s="18" t="s">
        <v>399</v>
      </c>
      <c r="J19" s="18" t="s">
        <v>201</v>
      </c>
      <c r="K19" s="18" t="s">
        <v>31</v>
      </c>
      <c r="L19" s="18" t="s">
        <v>202</v>
      </c>
      <c r="M19" s="18" t="s">
        <v>28</v>
      </c>
      <c r="N19" s="18" t="s">
        <v>203</v>
      </c>
      <c r="O19" s="18">
        <v>5</v>
      </c>
      <c r="P19" s="18">
        <v>1</v>
      </c>
      <c r="Q19" s="18">
        <v>78.5</v>
      </c>
      <c r="R19" s="18">
        <v>1</v>
      </c>
      <c r="S19" s="18">
        <v>18</v>
      </c>
      <c r="T19" s="19">
        <v>80.4</v>
      </c>
      <c r="U19" s="19">
        <v>79.45</v>
      </c>
      <c r="V19" s="19">
        <f t="shared" si="2"/>
        <v>79.45</v>
      </c>
      <c r="W19" s="18">
        <v>1</v>
      </c>
    </row>
    <row r="20" spans="1:23" ht="12.75">
      <c r="A20" s="10">
        <v>7</v>
      </c>
      <c r="B20" s="8">
        <v>15</v>
      </c>
      <c r="C20" s="17">
        <v>3</v>
      </c>
      <c r="D20" s="17">
        <v>3</v>
      </c>
      <c r="E20" s="8">
        <v>18</v>
      </c>
      <c r="F20" s="18" t="s">
        <v>39</v>
      </c>
      <c r="G20" s="18" t="str">
        <f t="shared" si="3"/>
        <v>女</v>
      </c>
      <c r="H20" s="18" t="s">
        <v>40</v>
      </c>
      <c r="I20" s="18" t="s">
        <v>365</v>
      </c>
      <c r="J20" s="18" t="s">
        <v>30</v>
      </c>
      <c r="K20" s="18" t="s">
        <v>41</v>
      </c>
      <c r="L20" s="18" t="s">
        <v>38</v>
      </c>
      <c r="M20" s="18" t="s">
        <v>28</v>
      </c>
      <c r="N20" s="18" t="s">
        <v>42</v>
      </c>
      <c r="O20" s="18"/>
      <c r="P20" s="18"/>
      <c r="Q20" s="18">
        <v>72.2</v>
      </c>
      <c r="R20" s="18">
        <v>2</v>
      </c>
      <c r="S20" s="18">
        <v>22</v>
      </c>
      <c r="T20" s="19">
        <v>84.6</v>
      </c>
      <c r="U20" s="19">
        <v>78.4</v>
      </c>
      <c r="V20" s="19">
        <f t="shared" si="2"/>
        <v>78.4</v>
      </c>
      <c r="W20" s="18">
        <v>1</v>
      </c>
    </row>
    <row r="21" spans="1:23" ht="12.75">
      <c r="A21" s="10">
        <v>37</v>
      </c>
      <c r="B21" s="8">
        <v>295</v>
      </c>
      <c r="C21" s="17">
        <v>3</v>
      </c>
      <c r="D21" s="17">
        <v>4</v>
      </c>
      <c r="E21" s="8">
        <v>19</v>
      </c>
      <c r="F21" s="18" t="s">
        <v>192</v>
      </c>
      <c r="G21" s="18" t="str">
        <f t="shared" si="3"/>
        <v>男</v>
      </c>
      <c r="H21" s="18" t="s">
        <v>193</v>
      </c>
      <c r="I21" s="18" t="s">
        <v>397</v>
      </c>
      <c r="J21" s="18" t="s">
        <v>30</v>
      </c>
      <c r="K21" s="18" t="s">
        <v>43</v>
      </c>
      <c r="L21" s="18" t="s">
        <v>194</v>
      </c>
      <c r="M21" s="18" t="s">
        <v>28</v>
      </c>
      <c r="N21" s="18" t="s">
        <v>195</v>
      </c>
      <c r="O21" s="18">
        <v>10</v>
      </c>
      <c r="P21" s="18">
        <v>2</v>
      </c>
      <c r="Q21" s="18">
        <v>71.1</v>
      </c>
      <c r="R21" s="18">
        <v>1</v>
      </c>
      <c r="S21" s="18">
        <v>24</v>
      </c>
      <c r="T21" s="19">
        <v>85.2</v>
      </c>
      <c r="U21" s="19">
        <v>78.15</v>
      </c>
      <c r="V21" s="19">
        <f aca="true" t="shared" si="4" ref="V21:V33">Q21*0.5+T21*0.5</f>
        <v>78.15</v>
      </c>
      <c r="W21" s="18">
        <v>1</v>
      </c>
    </row>
    <row r="22" spans="1:23" ht="12.75">
      <c r="A22" s="10">
        <v>39</v>
      </c>
      <c r="B22" s="8">
        <v>297</v>
      </c>
      <c r="C22" s="8">
        <v>3</v>
      </c>
      <c r="D22" s="8">
        <v>4</v>
      </c>
      <c r="E22" s="8">
        <v>20</v>
      </c>
      <c r="F22" s="2" t="s">
        <v>196</v>
      </c>
      <c r="G22" s="2" t="str">
        <f t="shared" si="3"/>
        <v>男</v>
      </c>
      <c r="H22" s="2" t="s">
        <v>197</v>
      </c>
      <c r="I22" s="2" t="s">
        <v>398</v>
      </c>
      <c r="J22" s="2" t="s">
        <v>30</v>
      </c>
      <c r="K22" s="2" t="s">
        <v>34</v>
      </c>
      <c r="L22" s="2" t="s">
        <v>194</v>
      </c>
      <c r="M22" s="2" t="s">
        <v>28</v>
      </c>
      <c r="N22" s="2" t="s">
        <v>198</v>
      </c>
      <c r="O22" s="2"/>
      <c r="P22" s="2"/>
      <c r="Q22" s="2">
        <v>69.3</v>
      </c>
      <c r="R22" s="2">
        <v>3</v>
      </c>
      <c r="S22" s="2">
        <v>28</v>
      </c>
      <c r="T22" s="3">
        <v>82.80000000000001</v>
      </c>
      <c r="U22" s="3">
        <v>76.05000000000001</v>
      </c>
      <c r="V22" s="3">
        <f t="shared" si="4"/>
        <v>76.05000000000001</v>
      </c>
      <c r="W22" s="2">
        <v>2</v>
      </c>
    </row>
    <row r="23" spans="1:23" ht="12.75">
      <c r="A23" s="10">
        <v>11</v>
      </c>
      <c r="B23" s="8">
        <v>97</v>
      </c>
      <c r="C23" s="17">
        <v>3</v>
      </c>
      <c r="D23" s="17">
        <v>5</v>
      </c>
      <c r="E23" s="8">
        <v>21</v>
      </c>
      <c r="F23" s="18" t="s">
        <v>74</v>
      </c>
      <c r="G23" s="18" t="str">
        <f t="shared" si="3"/>
        <v>男</v>
      </c>
      <c r="H23" s="18" t="s">
        <v>75</v>
      </c>
      <c r="I23" s="18" t="s">
        <v>371</v>
      </c>
      <c r="J23" s="18" t="s">
        <v>30</v>
      </c>
      <c r="K23" s="18" t="s">
        <v>76</v>
      </c>
      <c r="L23" s="18" t="s">
        <v>77</v>
      </c>
      <c r="M23" s="18" t="s">
        <v>28</v>
      </c>
      <c r="N23" s="18" t="s">
        <v>78</v>
      </c>
      <c r="O23" s="18">
        <v>10</v>
      </c>
      <c r="P23" s="18">
        <v>2</v>
      </c>
      <c r="Q23" s="18">
        <v>72.5</v>
      </c>
      <c r="R23" s="18">
        <v>1</v>
      </c>
      <c r="S23" s="18">
        <v>41</v>
      </c>
      <c r="T23" s="19">
        <v>84.2</v>
      </c>
      <c r="U23" s="19">
        <v>78.35</v>
      </c>
      <c r="V23" s="19">
        <f t="shared" si="4"/>
        <v>78.35</v>
      </c>
      <c r="W23" s="18">
        <v>1</v>
      </c>
    </row>
    <row r="24" spans="1:23" ht="12.75">
      <c r="A24" s="10">
        <v>12</v>
      </c>
      <c r="B24" s="8">
        <v>98</v>
      </c>
      <c r="C24" s="8">
        <v>3</v>
      </c>
      <c r="D24" s="8">
        <v>5</v>
      </c>
      <c r="E24" s="8">
        <v>22</v>
      </c>
      <c r="F24" s="2" t="s">
        <v>79</v>
      </c>
      <c r="G24" s="2" t="str">
        <f t="shared" si="3"/>
        <v>男</v>
      </c>
      <c r="H24" s="2" t="s">
        <v>80</v>
      </c>
      <c r="I24" s="2" t="s">
        <v>372</v>
      </c>
      <c r="J24" s="2" t="s">
        <v>81</v>
      </c>
      <c r="K24" s="2" t="s">
        <v>41</v>
      </c>
      <c r="L24" s="2" t="s">
        <v>77</v>
      </c>
      <c r="M24" s="2" t="s">
        <v>28</v>
      </c>
      <c r="N24" s="2" t="s">
        <v>82</v>
      </c>
      <c r="O24" s="2"/>
      <c r="P24" s="2"/>
      <c r="Q24" s="2">
        <v>68.6</v>
      </c>
      <c r="R24" s="2">
        <v>2</v>
      </c>
      <c r="S24" s="2">
        <v>36</v>
      </c>
      <c r="T24" s="3">
        <v>81.20000000000002</v>
      </c>
      <c r="U24" s="3">
        <v>74.9</v>
      </c>
      <c r="V24" s="3">
        <f t="shared" si="4"/>
        <v>74.9</v>
      </c>
      <c r="W24" s="2">
        <v>2</v>
      </c>
    </row>
    <row r="25" spans="1:23" ht="13.5" thickBot="1">
      <c r="A25" s="10">
        <v>1</v>
      </c>
      <c r="B25" s="8">
        <v>288</v>
      </c>
      <c r="C25" s="17">
        <v>3</v>
      </c>
      <c r="D25" s="17">
        <v>6</v>
      </c>
      <c r="E25" s="8">
        <v>23</v>
      </c>
      <c r="F25" s="18" t="s">
        <v>187</v>
      </c>
      <c r="G25" s="18" t="str">
        <f t="shared" si="3"/>
        <v>男</v>
      </c>
      <c r="H25" s="18" t="s">
        <v>188</v>
      </c>
      <c r="I25" s="18" t="s">
        <v>396</v>
      </c>
      <c r="J25" s="18" t="s">
        <v>189</v>
      </c>
      <c r="K25" s="18" t="s">
        <v>35</v>
      </c>
      <c r="L25" s="18" t="s">
        <v>190</v>
      </c>
      <c r="M25" s="26" t="s">
        <v>443</v>
      </c>
      <c r="N25" s="18" t="s">
        <v>191</v>
      </c>
      <c r="O25" s="18">
        <v>5</v>
      </c>
      <c r="P25" s="18">
        <v>1</v>
      </c>
      <c r="Q25" s="18">
        <v>76.1</v>
      </c>
      <c r="R25" s="18">
        <v>1</v>
      </c>
      <c r="S25" s="18">
        <v>45</v>
      </c>
      <c r="T25" s="19">
        <v>80.4</v>
      </c>
      <c r="U25" s="19">
        <v>78.25</v>
      </c>
      <c r="V25" s="19">
        <f t="shared" si="4"/>
        <v>78.25</v>
      </c>
      <c r="W25" s="18">
        <v>1</v>
      </c>
    </row>
    <row r="26" spans="1:23" ht="13.5" thickBot="1">
      <c r="A26" s="10">
        <v>34</v>
      </c>
      <c r="B26" s="8">
        <v>374</v>
      </c>
      <c r="C26" s="23">
        <v>4</v>
      </c>
      <c r="D26" s="23">
        <v>1</v>
      </c>
      <c r="E26" s="8">
        <v>24</v>
      </c>
      <c r="F26" s="24" t="s">
        <v>232</v>
      </c>
      <c r="G26" s="24" t="str">
        <f t="shared" si="3"/>
        <v>女</v>
      </c>
      <c r="H26" s="24" t="s">
        <v>233</v>
      </c>
      <c r="I26" s="24" t="s">
        <v>406</v>
      </c>
      <c r="J26" s="24" t="s">
        <v>30</v>
      </c>
      <c r="K26" s="24" t="s">
        <v>46</v>
      </c>
      <c r="L26" s="24" t="s">
        <v>234</v>
      </c>
      <c r="M26" s="24" t="s">
        <v>235</v>
      </c>
      <c r="N26" s="24" t="s">
        <v>236</v>
      </c>
      <c r="O26" s="24">
        <v>1</v>
      </c>
      <c r="P26" s="24">
        <v>1</v>
      </c>
      <c r="Q26" s="24">
        <v>59.3</v>
      </c>
      <c r="R26" s="24">
        <v>1</v>
      </c>
      <c r="S26" s="24">
        <v>1</v>
      </c>
      <c r="T26" s="25">
        <v>75.2</v>
      </c>
      <c r="U26" s="25">
        <v>67.25</v>
      </c>
      <c r="V26" s="25">
        <f t="shared" si="4"/>
        <v>67.25</v>
      </c>
      <c r="W26" s="24">
        <v>1</v>
      </c>
    </row>
    <row r="27" spans="1:23" ht="12.75">
      <c r="A27" s="10">
        <v>38</v>
      </c>
      <c r="B27" s="8">
        <v>474</v>
      </c>
      <c r="C27" s="17">
        <v>4</v>
      </c>
      <c r="D27" s="17">
        <v>2</v>
      </c>
      <c r="E27" s="8">
        <v>25</v>
      </c>
      <c r="F27" s="18" t="s">
        <v>316</v>
      </c>
      <c r="G27" s="18" t="str">
        <f t="shared" si="3"/>
        <v>男</v>
      </c>
      <c r="H27" s="18" t="s">
        <v>317</v>
      </c>
      <c r="I27" s="18" t="s">
        <v>425</v>
      </c>
      <c r="J27" s="18" t="s">
        <v>304</v>
      </c>
      <c r="K27" s="18" t="s">
        <v>44</v>
      </c>
      <c r="L27" s="18" t="s">
        <v>308</v>
      </c>
      <c r="M27" s="18" t="s">
        <v>235</v>
      </c>
      <c r="N27" s="18" t="s">
        <v>318</v>
      </c>
      <c r="O27" s="18"/>
      <c r="P27" s="18"/>
      <c r="Q27" s="18">
        <v>54.8</v>
      </c>
      <c r="R27" s="18">
        <v>4</v>
      </c>
      <c r="S27" s="18">
        <v>14</v>
      </c>
      <c r="T27" s="19">
        <v>91.60000000000001</v>
      </c>
      <c r="U27" s="19">
        <v>73.2</v>
      </c>
      <c r="V27" s="19">
        <f t="shared" si="4"/>
        <v>73.2</v>
      </c>
      <c r="W27" s="18">
        <v>1</v>
      </c>
    </row>
    <row r="28" spans="1:23" ht="12.75">
      <c r="A28" s="10">
        <v>36</v>
      </c>
      <c r="B28" s="8">
        <v>472</v>
      </c>
      <c r="C28" s="8">
        <v>4</v>
      </c>
      <c r="D28" s="8">
        <v>2</v>
      </c>
      <c r="E28" s="8">
        <v>26</v>
      </c>
      <c r="F28" s="2" t="s">
        <v>309</v>
      </c>
      <c r="G28" s="2" t="str">
        <f t="shared" si="3"/>
        <v>男</v>
      </c>
      <c r="H28" s="2" t="s">
        <v>310</v>
      </c>
      <c r="I28" s="2" t="s">
        <v>423</v>
      </c>
      <c r="J28" s="2" t="s">
        <v>30</v>
      </c>
      <c r="K28" s="2" t="s">
        <v>305</v>
      </c>
      <c r="L28" s="2" t="s">
        <v>308</v>
      </c>
      <c r="M28" s="2" t="s">
        <v>235</v>
      </c>
      <c r="N28" s="2" t="s">
        <v>311</v>
      </c>
      <c r="O28" s="2"/>
      <c r="P28" s="2"/>
      <c r="Q28" s="2">
        <v>57.2</v>
      </c>
      <c r="R28" s="2">
        <v>2</v>
      </c>
      <c r="S28" s="2">
        <v>2</v>
      </c>
      <c r="T28" s="3">
        <v>85</v>
      </c>
      <c r="U28" s="3">
        <v>71.1</v>
      </c>
      <c r="V28" s="3">
        <f t="shared" si="4"/>
        <v>71.1</v>
      </c>
      <c r="W28" s="2">
        <v>2</v>
      </c>
    </row>
    <row r="29" spans="1:23" ht="12.75">
      <c r="A29" s="10">
        <v>41</v>
      </c>
      <c r="B29" s="8">
        <v>478</v>
      </c>
      <c r="C29" s="8">
        <v>4</v>
      </c>
      <c r="D29" s="8">
        <v>2</v>
      </c>
      <c r="E29" s="8">
        <v>27</v>
      </c>
      <c r="F29" s="2" t="s">
        <v>319</v>
      </c>
      <c r="G29" s="2" t="str">
        <f t="shared" si="3"/>
        <v>男</v>
      </c>
      <c r="H29" s="2" t="s">
        <v>320</v>
      </c>
      <c r="I29" s="2" t="s">
        <v>426</v>
      </c>
      <c r="J29" s="2" t="s">
        <v>321</v>
      </c>
      <c r="K29" s="2" t="s">
        <v>307</v>
      </c>
      <c r="L29" s="2" t="s">
        <v>308</v>
      </c>
      <c r="M29" s="2" t="s">
        <v>235</v>
      </c>
      <c r="N29" s="2" t="s">
        <v>322</v>
      </c>
      <c r="O29" s="2"/>
      <c r="P29" s="2"/>
      <c r="Q29" s="2">
        <v>53.2</v>
      </c>
      <c r="R29" s="2">
        <v>7</v>
      </c>
      <c r="S29" s="2">
        <v>13</v>
      </c>
      <c r="T29" s="3">
        <v>85.99999999999999</v>
      </c>
      <c r="U29" s="3">
        <v>69.6</v>
      </c>
      <c r="V29" s="3">
        <f t="shared" si="4"/>
        <v>69.6</v>
      </c>
      <c r="W29" s="2">
        <v>3</v>
      </c>
    </row>
    <row r="30" spans="1:23" ht="12.75">
      <c r="A30" s="10">
        <v>37</v>
      </c>
      <c r="B30" s="8">
        <v>473</v>
      </c>
      <c r="C30" s="8">
        <v>4</v>
      </c>
      <c r="D30" s="8">
        <v>2</v>
      </c>
      <c r="E30" s="8">
        <v>28</v>
      </c>
      <c r="F30" s="2" t="s">
        <v>312</v>
      </c>
      <c r="G30" s="2" t="str">
        <f t="shared" si="3"/>
        <v>女</v>
      </c>
      <c r="H30" s="2" t="s">
        <v>313</v>
      </c>
      <c r="I30" s="2" t="s">
        <v>424</v>
      </c>
      <c r="J30" s="2" t="s">
        <v>314</v>
      </c>
      <c r="K30" s="2" t="s">
        <v>303</v>
      </c>
      <c r="L30" s="2" t="s">
        <v>308</v>
      </c>
      <c r="M30" s="2" t="s">
        <v>235</v>
      </c>
      <c r="N30" s="2" t="s">
        <v>315</v>
      </c>
      <c r="O30" s="2"/>
      <c r="P30" s="2"/>
      <c r="Q30" s="2">
        <v>55.1</v>
      </c>
      <c r="R30" s="2">
        <v>3</v>
      </c>
      <c r="S30" s="2">
        <v>4</v>
      </c>
      <c r="T30" s="3">
        <v>83.20000000000002</v>
      </c>
      <c r="U30" s="3">
        <v>69.15</v>
      </c>
      <c r="V30" s="3">
        <f t="shared" si="4"/>
        <v>69.15</v>
      </c>
      <c r="W30" s="2">
        <v>4</v>
      </c>
    </row>
    <row r="31" spans="1:23" ht="12.75">
      <c r="A31" s="10">
        <v>52</v>
      </c>
      <c r="B31" s="8">
        <v>503</v>
      </c>
      <c r="C31" s="17">
        <v>4</v>
      </c>
      <c r="D31" s="17">
        <v>3</v>
      </c>
      <c r="E31" s="8">
        <v>29</v>
      </c>
      <c r="F31" s="18" t="s">
        <v>327</v>
      </c>
      <c r="G31" s="18" t="str">
        <f aca="true" t="shared" si="5" ref="G31:G48">IF(MOD(IF(LEN(H31)=15,MID(H31,15,1),MID(H31,17,1)),2)=1,"男","女")</f>
        <v>女</v>
      </c>
      <c r="H31" s="18" t="s">
        <v>328</v>
      </c>
      <c r="I31" s="18" t="s">
        <v>428</v>
      </c>
      <c r="J31" s="18" t="s">
        <v>30</v>
      </c>
      <c r="K31" s="18" t="s">
        <v>47</v>
      </c>
      <c r="L31" s="18" t="s">
        <v>329</v>
      </c>
      <c r="M31" s="18" t="s">
        <v>330</v>
      </c>
      <c r="N31" s="18" t="s">
        <v>331</v>
      </c>
      <c r="O31" s="18">
        <v>20</v>
      </c>
      <c r="P31" s="18">
        <v>4</v>
      </c>
      <c r="Q31" s="18">
        <v>67.2</v>
      </c>
      <c r="R31" s="18">
        <v>1</v>
      </c>
      <c r="S31" s="18">
        <v>20</v>
      </c>
      <c r="T31" s="19">
        <v>86.6</v>
      </c>
      <c r="U31" s="19">
        <v>76.9</v>
      </c>
      <c r="V31" s="19">
        <f t="shared" si="4"/>
        <v>76.9</v>
      </c>
      <c r="W31" s="18">
        <v>1</v>
      </c>
    </row>
    <row r="32" spans="1:23" ht="12.75">
      <c r="A32" s="10">
        <v>53</v>
      </c>
      <c r="B32" s="8">
        <v>504</v>
      </c>
      <c r="C32" s="8">
        <v>4</v>
      </c>
      <c r="D32" s="8">
        <v>3</v>
      </c>
      <c r="E32" s="8">
        <v>30</v>
      </c>
      <c r="F32" s="2" t="s">
        <v>332</v>
      </c>
      <c r="G32" s="2" t="str">
        <f t="shared" si="5"/>
        <v>男</v>
      </c>
      <c r="H32" s="2" t="s">
        <v>333</v>
      </c>
      <c r="I32" s="2" t="s">
        <v>429</v>
      </c>
      <c r="J32" s="2" t="s">
        <v>334</v>
      </c>
      <c r="K32" s="2" t="s">
        <v>335</v>
      </c>
      <c r="L32" s="2" t="s">
        <v>329</v>
      </c>
      <c r="M32" s="2" t="s">
        <v>330</v>
      </c>
      <c r="N32" s="2" t="s">
        <v>336</v>
      </c>
      <c r="O32" s="2"/>
      <c r="P32" s="2"/>
      <c r="Q32" s="2">
        <v>63.2</v>
      </c>
      <c r="R32" s="2">
        <v>2</v>
      </c>
      <c r="S32" s="2">
        <v>32</v>
      </c>
      <c r="T32" s="3">
        <v>83.60000000000001</v>
      </c>
      <c r="U32" s="3">
        <v>73.4</v>
      </c>
      <c r="V32" s="3">
        <f t="shared" si="4"/>
        <v>73.4</v>
      </c>
      <c r="W32" s="2">
        <v>2</v>
      </c>
    </row>
    <row r="33" spans="1:25" ht="12.75">
      <c r="A33" s="10">
        <v>55</v>
      </c>
      <c r="B33" s="8">
        <v>507</v>
      </c>
      <c r="C33" s="8">
        <v>4</v>
      </c>
      <c r="D33" s="8">
        <v>3</v>
      </c>
      <c r="E33" s="8">
        <v>31</v>
      </c>
      <c r="F33" s="2" t="s">
        <v>337</v>
      </c>
      <c r="G33" s="2" t="str">
        <f t="shared" si="5"/>
        <v>女</v>
      </c>
      <c r="H33" s="2" t="s">
        <v>338</v>
      </c>
      <c r="I33" s="2" t="s">
        <v>430</v>
      </c>
      <c r="J33" s="2" t="s">
        <v>30</v>
      </c>
      <c r="K33" s="2" t="s">
        <v>339</v>
      </c>
      <c r="L33" s="2" t="s">
        <v>329</v>
      </c>
      <c r="M33" s="2" t="s">
        <v>330</v>
      </c>
      <c r="N33" s="2" t="s">
        <v>340</v>
      </c>
      <c r="O33" s="2"/>
      <c r="P33" s="2"/>
      <c r="Q33" s="2">
        <v>56</v>
      </c>
      <c r="R33" s="2">
        <v>4</v>
      </c>
      <c r="S33" s="2">
        <v>26</v>
      </c>
      <c r="T33" s="3">
        <v>79.19999999999999</v>
      </c>
      <c r="U33" s="3">
        <v>67.6</v>
      </c>
      <c r="V33" s="3">
        <f t="shared" si="4"/>
        <v>67.6</v>
      </c>
      <c r="W33" s="2">
        <v>5</v>
      </c>
      <c r="X33" s="27" t="s">
        <v>452</v>
      </c>
      <c r="Y33" s="21" t="s">
        <v>454</v>
      </c>
    </row>
    <row r="34" spans="1:23" ht="12.75">
      <c r="A34" s="10">
        <v>74</v>
      </c>
      <c r="B34" s="8">
        <v>252</v>
      </c>
      <c r="C34" s="17">
        <v>4</v>
      </c>
      <c r="D34" s="17">
        <v>4</v>
      </c>
      <c r="E34" s="8">
        <v>32</v>
      </c>
      <c r="F34" s="18" t="s">
        <v>163</v>
      </c>
      <c r="G34" s="18" t="str">
        <f t="shared" si="5"/>
        <v>女</v>
      </c>
      <c r="H34" s="18" t="s">
        <v>164</v>
      </c>
      <c r="I34" s="18" t="s">
        <v>390</v>
      </c>
      <c r="J34" s="18" t="s">
        <v>117</v>
      </c>
      <c r="K34" s="18" t="s">
        <v>47</v>
      </c>
      <c r="L34" s="18" t="s">
        <v>96</v>
      </c>
      <c r="M34" s="18" t="s">
        <v>159</v>
      </c>
      <c r="N34" s="18" t="s">
        <v>165</v>
      </c>
      <c r="O34" s="18"/>
      <c r="P34" s="18"/>
      <c r="Q34" s="18">
        <v>45.6</v>
      </c>
      <c r="R34" s="18">
        <v>3</v>
      </c>
      <c r="S34" s="18">
        <v>37</v>
      </c>
      <c r="T34" s="19">
        <v>85.79999999999998</v>
      </c>
      <c r="U34" s="19">
        <v>65.69999999999999</v>
      </c>
      <c r="V34" s="19">
        <f aca="true" t="shared" si="6" ref="V34:V63">Q34*0.5+T34*0.5</f>
        <v>65.69999999999999</v>
      </c>
      <c r="W34" s="18">
        <v>1</v>
      </c>
    </row>
    <row r="35" spans="1:23" ht="12.75">
      <c r="A35" s="10">
        <v>73</v>
      </c>
      <c r="B35" s="8">
        <v>251</v>
      </c>
      <c r="C35" s="8">
        <v>4</v>
      </c>
      <c r="D35" s="8">
        <v>4</v>
      </c>
      <c r="E35" s="8">
        <v>33</v>
      </c>
      <c r="F35" s="2" t="s">
        <v>160</v>
      </c>
      <c r="G35" s="2" t="str">
        <f t="shared" si="5"/>
        <v>女</v>
      </c>
      <c r="H35" s="2" t="s">
        <v>161</v>
      </c>
      <c r="I35" s="2" t="s">
        <v>389</v>
      </c>
      <c r="J35" s="2" t="s">
        <v>30</v>
      </c>
      <c r="K35" s="2" t="s">
        <v>95</v>
      </c>
      <c r="L35" s="2" t="s">
        <v>96</v>
      </c>
      <c r="M35" s="2" t="s">
        <v>159</v>
      </c>
      <c r="N35" s="2" t="s">
        <v>162</v>
      </c>
      <c r="O35" s="2"/>
      <c r="P35" s="2"/>
      <c r="Q35" s="2">
        <v>48.3</v>
      </c>
      <c r="R35" s="2">
        <v>2</v>
      </c>
      <c r="S35" s="2">
        <v>38</v>
      </c>
      <c r="T35" s="3">
        <v>79.19999999999999</v>
      </c>
      <c r="U35" s="3">
        <v>63.74999999999999</v>
      </c>
      <c r="V35" s="3">
        <f t="shared" si="6"/>
        <v>63.74999999999999</v>
      </c>
      <c r="W35" s="2">
        <v>3</v>
      </c>
    </row>
    <row r="36" spans="1:23" ht="13.5" thickBot="1">
      <c r="A36" s="10">
        <v>75</v>
      </c>
      <c r="B36" s="8">
        <v>253</v>
      </c>
      <c r="C36" s="8">
        <v>4</v>
      </c>
      <c r="D36" s="8">
        <v>4</v>
      </c>
      <c r="E36" s="8">
        <v>34</v>
      </c>
      <c r="F36" s="2" t="s">
        <v>166</v>
      </c>
      <c r="G36" s="2" t="str">
        <f t="shared" si="5"/>
        <v>女</v>
      </c>
      <c r="H36" s="2" t="s">
        <v>167</v>
      </c>
      <c r="I36" s="2" t="s">
        <v>391</v>
      </c>
      <c r="J36" s="2" t="s">
        <v>168</v>
      </c>
      <c r="K36" s="2" t="s">
        <v>47</v>
      </c>
      <c r="L36" s="2" t="s">
        <v>96</v>
      </c>
      <c r="M36" s="2" t="s">
        <v>159</v>
      </c>
      <c r="N36" s="2" t="s">
        <v>169</v>
      </c>
      <c r="O36" s="2"/>
      <c r="P36" s="2"/>
      <c r="Q36" s="2">
        <v>44.6</v>
      </c>
      <c r="R36" s="2">
        <v>4</v>
      </c>
      <c r="S36" s="2">
        <v>35</v>
      </c>
      <c r="T36" s="3">
        <v>82.2</v>
      </c>
      <c r="U36" s="3">
        <v>63.400000000000006</v>
      </c>
      <c r="V36" s="3">
        <f t="shared" si="6"/>
        <v>63.400000000000006</v>
      </c>
      <c r="W36" s="2">
        <v>4</v>
      </c>
    </row>
    <row r="37" spans="1:23" ht="13.5" thickBot="1">
      <c r="A37" s="10">
        <v>9</v>
      </c>
      <c r="B37" s="8">
        <v>217</v>
      </c>
      <c r="C37" s="23">
        <v>4</v>
      </c>
      <c r="D37" s="23">
        <v>5</v>
      </c>
      <c r="E37" s="8">
        <v>35</v>
      </c>
      <c r="F37" s="24" t="s">
        <v>118</v>
      </c>
      <c r="G37" s="24" t="str">
        <f t="shared" si="5"/>
        <v>男</v>
      </c>
      <c r="H37" s="24" t="s">
        <v>119</v>
      </c>
      <c r="I37" s="24" t="s">
        <v>379</v>
      </c>
      <c r="J37" s="24" t="s">
        <v>30</v>
      </c>
      <c r="K37" s="24" t="s">
        <v>120</v>
      </c>
      <c r="L37" s="24" t="s">
        <v>96</v>
      </c>
      <c r="M37" s="24" t="s">
        <v>121</v>
      </c>
      <c r="N37" s="24" t="s">
        <v>122</v>
      </c>
      <c r="O37" s="24">
        <v>1</v>
      </c>
      <c r="P37" s="24">
        <v>1</v>
      </c>
      <c r="Q37" s="24">
        <v>60.7</v>
      </c>
      <c r="R37" s="24">
        <v>1</v>
      </c>
      <c r="S37" s="24">
        <v>39</v>
      </c>
      <c r="T37" s="25">
        <v>89.19999999999999</v>
      </c>
      <c r="U37" s="25">
        <v>74.94999999999999</v>
      </c>
      <c r="V37" s="25">
        <f t="shared" si="6"/>
        <v>74.94999999999999</v>
      </c>
      <c r="W37" s="24">
        <v>1</v>
      </c>
    </row>
    <row r="38" spans="1:23" ht="13.5" thickBot="1">
      <c r="A38" s="10">
        <v>10</v>
      </c>
      <c r="B38" s="8">
        <v>218</v>
      </c>
      <c r="C38" s="17">
        <v>4</v>
      </c>
      <c r="D38" s="17">
        <v>6</v>
      </c>
      <c r="E38" s="8">
        <v>36</v>
      </c>
      <c r="F38" s="18" t="s">
        <v>54</v>
      </c>
      <c r="G38" s="18" t="str">
        <f t="shared" si="5"/>
        <v>女</v>
      </c>
      <c r="H38" s="18" t="s">
        <v>123</v>
      </c>
      <c r="I38" s="18" t="s">
        <v>380</v>
      </c>
      <c r="J38" s="18" t="s">
        <v>30</v>
      </c>
      <c r="K38" s="18" t="s">
        <v>124</v>
      </c>
      <c r="L38" s="18" t="s">
        <v>96</v>
      </c>
      <c r="M38" s="18" t="s">
        <v>125</v>
      </c>
      <c r="N38" s="18" t="s">
        <v>126</v>
      </c>
      <c r="O38" s="18">
        <v>3</v>
      </c>
      <c r="P38" s="18">
        <v>1</v>
      </c>
      <c r="Q38" s="18">
        <v>58.1</v>
      </c>
      <c r="R38" s="18">
        <v>1</v>
      </c>
      <c r="S38" s="18">
        <v>40</v>
      </c>
      <c r="T38" s="19">
        <v>81.2</v>
      </c>
      <c r="U38" s="19">
        <v>69.65</v>
      </c>
      <c r="V38" s="19">
        <f t="shared" si="6"/>
        <v>69.65</v>
      </c>
      <c r="W38" s="18">
        <v>1</v>
      </c>
    </row>
    <row r="39" spans="1:23" ht="13.5" thickBot="1">
      <c r="A39" s="10">
        <v>13</v>
      </c>
      <c r="B39" s="8">
        <v>221</v>
      </c>
      <c r="C39" s="23">
        <v>4</v>
      </c>
      <c r="D39" s="23">
        <v>7</v>
      </c>
      <c r="E39" s="8">
        <v>37</v>
      </c>
      <c r="F39" s="24" t="s">
        <v>127</v>
      </c>
      <c r="G39" s="24" t="str">
        <f t="shared" si="5"/>
        <v>女</v>
      </c>
      <c r="H39" s="24" t="s">
        <v>128</v>
      </c>
      <c r="I39" s="24" t="s">
        <v>381</v>
      </c>
      <c r="J39" s="24" t="s">
        <v>30</v>
      </c>
      <c r="K39" s="24" t="s">
        <v>46</v>
      </c>
      <c r="L39" s="24" t="s">
        <v>96</v>
      </c>
      <c r="M39" s="24" t="s">
        <v>129</v>
      </c>
      <c r="N39" s="24" t="s">
        <v>130</v>
      </c>
      <c r="O39" s="24">
        <v>1</v>
      </c>
      <c r="P39" s="24">
        <v>1</v>
      </c>
      <c r="Q39" s="24">
        <v>51.9</v>
      </c>
      <c r="R39" s="24">
        <v>1</v>
      </c>
      <c r="S39" s="24">
        <v>42</v>
      </c>
      <c r="T39" s="25">
        <v>85.4</v>
      </c>
      <c r="U39" s="25">
        <v>68.65</v>
      </c>
      <c r="V39" s="25">
        <f t="shared" si="6"/>
        <v>68.65</v>
      </c>
      <c r="W39" s="24">
        <v>1</v>
      </c>
    </row>
    <row r="40" spans="1:23" ht="12.75">
      <c r="A40" s="10">
        <v>15</v>
      </c>
      <c r="B40" s="8">
        <v>223</v>
      </c>
      <c r="C40" s="17">
        <v>4</v>
      </c>
      <c r="D40" s="17">
        <v>8</v>
      </c>
      <c r="E40" s="8">
        <v>38</v>
      </c>
      <c r="F40" s="18" t="s">
        <v>132</v>
      </c>
      <c r="G40" s="18" t="str">
        <f t="shared" si="5"/>
        <v>女</v>
      </c>
      <c r="H40" s="18" t="s">
        <v>133</v>
      </c>
      <c r="I40" s="18" t="s">
        <v>382</v>
      </c>
      <c r="J40" s="18" t="s">
        <v>30</v>
      </c>
      <c r="K40" s="18" t="s">
        <v>98</v>
      </c>
      <c r="L40" s="18" t="s">
        <v>96</v>
      </c>
      <c r="M40" s="18" t="s">
        <v>131</v>
      </c>
      <c r="N40" s="18" t="s">
        <v>134</v>
      </c>
      <c r="O40" s="18"/>
      <c r="P40" s="18"/>
      <c r="Q40" s="18">
        <v>56</v>
      </c>
      <c r="R40" s="18">
        <v>2</v>
      </c>
      <c r="S40" s="18">
        <v>45</v>
      </c>
      <c r="T40" s="19">
        <v>84.8</v>
      </c>
      <c r="U40" s="19">
        <v>70.4</v>
      </c>
      <c r="V40" s="19">
        <f t="shared" si="6"/>
        <v>70.4</v>
      </c>
      <c r="W40" s="18">
        <v>1</v>
      </c>
    </row>
    <row r="41" spans="1:23" ht="12.75">
      <c r="A41" s="10">
        <v>21</v>
      </c>
      <c r="B41" s="8">
        <v>230</v>
      </c>
      <c r="C41" s="17">
        <v>4</v>
      </c>
      <c r="D41" s="17">
        <v>9</v>
      </c>
      <c r="E41" s="8">
        <v>39</v>
      </c>
      <c r="F41" s="18" t="s">
        <v>136</v>
      </c>
      <c r="G41" s="18" t="str">
        <f t="shared" si="5"/>
        <v>女</v>
      </c>
      <c r="H41" s="18" t="s">
        <v>137</v>
      </c>
      <c r="I41" s="18" t="s">
        <v>383</v>
      </c>
      <c r="J41" s="18" t="s">
        <v>30</v>
      </c>
      <c r="K41" s="18" t="s">
        <v>95</v>
      </c>
      <c r="L41" s="18" t="s">
        <v>96</v>
      </c>
      <c r="M41" s="18" t="s">
        <v>135</v>
      </c>
      <c r="N41" s="18" t="s">
        <v>138</v>
      </c>
      <c r="O41" s="18"/>
      <c r="P41" s="18"/>
      <c r="Q41" s="18">
        <v>49.5</v>
      </c>
      <c r="R41" s="18">
        <v>4</v>
      </c>
      <c r="S41" s="18">
        <v>49</v>
      </c>
      <c r="T41" s="19">
        <v>87.6</v>
      </c>
      <c r="U41" s="19">
        <v>68.55</v>
      </c>
      <c r="V41" s="19">
        <f t="shared" si="6"/>
        <v>68.55</v>
      </c>
      <c r="W41" s="18">
        <v>1</v>
      </c>
    </row>
    <row r="42" spans="1:23" ht="12.75">
      <c r="A42" s="10">
        <v>25</v>
      </c>
      <c r="B42" s="8">
        <v>239</v>
      </c>
      <c r="C42" s="17">
        <v>4</v>
      </c>
      <c r="D42" s="17">
        <v>11</v>
      </c>
      <c r="E42" s="8">
        <v>40</v>
      </c>
      <c r="F42" s="18" t="s">
        <v>139</v>
      </c>
      <c r="G42" s="18" t="str">
        <f t="shared" si="5"/>
        <v>男</v>
      </c>
      <c r="H42" s="18" t="s">
        <v>140</v>
      </c>
      <c r="I42" s="18" t="s">
        <v>384</v>
      </c>
      <c r="J42" s="18" t="s">
        <v>30</v>
      </c>
      <c r="K42" s="18" t="s">
        <v>95</v>
      </c>
      <c r="L42" s="18" t="s">
        <v>96</v>
      </c>
      <c r="M42" s="18" t="s">
        <v>141</v>
      </c>
      <c r="N42" s="18" t="s">
        <v>142</v>
      </c>
      <c r="O42" s="18">
        <v>3</v>
      </c>
      <c r="P42" s="18">
        <v>1</v>
      </c>
      <c r="Q42" s="18">
        <v>57.6</v>
      </c>
      <c r="R42" s="18">
        <v>1</v>
      </c>
      <c r="S42" s="18">
        <v>53</v>
      </c>
      <c r="T42" s="19">
        <v>77.2</v>
      </c>
      <c r="U42" s="19">
        <v>67.4</v>
      </c>
      <c r="V42" s="19">
        <f t="shared" si="6"/>
        <v>67.4</v>
      </c>
      <c r="W42" s="18">
        <v>1</v>
      </c>
    </row>
    <row r="43" spans="1:23" ht="12.75">
      <c r="A43" s="10">
        <v>28</v>
      </c>
      <c r="B43" s="8">
        <v>242</v>
      </c>
      <c r="C43" s="17">
        <v>4</v>
      </c>
      <c r="D43" s="17">
        <v>12</v>
      </c>
      <c r="E43" s="8">
        <v>41</v>
      </c>
      <c r="F43" s="18" t="s">
        <v>143</v>
      </c>
      <c r="G43" s="18" t="str">
        <f t="shared" si="5"/>
        <v>男</v>
      </c>
      <c r="H43" s="18" t="s">
        <v>144</v>
      </c>
      <c r="I43" s="18" t="s">
        <v>385</v>
      </c>
      <c r="J43" s="18" t="s">
        <v>30</v>
      </c>
      <c r="K43" s="18" t="s">
        <v>95</v>
      </c>
      <c r="L43" s="18" t="s">
        <v>96</v>
      </c>
      <c r="M43" s="18" t="s">
        <v>145</v>
      </c>
      <c r="N43" s="18" t="s">
        <v>146</v>
      </c>
      <c r="O43" s="18">
        <v>2</v>
      </c>
      <c r="P43" s="18">
        <v>1</v>
      </c>
      <c r="Q43" s="18">
        <v>60.9</v>
      </c>
      <c r="R43" s="18">
        <v>1</v>
      </c>
      <c r="S43" s="18">
        <v>56</v>
      </c>
      <c r="T43" s="19">
        <v>84.2</v>
      </c>
      <c r="U43" s="19">
        <v>72.55</v>
      </c>
      <c r="V43" s="19">
        <f t="shared" si="6"/>
        <v>72.55</v>
      </c>
      <c r="W43" s="18">
        <v>1</v>
      </c>
    </row>
    <row r="44" spans="1:23" ht="12.75">
      <c r="A44" s="10">
        <v>31</v>
      </c>
      <c r="B44" s="8">
        <v>246</v>
      </c>
      <c r="C44" s="17">
        <v>4</v>
      </c>
      <c r="D44" s="17">
        <v>13</v>
      </c>
      <c r="E44" s="8">
        <v>42</v>
      </c>
      <c r="F44" s="18" t="s">
        <v>37</v>
      </c>
      <c r="G44" s="18" t="str">
        <f t="shared" si="5"/>
        <v>男</v>
      </c>
      <c r="H44" s="18" t="s">
        <v>152</v>
      </c>
      <c r="I44" s="18" t="s">
        <v>387</v>
      </c>
      <c r="J44" s="18" t="s">
        <v>153</v>
      </c>
      <c r="K44" s="18" t="s">
        <v>95</v>
      </c>
      <c r="L44" s="18" t="s">
        <v>96</v>
      </c>
      <c r="M44" s="18" t="s">
        <v>150</v>
      </c>
      <c r="N44" s="18" t="s">
        <v>154</v>
      </c>
      <c r="O44" s="18"/>
      <c r="P44" s="18"/>
      <c r="Q44" s="18">
        <v>56.3</v>
      </c>
      <c r="R44" s="18">
        <v>2</v>
      </c>
      <c r="S44" s="18">
        <v>59</v>
      </c>
      <c r="T44" s="19">
        <v>83.4</v>
      </c>
      <c r="U44" s="19">
        <v>69.85</v>
      </c>
      <c r="V44" s="19">
        <f t="shared" si="6"/>
        <v>69.85</v>
      </c>
      <c r="W44" s="18">
        <v>1</v>
      </c>
    </row>
    <row r="45" spans="1:23" ht="13.5" thickBot="1">
      <c r="A45" s="10">
        <v>30</v>
      </c>
      <c r="B45" s="8">
        <v>245</v>
      </c>
      <c r="C45" s="8">
        <v>4</v>
      </c>
      <c r="D45" s="8">
        <v>13</v>
      </c>
      <c r="E45" s="8">
        <v>43</v>
      </c>
      <c r="F45" s="2" t="s">
        <v>147</v>
      </c>
      <c r="G45" s="2" t="str">
        <f t="shared" si="5"/>
        <v>女</v>
      </c>
      <c r="H45" s="2" t="s">
        <v>148</v>
      </c>
      <c r="I45" s="2" t="s">
        <v>386</v>
      </c>
      <c r="J45" s="2" t="s">
        <v>149</v>
      </c>
      <c r="K45" s="2" t="s">
        <v>46</v>
      </c>
      <c r="L45" s="2" t="s">
        <v>96</v>
      </c>
      <c r="M45" s="2" t="s">
        <v>150</v>
      </c>
      <c r="N45" s="2" t="s">
        <v>151</v>
      </c>
      <c r="O45" s="2">
        <v>3</v>
      </c>
      <c r="P45" s="2">
        <v>2</v>
      </c>
      <c r="Q45" s="2">
        <v>57.2</v>
      </c>
      <c r="R45" s="2">
        <v>1</v>
      </c>
      <c r="S45" s="2">
        <v>58</v>
      </c>
      <c r="T45" s="3">
        <v>82.4</v>
      </c>
      <c r="U45" s="3">
        <v>69.80000000000001</v>
      </c>
      <c r="V45" s="3">
        <f t="shared" si="6"/>
        <v>69.80000000000001</v>
      </c>
      <c r="W45" s="2">
        <v>2</v>
      </c>
    </row>
    <row r="46" spans="1:23" ht="13.5" thickBot="1">
      <c r="A46" s="10">
        <v>33</v>
      </c>
      <c r="B46" s="8">
        <v>249</v>
      </c>
      <c r="C46" s="23">
        <v>4</v>
      </c>
      <c r="D46" s="23">
        <v>14</v>
      </c>
      <c r="E46" s="8">
        <v>44</v>
      </c>
      <c r="F46" s="24" t="s">
        <v>156</v>
      </c>
      <c r="G46" s="24" t="str">
        <f t="shared" si="5"/>
        <v>女</v>
      </c>
      <c r="H46" s="24" t="s">
        <v>157</v>
      </c>
      <c r="I46" s="24" t="s">
        <v>388</v>
      </c>
      <c r="J46" s="24" t="s">
        <v>30</v>
      </c>
      <c r="K46" s="24" t="s">
        <v>95</v>
      </c>
      <c r="L46" s="24" t="s">
        <v>96</v>
      </c>
      <c r="M46" s="24" t="s">
        <v>155</v>
      </c>
      <c r="N46" s="24" t="s">
        <v>158</v>
      </c>
      <c r="O46" s="24">
        <v>1</v>
      </c>
      <c r="P46" s="24">
        <v>1</v>
      </c>
      <c r="Q46" s="24">
        <v>48.3</v>
      </c>
      <c r="R46" s="24">
        <v>2</v>
      </c>
      <c r="S46" s="24">
        <v>60</v>
      </c>
      <c r="T46" s="25">
        <v>82</v>
      </c>
      <c r="U46" s="25">
        <v>65.15</v>
      </c>
      <c r="V46" s="25">
        <f t="shared" si="6"/>
        <v>65.15</v>
      </c>
      <c r="W46" s="24">
        <v>1</v>
      </c>
    </row>
    <row r="47" spans="1:23" ht="12.75">
      <c r="A47" s="10">
        <v>3</v>
      </c>
      <c r="B47" s="8">
        <v>195</v>
      </c>
      <c r="C47" s="17">
        <v>4</v>
      </c>
      <c r="D47" s="17">
        <v>15</v>
      </c>
      <c r="E47" s="8">
        <v>45</v>
      </c>
      <c r="F47" s="18" t="s">
        <v>99</v>
      </c>
      <c r="G47" s="18" t="str">
        <f t="shared" si="5"/>
        <v>女</v>
      </c>
      <c r="H47" s="18" t="s">
        <v>100</v>
      </c>
      <c r="I47" s="18" t="s">
        <v>375</v>
      </c>
      <c r="J47" s="18" t="s">
        <v>30</v>
      </c>
      <c r="K47" s="18" t="s">
        <v>46</v>
      </c>
      <c r="L47" s="18" t="s">
        <v>96</v>
      </c>
      <c r="M47" s="18" t="s">
        <v>97</v>
      </c>
      <c r="N47" s="18" t="s">
        <v>101</v>
      </c>
      <c r="O47" s="18"/>
      <c r="P47" s="18"/>
      <c r="Q47" s="18">
        <v>63</v>
      </c>
      <c r="R47" s="18">
        <v>3</v>
      </c>
      <c r="S47" s="18">
        <v>62</v>
      </c>
      <c r="T47" s="19">
        <v>84</v>
      </c>
      <c r="U47" s="19">
        <v>73.5</v>
      </c>
      <c r="V47" s="19">
        <f t="shared" si="6"/>
        <v>73.5</v>
      </c>
      <c r="W47" s="18">
        <v>1</v>
      </c>
    </row>
    <row r="48" spans="1:23" ht="13.5" thickBot="1">
      <c r="A48" s="10">
        <v>6</v>
      </c>
      <c r="B48" s="8">
        <v>204</v>
      </c>
      <c r="C48" s="17">
        <v>4</v>
      </c>
      <c r="D48" s="17">
        <v>16</v>
      </c>
      <c r="E48" s="8">
        <v>46</v>
      </c>
      <c r="F48" s="18" t="s">
        <v>107</v>
      </c>
      <c r="G48" s="18" t="str">
        <f t="shared" si="5"/>
        <v>男</v>
      </c>
      <c r="H48" s="18" t="s">
        <v>108</v>
      </c>
      <c r="I48" s="18" t="s">
        <v>377</v>
      </c>
      <c r="J48" s="18" t="s">
        <v>109</v>
      </c>
      <c r="K48" s="18" t="s">
        <v>110</v>
      </c>
      <c r="L48" s="18" t="s">
        <v>96</v>
      </c>
      <c r="M48" s="18" t="s">
        <v>111</v>
      </c>
      <c r="N48" s="18" t="s">
        <v>112</v>
      </c>
      <c r="O48" s="18">
        <v>3</v>
      </c>
      <c r="P48" s="18">
        <v>1</v>
      </c>
      <c r="Q48" s="18">
        <v>59.9</v>
      </c>
      <c r="R48" s="18">
        <v>1</v>
      </c>
      <c r="S48" s="18">
        <v>67</v>
      </c>
      <c r="T48" s="19">
        <v>71.80000000000001</v>
      </c>
      <c r="U48" s="19">
        <v>65.85000000000001</v>
      </c>
      <c r="V48" s="19">
        <f t="shared" si="6"/>
        <v>65.85000000000001</v>
      </c>
      <c r="W48" s="18">
        <v>1</v>
      </c>
    </row>
    <row r="49" spans="1:23" ht="13.5" thickBot="1">
      <c r="A49" s="10">
        <v>74</v>
      </c>
      <c r="B49" s="8">
        <v>540</v>
      </c>
      <c r="C49" s="23">
        <v>5</v>
      </c>
      <c r="D49" s="23">
        <v>1</v>
      </c>
      <c r="E49" s="8">
        <v>47</v>
      </c>
      <c r="F49" s="24" t="s">
        <v>358</v>
      </c>
      <c r="G49" s="24" t="str">
        <f aca="true" t="shared" si="7" ref="G49:G71">IF(MOD(IF(LEN(H49)=15,MID(H49,15,1),MID(H49,17,1)),2)=1,"男","女")</f>
        <v>女</v>
      </c>
      <c r="H49" s="24" t="s">
        <v>359</v>
      </c>
      <c r="I49" s="24" t="s">
        <v>435</v>
      </c>
      <c r="J49" s="24" t="s">
        <v>30</v>
      </c>
      <c r="K49" s="24" t="s">
        <v>287</v>
      </c>
      <c r="L49" s="24" t="s">
        <v>360</v>
      </c>
      <c r="M49" s="28" t="s">
        <v>437</v>
      </c>
      <c r="N49" s="24" t="s">
        <v>361</v>
      </c>
      <c r="O49" s="24">
        <v>1</v>
      </c>
      <c r="P49" s="24">
        <v>1</v>
      </c>
      <c r="Q49" s="24">
        <v>53.7</v>
      </c>
      <c r="R49" s="24">
        <v>1</v>
      </c>
      <c r="S49" s="24">
        <v>1</v>
      </c>
      <c r="T49" s="25">
        <v>78.99999999999999</v>
      </c>
      <c r="U49" s="25">
        <v>66.35</v>
      </c>
      <c r="V49" s="25">
        <f t="shared" si="6"/>
        <v>66.35</v>
      </c>
      <c r="W49" s="24">
        <v>1</v>
      </c>
    </row>
    <row r="50" spans="1:23" ht="12.75">
      <c r="A50" s="10">
        <v>1</v>
      </c>
      <c r="B50" s="8">
        <v>527</v>
      </c>
      <c r="C50" s="17">
        <v>5</v>
      </c>
      <c r="D50" s="17">
        <v>2</v>
      </c>
      <c r="E50" s="8">
        <v>48</v>
      </c>
      <c r="F50" s="18" t="s">
        <v>341</v>
      </c>
      <c r="G50" s="18" t="str">
        <f t="shared" si="7"/>
        <v>女</v>
      </c>
      <c r="H50" s="18" t="s">
        <v>342</v>
      </c>
      <c r="I50" s="18" t="s">
        <v>431</v>
      </c>
      <c r="J50" s="18" t="s">
        <v>30</v>
      </c>
      <c r="K50" s="18" t="s">
        <v>343</v>
      </c>
      <c r="L50" s="18" t="s">
        <v>329</v>
      </c>
      <c r="M50" s="18" t="s">
        <v>344</v>
      </c>
      <c r="N50" s="18" t="s">
        <v>345</v>
      </c>
      <c r="O50" s="18">
        <v>2</v>
      </c>
      <c r="P50" s="18">
        <v>1</v>
      </c>
      <c r="Q50" s="18">
        <v>47.9</v>
      </c>
      <c r="R50" s="18">
        <v>1</v>
      </c>
      <c r="S50" s="18">
        <v>2</v>
      </c>
      <c r="T50" s="19">
        <v>78.2</v>
      </c>
      <c r="U50" s="19">
        <v>63.05</v>
      </c>
      <c r="V50" s="19">
        <f t="shared" si="6"/>
        <v>63.05</v>
      </c>
      <c r="W50" s="18">
        <v>1</v>
      </c>
    </row>
    <row r="51" spans="1:23" ht="12.75">
      <c r="A51" s="10">
        <v>10</v>
      </c>
      <c r="B51" s="8">
        <v>532</v>
      </c>
      <c r="C51" s="17">
        <v>5</v>
      </c>
      <c r="D51" s="17">
        <v>3</v>
      </c>
      <c r="E51" s="8">
        <v>49</v>
      </c>
      <c r="F51" s="18" t="s">
        <v>347</v>
      </c>
      <c r="G51" s="18" t="str">
        <f t="shared" si="7"/>
        <v>女</v>
      </c>
      <c r="H51" s="18" t="s">
        <v>348</v>
      </c>
      <c r="I51" s="18" t="s">
        <v>432</v>
      </c>
      <c r="J51" s="18" t="s">
        <v>257</v>
      </c>
      <c r="K51" s="18" t="s">
        <v>95</v>
      </c>
      <c r="L51" s="18" t="s">
        <v>306</v>
      </c>
      <c r="M51" s="18" t="s">
        <v>346</v>
      </c>
      <c r="N51" s="18" t="s">
        <v>349</v>
      </c>
      <c r="O51" s="18"/>
      <c r="P51" s="18"/>
      <c r="Q51" s="18">
        <v>61.1</v>
      </c>
      <c r="R51" s="18">
        <v>2</v>
      </c>
      <c r="S51" s="18">
        <v>6</v>
      </c>
      <c r="T51" s="19">
        <v>78.8</v>
      </c>
      <c r="U51" s="19">
        <v>69.95</v>
      </c>
      <c r="V51" s="19">
        <f t="shared" si="6"/>
        <v>69.95</v>
      </c>
      <c r="W51" s="18">
        <v>1</v>
      </c>
    </row>
    <row r="52" spans="1:23" ht="12.75">
      <c r="A52" s="10">
        <v>13</v>
      </c>
      <c r="B52" s="8">
        <v>365</v>
      </c>
      <c r="C52" s="8">
        <v>5</v>
      </c>
      <c r="D52" s="8">
        <v>4</v>
      </c>
      <c r="E52" s="8">
        <v>50</v>
      </c>
      <c r="F52" s="2" t="s">
        <v>221</v>
      </c>
      <c r="G52" s="2" t="str">
        <f t="shared" si="7"/>
        <v>女</v>
      </c>
      <c r="H52" s="2" t="s">
        <v>222</v>
      </c>
      <c r="I52" s="2" t="s">
        <v>403</v>
      </c>
      <c r="J52" s="2" t="s">
        <v>30</v>
      </c>
      <c r="K52" s="2" t="s">
        <v>95</v>
      </c>
      <c r="L52" s="2" t="s">
        <v>223</v>
      </c>
      <c r="M52" s="2" t="s">
        <v>224</v>
      </c>
      <c r="N52" s="2" t="s">
        <v>225</v>
      </c>
      <c r="O52" s="2">
        <v>5</v>
      </c>
      <c r="P52" s="2">
        <v>4</v>
      </c>
      <c r="Q52" s="2">
        <v>56.7</v>
      </c>
      <c r="R52" s="2">
        <v>1</v>
      </c>
      <c r="S52" s="2">
        <v>11</v>
      </c>
      <c r="T52" s="3">
        <v>75.6</v>
      </c>
      <c r="U52" s="3">
        <v>66.15</v>
      </c>
      <c r="V52" s="3">
        <f t="shared" si="6"/>
        <v>66.15</v>
      </c>
      <c r="W52" s="2">
        <v>2</v>
      </c>
    </row>
    <row r="53" spans="1:23" ht="12.75">
      <c r="A53" s="10">
        <v>15</v>
      </c>
      <c r="B53" s="8">
        <v>367</v>
      </c>
      <c r="C53" s="8">
        <v>5</v>
      </c>
      <c r="D53" s="8">
        <v>4</v>
      </c>
      <c r="E53" s="8">
        <v>51</v>
      </c>
      <c r="F53" s="2" t="s">
        <v>226</v>
      </c>
      <c r="G53" s="2" t="str">
        <f t="shared" si="7"/>
        <v>女</v>
      </c>
      <c r="H53" s="2" t="s">
        <v>227</v>
      </c>
      <c r="I53" s="2" t="s">
        <v>404</v>
      </c>
      <c r="J53" s="2" t="s">
        <v>30</v>
      </c>
      <c r="K53" s="2" t="s">
        <v>95</v>
      </c>
      <c r="L53" s="2" t="s">
        <v>223</v>
      </c>
      <c r="M53" s="2" t="s">
        <v>224</v>
      </c>
      <c r="N53" s="2" t="s">
        <v>228</v>
      </c>
      <c r="O53" s="2"/>
      <c r="P53" s="2"/>
      <c r="Q53" s="2">
        <v>50.7</v>
      </c>
      <c r="R53" s="2">
        <v>3</v>
      </c>
      <c r="S53" s="2">
        <v>7</v>
      </c>
      <c r="T53" s="3">
        <v>77.4</v>
      </c>
      <c r="U53" s="3">
        <v>64.05000000000001</v>
      </c>
      <c r="V53" s="3">
        <f t="shared" si="6"/>
        <v>64.05000000000001</v>
      </c>
      <c r="W53" s="2">
        <v>3</v>
      </c>
    </row>
    <row r="54" spans="1:23" ht="12.75">
      <c r="A54" s="10">
        <v>16</v>
      </c>
      <c r="B54" s="8">
        <v>368</v>
      </c>
      <c r="C54" s="8">
        <v>5</v>
      </c>
      <c r="D54" s="8">
        <v>4</v>
      </c>
      <c r="E54" s="8">
        <v>52</v>
      </c>
      <c r="F54" s="2" t="s">
        <v>229</v>
      </c>
      <c r="G54" s="2" t="str">
        <f t="shared" si="7"/>
        <v>男</v>
      </c>
      <c r="H54" s="2" t="s">
        <v>230</v>
      </c>
      <c r="I54" s="2" t="s">
        <v>405</v>
      </c>
      <c r="J54" s="2" t="s">
        <v>30</v>
      </c>
      <c r="K54" s="2" t="s">
        <v>95</v>
      </c>
      <c r="L54" s="2" t="s">
        <v>223</v>
      </c>
      <c r="M54" s="2" t="s">
        <v>224</v>
      </c>
      <c r="N54" s="2" t="s">
        <v>231</v>
      </c>
      <c r="O54" s="2"/>
      <c r="P54" s="2"/>
      <c r="Q54" s="2">
        <v>50.2</v>
      </c>
      <c r="R54" s="2">
        <v>4</v>
      </c>
      <c r="S54" s="2">
        <v>10</v>
      </c>
      <c r="T54" s="3">
        <v>77.2</v>
      </c>
      <c r="U54" s="3">
        <v>63.7</v>
      </c>
      <c r="V54" s="3">
        <f t="shared" si="6"/>
        <v>63.7</v>
      </c>
      <c r="W54" s="2">
        <v>4</v>
      </c>
    </row>
    <row r="55" spans="1:23" ht="12.75">
      <c r="A55" s="10">
        <v>5</v>
      </c>
      <c r="B55" s="8">
        <v>210</v>
      </c>
      <c r="C55" s="17">
        <v>5</v>
      </c>
      <c r="D55" s="17">
        <v>5</v>
      </c>
      <c r="E55" s="8">
        <v>53</v>
      </c>
      <c r="F55" s="18" t="s">
        <v>114</v>
      </c>
      <c r="G55" s="18" t="str">
        <f t="shared" si="7"/>
        <v>男</v>
      </c>
      <c r="H55" s="18" t="s">
        <v>115</v>
      </c>
      <c r="I55" s="18" t="s">
        <v>378</v>
      </c>
      <c r="J55" s="18" t="s">
        <v>30</v>
      </c>
      <c r="K55" s="18" t="s">
        <v>13</v>
      </c>
      <c r="L55" s="18" t="s">
        <v>96</v>
      </c>
      <c r="M55" s="18" t="s">
        <v>113</v>
      </c>
      <c r="N55" s="18" t="s">
        <v>116</v>
      </c>
      <c r="O55" s="18"/>
      <c r="P55" s="18"/>
      <c r="Q55" s="18">
        <v>65</v>
      </c>
      <c r="R55" s="18">
        <v>3</v>
      </c>
      <c r="S55" s="18">
        <v>15</v>
      </c>
      <c r="T55" s="19">
        <v>84.60000000000001</v>
      </c>
      <c r="U55" s="19">
        <v>74.80000000000001</v>
      </c>
      <c r="V55" s="19">
        <f t="shared" si="6"/>
        <v>74.80000000000001</v>
      </c>
      <c r="W55" s="18">
        <v>1</v>
      </c>
    </row>
    <row r="56" spans="1:23" ht="12.75">
      <c r="A56" s="10">
        <v>20</v>
      </c>
      <c r="B56" s="8">
        <v>380</v>
      </c>
      <c r="C56" s="17">
        <v>5</v>
      </c>
      <c r="D56" s="17">
        <v>6</v>
      </c>
      <c r="E56" s="8">
        <v>54</v>
      </c>
      <c r="F56" s="18" t="s">
        <v>247</v>
      </c>
      <c r="G56" s="18" t="str">
        <f t="shared" si="7"/>
        <v>女</v>
      </c>
      <c r="H56" s="18" t="s">
        <v>248</v>
      </c>
      <c r="I56" s="18" t="s">
        <v>409</v>
      </c>
      <c r="J56" s="18" t="s">
        <v>249</v>
      </c>
      <c r="K56" s="18" t="s">
        <v>44</v>
      </c>
      <c r="L56" s="18" t="s">
        <v>240</v>
      </c>
      <c r="M56" s="18" t="s">
        <v>438</v>
      </c>
      <c r="N56" s="18" t="s">
        <v>250</v>
      </c>
      <c r="O56" s="18"/>
      <c r="P56" s="18"/>
      <c r="Q56" s="18">
        <v>53.6</v>
      </c>
      <c r="R56" s="18">
        <v>3</v>
      </c>
      <c r="S56" s="18">
        <v>64</v>
      </c>
      <c r="T56" s="19">
        <v>83.79999999999998</v>
      </c>
      <c r="U56" s="19">
        <v>68.69999999999999</v>
      </c>
      <c r="V56" s="19">
        <f t="shared" si="6"/>
        <v>68.69999999999999</v>
      </c>
      <c r="W56" s="18">
        <v>1</v>
      </c>
    </row>
    <row r="57" spans="1:23" ht="12.75">
      <c r="A57" s="10">
        <v>25</v>
      </c>
      <c r="B57" s="8">
        <v>385</v>
      </c>
      <c r="C57" s="8">
        <v>5</v>
      </c>
      <c r="D57" s="8">
        <v>6</v>
      </c>
      <c r="E57" s="8">
        <v>55</v>
      </c>
      <c r="F57" s="2" t="s">
        <v>260</v>
      </c>
      <c r="G57" s="2" t="str">
        <f t="shared" si="7"/>
        <v>女</v>
      </c>
      <c r="H57" s="2" t="s">
        <v>261</v>
      </c>
      <c r="I57" s="2" t="s">
        <v>412</v>
      </c>
      <c r="J57" s="2" t="s">
        <v>262</v>
      </c>
      <c r="K57" s="2" t="s">
        <v>204</v>
      </c>
      <c r="L57" s="2" t="s">
        <v>240</v>
      </c>
      <c r="M57" s="2" t="s">
        <v>241</v>
      </c>
      <c r="N57" s="2" t="s">
        <v>263</v>
      </c>
      <c r="O57" s="2"/>
      <c r="P57" s="2"/>
      <c r="Q57" s="2">
        <v>51.6</v>
      </c>
      <c r="R57" s="2">
        <v>8</v>
      </c>
      <c r="S57" s="2">
        <v>49</v>
      </c>
      <c r="T57" s="3">
        <v>82.6</v>
      </c>
      <c r="U57" s="3">
        <v>67.1</v>
      </c>
      <c r="V57" s="3">
        <f t="shared" si="6"/>
        <v>67.1</v>
      </c>
      <c r="W57" s="2">
        <v>2</v>
      </c>
    </row>
    <row r="58" spans="1:23" ht="13.5" customHeight="1">
      <c r="A58" s="10">
        <v>26</v>
      </c>
      <c r="B58" s="8">
        <v>386</v>
      </c>
      <c r="C58" s="8">
        <v>5</v>
      </c>
      <c r="D58" s="8">
        <v>6</v>
      </c>
      <c r="E58" s="8">
        <v>56</v>
      </c>
      <c r="F58" s="2" t="s">
        <v>264</v>
      </c>
      <c r="G58" s="2" t="str">
        <f t="shared" si="7"/>
        <v>女</v>
      </c>
      <c r="H58" s="2" t="s">
        <v>265</v>
      </c>
      <c r="I58" s="2" t="s">
        <v>413</v>
      </c>
      <c r="J58" s="2" t="s">
        <v>153</v>
      </c>
      <c r="K58" s="2" t="s">
        <v>245</v>
      </c>
      <c r="L58" s="2" t="s">
        <v>240</v>
      </c>
      <c r="M58" s="2" t="s">
        <v>241</v>
      </c>
      <c r="N58" s="2" t="s">
        <v>266</v>
      </c>
      <c r="O58" s="2"/>
      <c r="P58" s="2"/>
      <c r="Q58" s="2">
        <v>51.2</v>
      </c>
      <c r="R58" s="2">
        <v>9</v>
      </c>
      <c r="S58" s="2">
        <v>40</v>
      </c>
      <c r="T58" s="3">
        <v>81.20000000000002</v>
      </c>
      <c r="U58" s="3">
        <v>66.20000000000002</v>
      </c>
      <c r="V58" s="3">
        <f t="shared" si="6"/>
        <v>66.20000000000002</v>
      </c>
      <c r="W58" s="2">
        <v>3</v>
      </c>
    </row>
    <row r="59" spans="1:23" ht="12.75">
      <c r="A59" s="10">
        <v>30</v>
      </c>
      <c r="B59" s="8">
        <v>391</v>
      </c>
      <c r="C59" s="8">
        <v>5</v>
      </c>
      <c r="D59" s="8">
        <v>6</v>
      </c>
      <c r="E59" s="8">
        <v>57</v>
      </c>
      <c r="F59" s="2" t="s">
        <v>267</v>
      </c>
      <c r="G59" s="2" t="str">
        <f t="shared" si="7"/>
        <v>女</v>
      </c>
      <c r="H59" s="2" t="s">
        <v>268</v>
      </c>
      <c r="I59" s="2" t="s">
        <v>414</v>
      </c>
      <c r="J59" s="2" t="s">
        <v>117</v>
      </c>
      <c r="K59" s="2" t="s">
        <v>269</v>
      </c>
      <c r="L59" s="2" t="s">
        <v>240</v>
      </c>
      <c r="M59" s="2" t="s">
        <v>241</v>
      </c>
      <c r="N59" s="2" t="s">
        <v>270</v>
      </c>
      <c r="O59" s="2"/>
      <c r="P59" s="2"/>
      <c r="Q59" s="2">
        <v>49.8</v>
      </c>
      <c r="R59" s="2">
        <v>13</v>
      </c>
      <c r="S59" s="2">
        <v>19</v>
      </c>
      <c r="T59" s="3">
        <v>82.6</v>
      </c>
      <c r="U59" s="3">
        <v>66.19999999999999</v>
      </c>
      <c r="V59" s="3">
        <f t="shared" si="6"/>
        <v>66.19999999999999</v>
      </c>
      <c r="W59" s="2">
        <v>4</v>
      </c>
    </row>
    <row r="60" spans="1:23" ht="12.75">
      <c r="A60" s="10">
        <v>18</v>
      </c>
      <c r="B60" s="8">
        <v>378</v>
      </c>
      <c r="C60" s="8">
        <v>5</v>
      </c>
      <c r="D60" s="8">
        <v>6</v>
      </c>
      <c r="E60" s="8">
        <v>58</v>
      </c>
      <c r="F60" s="2" t="s">
        <v>237</v>
      </c>
      <c r="G60" s="2" t="str">
        <f t="shared" si="7"/>
        <v>女</v>
      </c>
      <c r="H60" s="2" t="s">
        <v>238</v>
      </c>
      <c r="I60" s="2" t="s">
        <v>407</v>
      </c>
      <c r="J60" s="2" t="s">
        <v>117</v>
      </c>
      <c r="K60" s="2" t="s">
        <v>239</v>
      </c>
      <c r="L60" s="2" t="s">
        <v>240</v>
      </c>
      <c r="M60" s="2" t="s">
        <v>438</v>
      </c>
      <c r="N60" s="2" t="s">
        <v>242</v>
      </c>
      <c r="O60" s="12">
        <v>48</v>
      </c>
      <c r="P60" s="12">
        <v>16</v>
      </c>
      <c r="Q60" s="2">
        <v>55.2</v>
      </c>
      <c r="R60" s="2">
        <v>1</v>
      </c>
      <c r="S60" s="2">
        <v>28</v>
      </c>
      <c r="T60" s="3">
        <v>76</v>
      </c>
      <c r="U60" s="3">
        <v>65.6</v>
      </c>
      <c r="V60" s="3">
        <f t="shared" si="6"/>
        <v>65.6</v>
      </c>
      <c r="W60" s="2">
        <v>5</v>
      </c>
    </row>
    <row r="61" spans="1:23" ht="12.75">
      <c r="A61" s="10">
        <v>19</v>
      </c>
      <c r="B61" s="8">
        <v>379</v>
      </c>
      <c r="C61" s="8">
        <v>5</v>
      </c>
      <c r="D61" s="8">
        <v>6</v>
      </c>
      <c r="E61" s="8">
        <v>59</v>
      </c>
      <c r="F61" s="2" t="s">
        <v>243</v>
      </c>
      <c r="G61" s="2" t="str">
        <f t="shared" si="7"/>
        <v>女</v>
      </c>
      <c r="H61" s="2" t="s">
        <v>244</v>
      </c>
      <c r="I61" s="2" t="s">
        <v>408</v>
      </c>
      <c r="J61" s="2" t="s">
        <v>117</v>
      </c>
      <c r="K61" s="2" t="s">
        <v>245</v>
      </c>
      <c r="L61" s="2" t="s">
        <v>240</v>
      </c>
      <c r="M61" s="2" t="s">
        <v>438</v>
      </c>
      <c r="N61" s="2" t="s">
        <v>246</v>
      </c>
      <c r="O61" s="2"/>
      <c r="P61" s="2"/>
      <c r="Q61" s="2">
        <v>54.1</v>
      </c>
      <c r="R61" s="2">
        <v>2</v>
      </c>
      <c r="S61" s="2">
        <v>17</v>
      </c>
      <c r="T61" s="3">
        <v>76.79999999999998</v>
      </c>
      <c r="U61" s="3">
        <v>65.44999999999999</v>
      </c>
      <c r="V61" s="3">
        <f t="shared" si="6"/>
        <v>65.44999999999999</v>
      </c>
      <c r="W61" s="2">
        <v>6</v>
      </c>
    </row>
    <row r="62" spans="1:23" ht="12.75">
      <c r="A62" s="10">
        <v>21</v>
      </c>
      <c r="B62" s="8">
        <v>381</v>
      </c>
      <c r="C62" s="8">
        <v>5</v>
      </c>
      <c r="D62" s="8">
        <v>6</v>
      </c>
      <c r="E62" s="8">
        <v>60</v>
      </c>
      <c r="F62" s="2" t="s">
        <v>251</v>
      </c>
      <c r="G62" s="2" t="str">
        <f t="shared" si="7"/>
        <v>女</v>
      </c>
      <c r="H62" s="2" t="s">
        <v>252</v>
      </c>
      <c r="I62" s="2" t="s">
        <v>410</v>
      </c>
      <c r="J62" s="2" t="s">
        <v>117</v>
      </c>
      <c r="K62" s="2" t="s">
        <v>253</v>
      </c>
      <c r="L62" s="2" t="s">
        <v>240</v>
      </c>
      <c r="M62" s="2" t="s">
        <v>241</v>
      </c>
      <c r="N62" s="2" t="s">
        <v>254</v>
      </c>
      <c r="O62" s="2"/>
      <c r="P62" s="2"/>
      <c r="Q62" s="2">
        <v>53.4</v>
      </c>
      <c r="R62" s="2">
        <v>4</v>
      </c>
      <c r="S62" s="2">
        <v>23</v>
      </c>
      <c r="T62" s="3">
        <v>77.2</v>
      </c>
      <c r="U62" s="3">
        <v>65.3</v>
      </c>
      <c r="V62" s="3">
        <f t="shared" si="6"/>
        <v>65.3</v>
      </c>
      <c r="W62" s="2">
        <v>7</v>
      </c>
    </row>
    <row r="63" spans="1:23" ht="12.75">
      <c r="A63" s="10">
        <v>22</v>
      </c>
      <c r="B63" s="8">
        <v>382</v>
      </c>
      <c r="C63" s="8">
        <v>5</v>
      </c>
      <c r="D63" s="8">
        <v>6</v>
      </c>
      <c r="E63" s="8">
        <v>61</v>
      </c>
      <c r="F63" s="2" t="s">
        <v>255</v>
      </c>
      <c r="G63" s="2" t="str">
        <f t="shared" si="7"/>
        <v>女</v>
      </c>
      <c r="H63" s="2" t="s">
        <v>256</v>
      </c>
      <c r="I63" s="2" t="s">
        <v>411</v>
      </c>
      <c r="J63" s="2" t="s">
        <v>257</v>
      </c>
      <c r="K63" s="2" t="s">
        <v>258</v>
      </c>
      <c r="L63" s="2" t="s">
        <v>240</v>
      </c>
      <c r="M63" s="2" t="s">
        <v>241</v>
      </c>
      <c r="N63" s="2" t="s">
        <v>259</v>
      </c>
      <c r="O63" s="2"/>
      <c r="P63" s="2"/>
      <c r="Q63" s="2">
        <v>53.2</v>
      </c>
      <c r="R63" s="2">
        <v>5</v>
      </c>
      <c r="S63" s="2">
        <v>27</v>
      </c>
      <c r="T63" s="3">
        <v>76.80000000000001</v>
      </c>
      <c r="U63" s="3">
        <v>65</v>
      </c>
      <c r="V63" s="3">
        <f t="shared" si="6"/>
        <v>65</v>
      </c>
      <c r="W63" s="2">
        <v>8</v>
      </c>
    </row>
    <row r="64" spans="1:23" ht="12.75">
      <c r="A64" s="10">
        <v>48</v>
      </c>
      <c r="B64" s="8">
        <v>411</v>
      </c>
      <c r="C64" s="8">
        <v>5</v>
      </c>
      <c r="D64" s="8">
        <v>6</v>
      </c>
      <c r="E64" s="8">
        <v>62</v>
      </c>
      <c r="F64" s="2" t="s">
        <v>288</v>
      </c>
      <c r="G64" s="2" t="str">
        <f t="shared" si="7"/>
        <v>女</v>
      </c>
      <c r="H64" s="2" t="s">
        <v>289</v>
      </c>
      <c r="I64" s="2" t="s">
        <v>419</v>
      </c>
      <c r="J64" s="2" t="s">
        <v>262</v>
      </c>
      <c r="K64" s="2" t="s">
        <v>204</v>
      </c>
      <c r="L64" s="2" t="s">
        <v>240</v>
      </c>
      <c r="M64" s="2" t="s">
        <v>241</v>
      </c>
      <c r="N64" s="2" t="s">
        <v>290</v>
      </c>
      <c r="O64" s="2"/>
      <c r="P64" s="2"/>
      <c r="Q64" s="2">
        <v>46.9</v>
      </c>
      <c r="R64" s="2">
        <v>31</v>
      </c>
      <c r="S64" s="2">
        <v>24</v>
      </c>
      <c r="T64" s="3">
        <v>83</v>
      </c>
      <c r="U64" s="3">
        <v>64.95</v>
      </c>
      <c r="V64" s="3">
        <f aca="true" t="shared" si="8" ref="V64:V76">Q64*0.5+T64*0.5</f>
        <v>64.95</v>
      </c>
      <c r="W64" s="2">
        <v>9</v>
      </c>
    </row>
    <row r="65" spans="1:23" ht="12.75">
      <c r="A65" s="10">
        <v>39</v>
      </c>
      <c r="B65" s="8">
        <v>401</v>
      </c>
      <c r="C65" s="8">
        <v>5</v>
      </c>
      <c r="D65" s="8">
        <v>6</v>
      </c>
      <c r="E65" s="8">
        <v>63</v>
      </c>
      <c r="F65" s="2" t="s">
        <v>283</v>
      </c>
      <c r="G65" s="2" t="str">
        <f t="shared" si="7"/>
        <v>女</v>
      </c>
      <c r="H65" s="2" t="s">
        <v>284</v>
      </c>
      <c r="I65" s="2" t="s">
        <v>418</v>
      </c>
      <c r="J65" s="2" t="s">
        <v>117</v>
      </c>
      <c r="K65" s="2" t="s">
        <v>285</v>
      </c>
      <c r="L65" s="2" t="s">
        <v>240</v>
      </c>
      <c r="M65" s="2" t="s">
        <v>241</v>
      </c>
      <c r="N65" s="2" t="s">
        <v>286</v>
      </c>
      <c r="O65" s="2"/>
      <c r="P65" s="2"/>
      <c r="Q65" s="2">
        <v>48.2</v>
      </c>
      <c r="R65" s="2">
        <v>22</v>
      </c>
      <c r="S65" s="2">
        <v>60</v>
      </c>
      <c r="T65" s="3">
        <v>81.6</v>
      </c>
      <c r="U65" s="3">
        <v>64.9</v>
      </c>
      <c r="V65" s="3">
        <f t="shared" si="8"/>
        <v>64.9</v>
      </c>
      <c r="W65" s="2">
        <v>10</v>
      </c>
    </row>
    <row r="66" spans="1:23" ht="12.75">
      <c r="A66" s="10">
        <v>51</v>
      </c>
      <c r="B66" s="8">
        <v>415</v>
      </c>
      <c r="C66" s="8">
        <v>5</v>
      </c>
      <c r="D66" s="8">
        <v>6</v>
      </c>
      <c r="E66" s="8">
        <v>64</v>
      </c>
      <c r="F66" s="2" t="s">
        <v>295</v>
      </c>
      <c r="G66" s="2" t="str">
        <f t="shared" si="7"/>
        <v>男</v>
      </c>
      <c r="H66" s="2" t="s">
        <v>296</v>
      </c>
      <c r="I66" s="2" t="s">
        <v>421</v>
      </c>
      <c r="J66" s="2" t="s">
        <v>30</v>
      </c>
      <c r="K66" s="2" t="s">
        <v>47</v>
      </c>
      <c r="L66" s="2" t="s">
        <v>240</v>
      </c>
      <c r="M66" s="2" t="s">
        <v>241</v>
      </c>
      <c r="N66" s="2" t="s">
        <v>297</v>
      </c>
      <c r="O66" s="2"/>
      <c r="P66" s="2"/>
      <c r="Q66" s="2">
        <v>46.2</v>
      </c>
      <c r="R66" s="2">
        <v>34</v>
      </c>
      <c r="S66" s="2">
        <v>43</v>
      </c>
      <c r="T66" s="3">
        <v>82.2</v>
      </c>
      <c r="U66" s="3">
        <v>64.2</v>
      </c>
      <c r="V66" s="3">
        <f t="shared" si="8"/>
        <v>64.2</v>
      </c>
      <c r="W66" s="2">
        <v>11</v>
      </c>
    </row>
    <row r="67" spans="1:23" ht="12.75">
      <c r="A67" s="10">
        <v>50</v>
      </c>
      <c r="B67" s="8">
        <v>413</v>
      </c>
      <c r="C67" s="8">
        <v>5</v>
      </c>
      <c r="D67" s="8">
        <v>6</v>
      </c>
      <c r="E67" s="8">
        <v>65</v>
      </c>
      <c r="F67" s="2" t="s">
        <v>291</v>
      </c>
      <c r="G67" s="2" t="str">
        <f t="shared" si="7"/>
        <v>女</v>
      </c>
      <c r="H67" s="2" t="s">
        <v>292</v>
      </c>
      <c r="I67" s="2" t="s">
        <v>420</v>
      </c>
      <c r="J67" s="2" t="s">
        <v>117</v>
      </c>
      <c r="K67" s="2" t="s">
        <v>293</v>
      </c>
      <c r="L67" s="2" t="s">
        <v>240</v>
      </c>
      <c r="M67" s="2" t="s">
        <v>241</v>
      </c>
      <c r="N67" s="2" t="s">
        <v>294</v>
      </c>
      <c r="O67" s="2"/>
      <c r="P67" s="2"/>
      <c r="Q67" s="2">
        <v>46.7</v>
      </c>
      <c r="R67" s="2">
        <v>33</v>
      </c>
      <c r="S67" s="2">
        <v>35</v>
      </c>
      <c r="T67" s="3">
        <v>81</v>
      </c>
      <c r="U67" s="3">
        <v>63.85</v>
      </c>
      <c r="V67" s="3">
        <f t="shared" si="8"/>
        <v>63.85</v>
      </c>
      <c r="W67" s="2">
        <v>12</v>
      </c>
    </row>
    <row r="68" spans="1:23" ht="12.75">
      <c r="A68" s="10">
        <v>52</v>
      </c>
      <c r="B68" s="8">
        <v>416</v>
      </c>
      <c r="C68" s="8">
        <v>5</v>
      </c>
      <c r="D68" s="8">
        <v>6</v>
      </c>
      <c r="E68" s="8">
        <v>66</v>
      </c>
      <c r="F68" s="2" t="s">
        <v>298</v>
      </c>
      <c r="G68" s="2" t="str">
        <f t="shared" si="7"/>
        <v>女</v>
      </c>
      <c r="H68" s="2" t="s">
        <v>299</v>
      </c>
      <c r="I68" s="2" t="s">
        <v>422</v>
      </c>
      <c r="J68" s="2" t="s">
        <v>300</v>
      </c>
      <c r="K68" s="2" t="s">
        <v>239</v>
      </c>
      <c r="L68" s="2" t="s">
        <v>240</v>
      </c>
      <c r="M68" s="2" t="s">
        <v>241</v>
      </c>
      <c r="N68" s="2" t="s">
        <v>301</v>
      </c>
      <c r="O68" s="2"/>
      <c r="P68" s="2"/>
      <c r="Q68" s="2">
        <v>46</v>
      </c>
      <c r="R68" s="2">
        <v>35</v>
      </c>
      <c r="S68" s="2">
        <v>56</v>
      </c>
      <c r="T68" s="3">
        <v>80.4</v>
      </c>
      <c r="U68" s="3">
        <v>63.2</v>
      </c>
      <c r="V68" s="3">
        <f t="shared" si="8"/>
        <v>63.2</v>
      </c>
      <c r="W68" s="2">
        <v>13</v>
      </c>
    </row>
    <row r="69" spans="1:23" ht="12.75">
      <c r="A69" s="10">
        <v>31</v>
      </c>
      <c r="B69" s="8">
        <v>393</v>
      </c>
      <c r="C69" s="8">
        <v>5</v>
      </c>
      <c r="D69" s="8">
        <v>6</v>
      </c>
      <c r="E69" s="8">
        <v>67</v>
      </c>
      <c r="F69" s="2" t="s">
        <v>271</v>
      </c>
      <c r="G69" s="2" t="str">
        <f t="shared" si="7"/>
        <v>女</v>
      </c>
      <c r="H69" s="2" t="s">
        <v>272</v>
      </c>
      <c r="I69" s="2" t="s">
        <v>415</v>
      </c>
      <c r="J69" s="2" t="s">
        <v>273</v>
      </c>
      <c r="K69" s="2" t="s">
        <v>95</v>
      </c>
      <c r="L69" s="2" t="s">
        <v>240</v>
      </c>
      <c r="M69" s="2" t="s">
        <v>241</v>
      </c>
      <c r="N69" s="2" t="s">
        <v>274</v>
      </c>
      <c r="O69" s="2"/>
      <c r="P69" s="2"/>
      <c r="Q69" s="2">
        <v>49.6</v>
      </c>
      <c r="R69" s="2">
        <v>14</v>
      </c>
      <c r="S69" s="2">
        <v>18</v>
      </c>
      <c r="T69" s="3">
        <v>75.6</v>
      </c>
      <c r="U69" s="3">
        <v>62.599999999999994</v>
      </c>
      <c r="V69" s="3">
        <f t="shared" si="8"/>
        <v>62.599999999999994</v>
      </c>
      <c r="W69" s="2">
        <v>14</v>
      </c>
    </row>
    <row r="70" spans="1:23" ht="12.75">
      <c r="A70" s="10">
        <v>34</v>
      </c>
      <c r="B70" s="8">
        <v>396</v>
      </c>
      <c r="C70" s="8">
        <v>5</v>
      </c>
      <c r="D70" s="8">
        <v>6</v>
      </c>
      <c r="E70" s="8">
        <v>68</v>
      </c>
      <c r="F70" s="2" t="s">
        <v>275</v>
      </c>
      <c r="G70" s="2" t="str">
        <f t="shared" si="7"/>
        <v>女</v>
      </c>
      <c r="H70" s="2" t="s">
        <v>276</v>
      </c>
      <c r="I70" s="2" t="s">
        <v>416</v>
      </c>
      <c r="J70" s="2" t="s">
        <v>30</v>
      </c>
      <c r="K70" s="2" t="s">
        <v>245</v>
      </c>
      <c r="L70" s="2" t="s">
        <v>240</v>
      </c>
      <c r="M70" s="2" t="s">
        <v>241</v>
      </c>
      <c r="N70" s="2" t="s">
        <v>277</v>
      </c>
      <c r="O70" s="2"/>
      <c r="P70" s="2"/>
      <c r="Q70" s="2">
        <v>49</v>
      </c>
      <c r="R70" s="2">
        <v>17</v>
      </c>
      <c r="S70" s="2">
        <v>51</v>
      </c>
      <c r="T70" s="3">
        <v>76.19999999999999</v>
      </c>
      <c r="U70" s="3">
        <v>62.599999999999994</v>
      </c>
      <c r="V70" s="3">
        <f t="shared" si="8"/>
        <v>62.599999999999994</v>
      </c>
      <c r="W70" s="2">
        <v>15</v>
      </c>
    </row>
    <row r="71" spans="1:23" ht="12.75">
      <c r="A71" s="10">
        <v>36</v>
      </c>
      <c r="B71" s="8">
        <v>398</v>
      </c>
      <c r="C71" s="8">
        <v>5</v>
      </c>
      <c r="D71" s="8">
        <v>6</v>
      </c>
      <c r="E71" s="8">
        <v>69</v>
      </c>
      <c r="F71" s="2" t="s">
        <v>278</v>
      </c>
      <c r="G71" s="2" t="str">
        <f t="shared" si="7"/>
        <v>女</v>
      </c>
      <c r="H71" s="2" t="s">
        <v>279</v>
      </c>
      <c r="I71" s="2" t="s">
        <v>417</v>
      </c>
      <c r="J71" s="2" t="s">
        <v>280</v>
      </c>
      <c r="K71" s="2" t="s">
        <v>281</v>
      </c>
      <c r="L71" s="2" t="s">
        <v>240</v>
      </c>
      <c r="M71" s="2" t="s">
        <v>241</v>
      </c>
      <c r="N71" s="2" t="s">
        <v>282</v>
      </c>
      <c r="O71" s="2"/>
      <c r="P71" s="2"/>
      <c r="Q71" s="2">
        <v>48.5</v>
      </c>
      <c r="R71" s="2">
        <v>19</v>
      </c>
      <c r="S71" s="2">
        <v>38</v>
      </c>
      <c r="T71" s="3">
        <v>76.39999999999999</v>
      </c>
      <c r="U71" s="3">
        <v>62.449999999999996</v>
      </c>
      <c r="V71" s="3">
        <f t="shared" si="8"/>
        <v>62.449999999999996</v>
      </c>
      <c r="W71" s="2">
        <v>16</v>
      </c>
    </row>
    <row r="72" spans="1:23" ht="12.75">
      <c r="A72" s="10">
        <v>72</v>
      </c>
      <c r="B72" s="8">
        <v>537</v>
      </c>
      <c r="C72" s="17">
        <v>5</v>
      </c>
      <c r="D72" s="17">
        <v>7</v>
      </c>
      <c r="E72" s="8">
        <v>70</v>
      </c>
      <c r="F72" s="18" t="s">
        <v>354</v>
      </c>
      <c r="G72" s="18" t="str">
        <f>IF(MOD(IF(LEN(H72)=15,MID(H72,15,1),MID(H72,17,1)),2)=1,"男","女")</f>
        <v>女</v>
      </c>
      <c r="H72" s="18" t="s">
        <v>355</v>
      </c>
      <c r="I72" s="18" t="s">
        <v>434</v>
      </c>
      <c r="J72" s="18" t="s">
        <v>356</v>
      </c>
      <c r="K72" s="18" t="s">
        <v>20</v>
      </c>
      <c r="L72" s="18" t="s">
        <v>302</v>
      </c>
      <c r="M72" s="29" t="s">
        <v>439</v>
      </c>
      <c r="N72" s="18" t="s">
        <v>357</v>
      </c>
      <c r="O72" s="18"/>
      <c r="P72" s="18"/>
      <c r="Q72" s="18">
        <v>46.5</v>
      </c>
      <c r="R72" s="18">
        <v>2</v>
      </c>
      <c r="S72" s="18">
        <v>66</v>
      </c>
      <c r="T72" s="19">
        <v>83</v>
      </c>
      <c r="U72" s="19">
        <v>64.75</v>
      </c>
      <c r="V72" s="19">
        <f t="shared" si="8"/>
        <v>64.75</v>
      </c>
      <c r="W72" s="18">
        <v>1</v>
      </c>
    </row>
    <row r="73" spans="1:23" ht="12.75">
      <c r="A73" s="10">
        <v>71</v>
      </c>
      <c r="B73" s="8">
        <v>536</v>
      </c>
      <c r="C73" s="8">
        <v>5</v>
      </c>
      <c r="D73" s="8">
        <v>7</v>
      </c>
      <c r="E73" s="8">
        <v>71</v>
      </c>
      <c r="F73" s="2" t="s">
        <v>350</v>
      </c>
      <c r="G73" s="2" t="str">
        <f>IF(MOD(IF(LEN(H73)=15,MID(H73,15,1),MID(H73,17,1)),2)=1,"男","女")</f>
        <v>女</v>
      </c>
      <c r="H73" s="2" t="s">
        <v>351</v>
      </c>
      <c r="I73" s="2" t="s">
        <v>433</v>
      </c>
      <c r="J73" s="2" t="s">
        <v>302</v>
      </c>
      <c r="K73" s="2" t="s">
        <v>303</v>
      </c>
      <c r="L73" s="2" t="s">
        <v>302</v>
      </c>
      <c r="M73" s="2" t="s">
        <v>352</v>
      </c>
      <c r="N73" s="2" t="s">
        <v>353</v>
      </c>
      <c r="O73" s="2">
        <v>3</v>
      </c>
      <c r="P73" s="2">
        <v>2</v>
      </c>
      <c r="Q73" s="2">
        <v>47</v>
      </c>
      <c r="R73" s="2">
        <v>1</v>
      </c>
      <c r="S73" s="2">
        <v>67</v>
      </c>
      <c r="T73" s="3">
        <v>81</v>
      </c>
      <c r="U73" s="3">
        <v>64</v>
      </c>
      <c r="V73" s="3">
        <f t="shared" si="8"/>
        <v>64</v>
      </c>
      <c r="W73" s="2">
        <v>2</v>
      </c>
    </row>
    <row r="74" spans="1:25" ht="13.5" thickBot="1">
      <c r="A74" s="10">
        <v>66</v>
      </c>
      <c r="B74" s="8">
        <v>493</v>
      </c>
      <c r="C74" s="8">
        <v>5</v>
      </c>
      <c r="D74" s="8">
        <v>8</v>
      </c>
      <c r="E74" s="8">
        <v>72</v>
      </c>
      <c r="F74" s="2" t="s">
        <v>323</v>
      </c>
      <c r="G74" s="2" t="str">
        <f>IF(MOD(IF(LEN(H74)=15,MID(H74,15,1),MID(H74,17,1)),2)=1,"男","女")</f>
        <v>女</v>
      </c>
      <c r="H74" s="2" t="s">
        <v>324</v>
      </c>
      <c r="I74" s="2" t="s">
        <v>427</v>
      </c>
      <c r="J74" s="2" t="s">
        <v>262</v>
      </c>
      <c r="K74" s="2" t="s">
        <v>239</v>
      </c>
      <c r="L74" s="2" t="s">
        <v>262</v>
      </c>
      <c r="M74" s="2" t="s">
        <v>325</v>
      </c>
      <c r="N74" s="2" t="s">
        <v>326</v>
      </c>
      <c r="O74" s="2">
        <v>5</v>
      </c>
      <c r="P74" s="2">
        <v>1</v>
      </c>
      <c r="Q74" s="2">
        <v>65.8</v>
      </c>
      <c r="R74" s="2">
        <v>1</v>
      </c>
      <c r="S74" s="2">
        <v>69</v>
      </c>
      <c r="T74" s="3">
        <v>78.6</v>
      </c>
      <c r="U74" s="3">
        <v>72.19999999999999</v>
      </c>
      <c r="V74" s="3">
        <f t="shared" si="8"/>
        <v>72.19999999999999</v>
      </c>
      <c r="W74" s="2">
        <v>2</v>
      </c>
      <c r="X74" s="1" t="s">
        <v>453</v>
      </c>
      <c r="Y74" s="22" t="s">
        <v>455</v>
      </c>
    </row>
    <row r="75" spans="1:23" ht="13.5" thickBot="1">
      <c r="A75" s="10">
        <v>8</v>
      </c>
      <c r="B75" s="8">
        <v>203</v>
      </c>
      <c r="C75" s="23">
        <v>5</v>
      </c>
      <c r="D75" s="23">
        <v>9</v>
      </c>
      <c r="E75" s="8">
        <v>73</v>
      </c>
      <c r="F75" s="24" t="s">
        <v>102</v>
      </c>
      <c r="G75" s="24" t="str">
        <f>IF(MOD(IF(LEN(H75)=15,MID(H75,15,1),MID(H75,17,1)),2)=1,"男","女")</f>
        <v>男</v>
      </c>
      <c r="H75" s="24" t="s">
        <v>103</v>
      </c>
      <c r="I75" s="24" t="s">
        <v>376</v>
      </c>
      <c r="J75" s="24" t="s">
        <v>104</v>
      </c>
      <c r="K75" s="24" t="s">
        <v>46</v>
      </c>
      <c r="L75" s="24" t="s">
        <v>96</v>
      </c>
      <c r="M75" s="24" t="s">
        <v>105</v>
      </c>
      <c r="N75" s="24" t="s">
        <v>106</v>
      </c>
      <c r="O75" s="24">
        <v>1</v>
      </c>
      <c r="P75" s="24">
        <v>1</v>
      </c>
      <c r="Q75" s="24">
        <v>66.6</v>
      </c>
      <c r="R75" s="24">
        <v>1</v>
      </c>
      <c r="S75" s="24">
        <v>73</v>
      </c>
      <c r="T75" s="25">
        <v>81.4</v>
      </c>
      <c r="U75" s="25">
        <v>74</v>
      </c>
      <c r="V75" s="25">
        <f t="shared" si="8"/>
        <v>74</v>
      </c>
      <c r="W75" s="24">
        <v>1</v>
      </c>
    </row>
    <row r="76" spans="1:23" ht="13.5" thickBot="1">
      <c r="A76" s="10">
        <v>12</v>
      </c>
      <c r="B76" s="8">
        <v>256</v>
      </c>
      <c r="C76" s="23">
        <v>5</v>
      </c>
      <c r="D76" s="23">
        <v>10</v>
      </c>
      <c r="E76" s="8">
        <v>74</v>
      </c>
      <c r="F76" s="24" t="s">
        <v>170</v>
      </c>
      <c r="G76" s="24" t="str">
        <f>IF(MOD(IF(LEN(H76)=15,MID(H76,15,1),MID(H76,17,1)),2)=1,"男","女")</f>
        <v>女</v>
      </c>
      <c r="H76" s="24" t="s">
        <v>171</v>
      </c>
      <c r="I76" s="24" t="s">
        <v>392</v>
      </c>
      <c r="J76" s="24" t="s">
        <v>117</v>
      </c>
      <c r="K76" s="24" t="s">
        <v>172</v>
      </c>
      <c r="L76" s="24" t="s">
        <v>96</v>
      </c>
      <c r="M76" s="30" t="s">
        <v>173</v>
      </c>
      <c r="N76" s="24" t="s">
        <v>174</v>
      </c>
      <c r="O76" s="24">
        <v>1</v>
      </c>
      <c r="P76" s="24">
        <v>1</v>
      </c>
      <c r="Q76" s="24">
        <v>45.4</v>
      </c>
      <c r="R76" s="24">
        <v>1</v>
      </c>
      <c r="S76" s="24">
        <v>74</v>
      </c>
      <c r="T76" s="25">
        <v>80.6</v>
      </c>
      <c r="U76" s="25">
        <v>63</v>
      </c>
      <c r="V76" s="25">
        <f t="shared" si="8"/>
        <v>63</v>
      </c>
      <c r="W76" s="24">
        <v>1</v>
      </c>
    </row>
    <row r="77" spans="5:23" ht="13.5" thickBot="1">
      <c r="E77" s="8">
        <v>75</v>
      </c>
      <c r="F77" s="20" t="s">
        <v>456</v>
      </c>
      <c r="G77" s="16" t="s">
        <v>457</v>
      </c>
      <c r="H77" s="16" t="s">
        <v>458</v>
      </c>
      <c r="I77" s="16" t="s">
        <v>459</v>
      </c>
      <c r="J77" s="16" t="s">
        <v>460</v>
      </c>
      <c r="K77" s="16" t="s">
        <v>36</v>
      </c>
      <c r="L77" s="20" t="s">
        <v>461</v>
      </c>
      <c r="M77" s="16" t="s">
        <v>462</v>
      </c>
      <c r="N77" s="16" t="s">
        <v>463</v>
      </c>
      <c r="O77" s="16">
        <v>63.2</v>
      </c>
      <c r="P77" s="16">
        <v>1</v>
      </c>
      <c r="Q77" s="31"/>
      <c r="R77" s="31">
        <v>1</v>
      </c>
      <c r="S77" s="16">
        <v>26</v>
      </c>
      <c r="T77" s="25">
        <v>78.16</v>
      </c>
      <c r="U77" s="25">
        <v>70.68</v>
      </c>
      <c r="V77" s="25">
        <v>70.68</v>
      </c>
      <c r="W77" s="24">
        <v>1</v>
      </c>
    </row>
    <row r="78" spans="5:23" ht="13.5" thickBot="1">
      <c r="E78" s="8">
        <v>76</v>
      </c>
      <c r="F78" s="32" t="s">
        <v>464</v>
      </c>
      <c r="G78" s="16" t="s">
        <v>465</v>
      </c>
      <c r="H78" s="16" t="s">
        <v>466</v>
      </c>
      <c r="I78" s="16" t="s">
        <v>467</v>
      </c>
      <c r="J78" s="16" t="s">
        <v>468</v>
      </c>
      <c r="K78" s="16" t="s">
        <v>13</v>
      </c>
      <c r="L78" s="20" t="s">
        <v>469</v>
      </c>
      <c r="M78" s="20" t="s">
        <v>470</v>
      </c>
      <c r="N78" s="16" t="s">
        <v>471</v>
      </c>
      <c r="O78" s="16">
        <v>54</v>
      </c>
      <c r="P78" s="16">
        <v>1</v>
      </c>
      <c r="Q78" s="33">
        <v>1</v>
      </c>
      <c r="R78" s="33">
        <v>1</v>
      </c>
      <c r="S78" s="16">
        <v>33</v>
      </c>
      <c r="T78" s="16"/>
      <c r="U78" s="16"/>
      <c r="V78" s="34">
        <v>88.6</v>
      </c>
      <c r="W78" s="16">
        <v>1</v>
      </c>
    </row>
  </sheetData>
  <sheetProtection password="DDD0" sheet="1"/>
  <mergeCells count="1">
    <mergeCell ref="E1:M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2016-08-01T06:15:54Z</cp:lastPrinted>
  <dcterms:created xsi:type="dcterms:W3CDTF">2016-06-01T03:33:56Z</dcterms:created>
  <dcterms:modified xsi:type="dcterms:W3CDTF">2016-08-01T09:20:35Z</dcterms:modified>
  <cp:category/>
  <cp:version/>
  <cp:contentType/>
  <cp:contentStatus/>
</cp:coreProperties>
</file>