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1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<sst xmlns="http://schemas.openxmlformats.org/spreadsheetml/2006/main" count="33">
  <si>
    <t>放弃人员名单（第六批）</t>
  </si>
  <si>
    <t>序号</t>
  </si>
  <si>
    <t>准考证号</t>
  </si>
  <si>
    <t>姓名</t>
  </si>
  <si>
    <t>性
别</t>
  </si>
  <si>
    <t>岗位名称</t>
  </si>
  <si>
    <t>笔试
成绩</t>
  </si>
  <si>
    <t>按百分制换算后成绩</t>
  </si>
  <si>
    <t>面试
成绩</t>
  </si>
  <si>
    <t>修正
成绩</t>
  </si>
  <si>
    <t>总
成绩</t>
  </si>
  <si>
    <t>名次</t>
  </si>
  <si>
    <t>备注</t>
  </si>
  <si>
    <t>卢术娟</t>
  </si>
  <si>
    <t>女</t>
  </si>
  <si>
    <t>英语</t>
  </si>
  <si>
    <t>孔倩</t>
  </si>
  <si>
    <t>吴国栋</t>
  </si>
  <si>
    <t>男</t>
  </si>
  <si>
    <t>数学</t>
  </si>
  <si>
    <t>管清娟</t>
  </si>
  <si>
    <t>李萃</t>
  </si>
  <si>
    <t>刘好杰</t>
  </si>
  <si>
    <t>孙燕</t>
  </si>
  <si>
    <t>语文</t>
  </si>
  <si>
    <t>魏春蕾</t>
  </si>
  <si>
    <t>张凯丽</t>
  </si>
  <si>
    <t>丁盛焘</t>
  </si>
  <si>
    <t>徐荣</t>
  </si>
  <si>
    <t>105.5</t>
  </si>
  <si>
    <t>李敏</t>
  </si>
  <si>
    <t>陈帅</t>
  </si>
  <si>
    <t>张慧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</si>
</sst>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O3" sqref="O3"/>
    </sheetView>
  </sheetViews>
  <sheetFormatPr defaultColWidth="9" defaultRowHeight="13.5"/>
  <cols>
    <col min="1" max="1" width="5.375" customWidth="1"/>
    <col min="2" max="2" width="12.75" customWidth="1"/>
    <col min="4" max="4" width="4.25" customWidth="1"/>
    <col min="5" max="5" width="7.125" customWidth="1"/>
    <col min="7" max="7" width="8.625" customWidth="1"/>
    <col min="8" max="8" width="9.125"/>
    <col min="9" max="9" width="8.5" customWidth="1"/>
    <col min="10" max="10" width="9.875" customWidth="1"/>
    <col min="11" max="11" width="5.75" customWidth="1"/>
    <col min="12" max="12" width="7" customWidth="1"/>
  </cols>
  <sheetData>
    <row r="1" ht="36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spans="1:1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30" t="s">
        <v>12</v>
      </c>
    </row>
    <row r="3" ht="18.75" spans="1:12">
      <c r="A3" s="8">
        <v>1</v>
      </c>
      <c r="B3" s="9">
        <v>20171461</v>
      </c>
      <c r="C3" s="10" t="s">
        <v>13</v>
      </c>
      <c r="D3" s="10" t="s">
        <v>14</v>
      </c>
      <c r="E3" s="10" t="s">
        <v>15</v>
      </c>
      <c r="F3" s="11">
        <v>105</v>
      </c>
      <c r="G3" s="12">
        <v>70</v>
      </c>
      <c r="H3" s="13">
        <v>88.2</v>
      </c>
      <c r="I3" s="13"/>
      <c r="J3" s="12">
        <v>79.1</v>
      </c>
      <c r="K3" s="31">
        <v>30</v>
      </c>
      <c r="L3" s="32"/>
    </row>
    <row r="4" ht="18.75" spans="1:12">
      <c r="A4" s="8">
        <v>2</v>
      </c>
      <c r="B4" s="9">
        <v>20171489</v>
      </c>
      <c r="C4" s="9" t="s">
        <v>16</v>
      </c>
      <c r="D4" s="9" t="s">
        <v>14</v>
      </c>
      <c r="E4" s="9" t="s">
        <v>15</v>
      </c>
      <c r="F4" s="14">
        <v>108.5</v>
      </c>
      <c r="G4" s="15">
        <v>72.33</v>
      </c>
      <c r="H4" s="16">
        <v>84.6</v>
      </c>
      <c r="I4" s="16"/>
      <c r="J4" s="33">
        <v>78.47</v>
      </c>
      <c r="K4" s="31">
        <v>38</v>
      </c>
      <c r="L4" s="32"/>
    </row>
    <row r="5" ht="18.75" spans="1:12">
      <c r="A5" s="8">
        <v>3</v>
      </c>
      <c r="B5" s="9">
        <v>20170986</v>
      </c>
      <c r="C5" s="10" t="s">
        <v>17</v>
      </c>
      <c r="D5" s="10" t="s">
        <v>18</v>
      </c>
      <c r="E5" s="10" t="s">
        <v>19</v>
      </c>
      <c r="F5" s="11">
        <v>80</v>
      </c>
      <c r="G5" s="12">
        <v>53.33</v>
      </c>
      <c r="H5" s="13">
        <v>82.2</v>
      </c>
      <c r="I5" s="13">
        <f>H5*(83.35/83.78)</f>
        <v>81.7781093339699</v>
      </c>
      <c r="J5" s="12">
        <v>67.56</v>
      </c>
      <c r="K5" s="34">
        <v>71</v>
      </c>
      <c r="L5" s="32"/>
    </row>
    <row r="6" ht="18.75" spans="1:12">
      <c r="A6" s="8">
        <v>4</v>
      </c>
      <c r="B6" s="9">
        <v>20170952</v>
      </c>
      <c r="C6" s="9" t="s">
        <v>20</v>
      </c>
      <c r="D6" s="9" t="s">
        <v>14</v>
      </c>
      <c r="E6" s="9" t="s">
        <v>19</v>
      </c>
      <c r="F6" s="11">
        <v>77</v>
      </c>
      <c r="G6" s="12">
        <v>51.33</v>
      </c>
      <c r="H6" s="13">
        <v>89.04</v>
      </c>
      <c r="I6" s="13">
        <f t="shared" ref="I6" si="0">H6*(83.35/82.93)</f>
        <v>89.4909441697817</v>
      </c>
      <c r="J6" s="12">
        <v>70.41</v>
      </c>
      <c r="K6" s="34">
        <v>34</v>
      </c>
      <c r="L6" s="32"/>
    </row>
    <row r="7" ht="18.75" spans="1:12">
      <c r="A7" s="8">
        <v>5</v>
      </c>
      <c r="B7" s="9">
        <v>20171159</v>
      </c>
      <c r="C7" s="9" t="s">
        <v>21</v>
      </c>
      <c r="D7" s="9" t="s">
        <v>14</v>
      </c>
      <c r="E7" s="9" t="s">
        <v>19</v>
      </c>
      <c r="F7" s="11">
        <v>81.5</v>
      </c>
      <c r="G7" s="12">
        <v>54.33</v>
      </c>
      <c r="H7" s="13">
        <v>90.8</v>
      </c>
      <c r="I7" s="13">
        <f t="shared" ref="I7:I8" si="1">H7*(83.35/83.78)</f>
        <v>90.3339699212222</v>
      </c>
      <c r="J7" s="12">
        <v>72.33</v>
      </c>
      <c r="K7" s="34">
        <v>19</v>
      </c>
      <c r="L7" s="35"/>
    </row>
    <row r="8" ht="18.75" spans="1:12">
      <c r="A8" s="8">
        <v>6</v>
      </c>
      <c r="B8" s="9">
        <v>20171098</v>
      </c>
      <c r="C8" s="10" t="s">
        <v>22</v>
      </c>
      <c r="D8" s="10" t="s">
        <v>14</v>
      </c>
      <c r="E8" s="10" t="s">
        <v>19</v>
      </c>
      <c r="F8" s="11">
        <v>89</v>
      </c>
      <c r="G8" s="12">
        <v>59.33</v>
      </c>
      <c r="H8" s="13">
        <v>85.2</v>
      </c>
      <c r="I8" s="13">
        <f t="shared" si="1"/>
        <v>84.7627118644068</v>
      </c>
      <c r="J8" s="12">
        <v>72.05</v>
      </c>
      <c r="K8" s="34">
        <v>21</v>
      </c>
      <c r="L8" s="35"/>
    </row>
    <row r="9" ht="18.75" spans="1:12">
      <c r="A9" s="8">
        <v>7</v>
      </c>
      <c r="B9" s="9">
        <v>20170652</v>
      </c>
      <c r="C9" s="10" t="s">
        <v>23</v>
      </c>
      <c r="D9" s="10" t="s">
        <v>14</v>
      </c>
      <c r="E9" s="10" t="s">
        <v>24</v>
      </c>
      <c r="F9" s="11">
        <v>111</v>
      </c>
      <c r="G9" s="12">
        <v>74</v>
      </c>
      <c r="H9" s="13">
        <v>81.6</v>
      </c>
      <c r="I9" s="13">
        <f t="shared" ref="I9:I10" si="2">H9*(82.4/81.23)</f>
        <v>82.7753293118306</v>
      </c>
      <c r="J9" s="12">
        <v>78.39</v>
      </c>
      <c r="K9" s="34">
        <v>6</v>
      </c>
      <c r="L9" s="32"/>
    </row>
    <row r="10" ht="18.75" spans="1:12">
      <c r="A10" s="8">
        <v>8</v>
      </c>
      <c r="B10" s="9">
        <v>20170056</v>
      </c>
      <c r="C10" s="10" t="s">
        <v>25</v>
      </c>
      <c r="D10" s="10" t="s">
        <v>14</v>
      </c>
      <c r="E10" s="10" t="s">
        <v>24</v>
      </c>
      <c r="F10" s="11">
        <v>94</v>
      </c>
      <c r="G10" s="12">
        <v>62.67</v>
      </c>
      <c r="H10" s="13">
        <v>81.6</v>
      </c>
      <c r="I10" s="13">
        <f t="shared" si="2"/>
        <v>82.7753293118306</v>
      </c>
      <c r="J10" s="12">
        <v>72.73</v>
      </c>
      <c r="K10" s="34">
        <v>59</v>
      </c>
      <c r="L10" s="32"/>
    </row>
    <row r="11" s="1" customFormat="1" ht="24" customHeight="1" spans="1:12">
      <c r="A11" s="8">
        <v>9</v>
      </c>
      <c r="B11" s="17">
        <v>20171462</v>
      </c>
      <c r="C11" s="17" t="s">
        <v>26</v>
      </c>
      <c r="D11" s="17" t="s">
        <v>14</v>
      </c>
      <c r="E11" s="17" t="s">
        <v>15</v>
      </c>
      <c r="F11" s="18">
        <v>110</v>
      </c>
      <c r="G11" s="17">
        <v>73.33</v>
      </c>
      <c r="H11" s="17">
        <v>83.4</v>
      </c>
      <c r="I11" s="17"/>
      <c r="J11" s="17">
        <v>78.37</v>
      </c>
      <c r="K11" s="17">
        <v>41</v>
      </c>
      <c r="L11" s="36"/>
    </row>
    <row r="12" ht="18.75" spans="1:12">
      <c r="A12" s="8">
        <v>10</v>
      </c>
      <c r="B12" s="9">
        <v>20171560</v>
      </c>
      <c r="C12" s="9" t="s">
        <v>27</v>
      </c>
      <c r="D12" s="9" t="s">
        <v>18</v>
      </c>
      <c r="E12" s="9" t="s">
        <v>15</v>
      </c>
      <c r="F12" s="19">
        <v>109.5</v>
      </c>
      <c r="G12" s="20">
        <v>73</v>
      </c>
      <c r="H12" s="21">
        <v>83.6</v>
      </c>
      <c r="I12" s="21"/>
      <c r="J12" s="37">
        <v>78.3</v>
      </c>
      <c r="K12" s="31">
        <v>43</v>
      </c>
      <c r="L12" s="36"/>
    </row>
    <row r="13" ht="18.75" spans="1:12">
      <c r="A13" s="8">
        <v>11</v>
      </c>
      <c r="B13" s="9">
        <v>20171646</v>
      </c>
      <c r="C13" s="9" t="s">
        <v>28</v>
      </c>
      <c r="D13" s="9" t="s">
        <v>14</v>
      </c>
      <c r="E13" s="9" t="s">
        <v>15</v>
      </c>
      <c r="F13" s="14" t="s">
        <v>29</v>
      </c>
      <c r="G13" s="15">
        <v>70.33</v>
      </c>
      <c r="H13" s="16">
        <v>86.2</v>
      </c>
      <c r="I13" s="16"/>
      <c r="J13" s="15">
        <v>78.27</v>
      </c>
      <c r="K13" s="31">
        <v>44</v>
      </c>
      <c r="L13" s="35"/>
    </row>
    <row r="14" ht="18.75" spans="1:12">
      <c r="A14" s="8">
        <v>12</v>
      </c>
      <c r="B14" s="17">
        <v>20171630</v>
      </c>
      <c r="C14" s="17" t="s">
        <v>30</v>
      </c>
      <c r="D14" s="17" t="s">
        <v>14</v>
      </c>
      <c r="E14" s="17" t="s">
        <v>15</v>
      </c>
      <c r="F14" s="17">
        <v>110</v>
      </c>
      <c r="G14" s="17">
        <v>73.33</v>
      </c>
      <c r="H14" s="17">
        <v>83</v>
      </c>
      <c r="I14" s="17"/>
      <c r="J14" s="17">
        <v>78.17</v>
      </c>
      <c r="K14" s="17">
        <v>45</v>
      </c>
      <c r="L14" s="36"/>
    </row>
    <row r="15" ht="18.75" spans="1:12">
      <c r="A15" s="22">
        <v>13</v>
      </c>
      <c r="B15" s="9">
        <v>20170335</v>
      </c>
      <c r="C15" s="9" t="s">
        <v>31</v>
      </c>
      <c r="D15" s="9" t="s">
        <v>18</v>
      </c>
      <c r="E15" s="9" t="s">
        <v>24</v>
      </c>
      <c r="F15" s="19">
        <v>90</v>
      </c>
      <c r="G15" s="20">
        <v>60</v>
      </c>
      <c r="H15" s="13">
        <v>83.2</v>
      </c>
      <c r="I15" s="13">
        <f t="shared" ref="I15" si="3">H15*(82.4/83.49)</f>
        <v>82.1137860821655</v>
      </c>
      <c r="J15" s="37">
        <v>71.06</v>
      </c>
      <c r="K15" s="34">
        <v>86</v>
      </c>
      <c r="L15" s="36"/>
    </row>
    <row r="16" ht="19.5" spans="1:12">
      <c r="A16" s="23">
        <v>14</v>
      </c>
      <c r="B16" s="24">
        <v>20171643</v>
      </c>
      <c r="C16" s="25" t="s">
        <v>32</v>
      </c>
      <c r="D16" s="26" t="s">
        <v>14</v>
      </c>
      <c r="E16" s="26" t="s">
        <v>15</v>
      </c>
      <c r="F16" s="27">
        <v>113.5</v>
      </c>
      <c r="G16" s="28">
        <v>75.67</v>
      </c>
      <c r="H16" s="29">
        <v>80.6</v>
      </c>
      <c r="I16" s="29"/>
      <c r="J16" s="38">
        <v>78.14</v>
      </c>
      <c r="K16" s="39">
        <v>46</v>
      </c>
      <c r="L16" s="40"/>
    </row>
  </sheetData>
  <mergeCells count="1">
    <mergeCell ref="A1:L1"/>
  </mergeCells>
  <pageMargins left="0.30625" right="0.30625" top="0.751388888888889" bottom="0.75138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2017-07-03T10:38:18Z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