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4"/>
  </bookViews>
  <sheets>
    <sheet name="小学语文" sheetId="1" r:id="rId1"/>
    <sheet name="初中语文" sheetId="2" r:id="rId2"/>
    <sheet name="小学英语" sheetId="3" r:id="rId3"/>
    <sheet name="初中英语" sheetId="4" r:id="rId4"/>
    <sheet name="职业中专业学校" sheetId="5" r:id="rId5"/>
    <sheet name="定向" sheetId="6" r:id="rId6"/>
  </sheets>
  <definedNames/>
  <calcPr fullCalcOnLoad="1"/>
</workbook>
</file>

<file path=xl/sharedStrings.xml><?xml version="1.0" encoding="utf-8"?>
<sst xmlns="http://schemas.openxmlformats.org/spreadsheetml/2006/main" count="1572" uniqueCount="691">
  <si>
    <t>刘金鑫</t>
  </si>
  <si>
    <t>张娟</t>
  </si>
  <si>
    <t>李敏</t>
  </si>
  <si>
    <t>刘灿</t>
  </si>
  <si>
    <t>刘珍</t>
  </si>
  <si>
    <t>张琪</t>
  </si>
  <si>
    <t>梁晨</t>
  </si>
  <si>
    <t>2018014219</t>
  </si>
  <si>
    <t>42</t>
  </si>
  <si>
    <t>许胜</t>
  </si>
  <si>
    <t xml:space="preserve">初中语文教师
</t>
  </si>
  <si>
    <t>2018013915</t>
  </si>
  <si>
    <t>39</t>
  </si>
  <si>
    <t>苗传琦</t>
  </si>
  <si>
    <t>2018013823</t>
  </si>
  <si>
    <t>董涵</t>
  </si>
  <si>
    <t>2018014224</t>
  </si>
  <si>
    <t>张爽</t>
  </si>
  <si>
    <t>2018014126</t>
  </si>
  <si>
    <t>41</t>
  </si>
  <si>
    <t>王艳平</t>
  </si>
  <si>
    <t>2018014215</t>
  </si>
  <si>
    <t>赵大艳</t>
  </si>
  <si>
    <t>2018014009</t>
  </si>
  <si>
    <t>40</t>
  </si>
  <si>
    <t>石沼多</t>
  </si>
  <si>
    <t>2018014128</t>
  </si>
  <si>
    <t>刘凤</t>
  </si>
  <si>
    <t>2018014001</t>
  </si>
  <si>
    <t>2018014013</t>
  </si>
  <si>
    <t>张敏</t>
  </si>
  <si>
    <t>2018014024</t>
  </si>
  <si>
    <t>赵留茹</t>
  </si>
  <si>
    <t>2018014209</t>
  </si>
  <si>
    <t>高顺</t>
  </si>
  <si>
    <t>2018014220</t>
  </si>
  <si>
    <t>王付建</t>
  </si>
  <si>
    <t>2018013916</t>
  </si>
  <si>
    <t>吴俊闲</t>
  </si>
  <si>
    <t>2018014022</t>
  </si>
  <si>
    <t>谢甜甜</t>
  </si>
  <si>
    <t>2018014023</t>
  </si>
  <si>
    <t>仝瑞阳</t>
  </si>
  <si>
    <t>2018014018</t>
  </si>
  <si>
    <t>张钰</t>
  </si>
  <si>
    <t>2018014102</t>
  </si>
  <si>
    <t>王梦楠</t>
  </si>
  <si>
    <t>2018014111</t>
  </si>
  <si>
    <t>黄淑华</t>
  </si>
  <si>
    <t>2018014109</t>
  </si>
  <si>
    <t>王玉雪</t>
  </si>
  <si>
    <t>2018014110</t>
  </si>
  <si>
    <t>姜爽</t>
  </si>
  <si>
    <t>2018014104</t>
  </si>
  <si>
    <t>张小龙</t>
  </si>
  <si>
    <t>2018014107</t>
  </si>
  <si>
    <t>徐笑洁</t>
  </si>
  <si>
    <t>2018013825</t>
  </si>
  <si>
    <t>张传军</t>
  </si>
  <si>
    <t>2018013830</t>
  </si>
  <si>
    <t>王翠芹</t>
  </si>
  <si>
    <t>2018014112</t>
  </si>
  <si>
    <t>张慧源</t>
  </si>
  <si>
    <t>2018013820</t>
  </si>
  <si>
    <t>丁婷婷</t>
  </si>
  <si>
    <t>2018013930</t>
  </si>
  <si>
    <t>刘敬</t>
  </si>
  <si>
    <t>2018014019</t>
  </si>
  <si>
    <t>张灵芝</t>
  </si>
  <si>
    <t>2018014212</t>
  </si>
  <si>
    <t>何芳</t>
  </si>
  <si>
    <t>2018014125</t>
  </si>
  <si>
    <t>2018014203</t>
  </si>
  <si>
    <t>吕鸿飞</t>
  </si>
  <si>
    <t>2018014213</t>
  </si>
  <si>
    <t>牛书亭</t>
  </si>
  <si>
    <t>2018013901</t>
  </si>
  <si>
    <t>2018014108</t>
  </si>
  <si>
    <t>武燕</t>
  </si>
  <si>
    <t>2018014127</t>
  </si>
  <si>
    <t>郭春丽</t>
  </si>
  <si>
    <t>2018014222</t>
  </si>
  <si>
    <t>刘标</t>
  </si>
  <si>
    <t>2018014501</t>
  </si>
  <si>
    <t>45</t>
  </si>
  <si>
    <t>陈开娟</t>
  </si>
  <si>
    <t xml:space="preserve">小学英语教师
</t>
  </si>
  <si>
    <t>2018014717</t>
  </si>
  <si>
    <t>47</t>
  </si>
  <si>
    <t>2018014716</t>
  </si>
  <si>
    <t>宋飞</t>
  </si>
  <si>
    <t>2018014412</t>
  </si>
  <si>
    <t>44</t>
  </si>
  <si>
    <t>刘旭静</t>
  </si>
  <si>
    <t>2018014812</t>
  </si>
  <si>
    <t>48</t>
  </si>
  <si>
    <t>姬莉</t>
  </si>
  <si>
    <t>2018014314</t>
  </si>
  <si>
    <t>43</t>
  </si>
  <si>
    <t>朱顺</t>
  </si>
  <si>
    <t>2018014618</t>
  </si>
  <si>
    <t>46</t>
  </si>
  <si>
    <t>庞迎春</t>
  </si>
  <si>
    <t>2018014419</t>
  </si>
  <si>
    <t>夏凤芝</t>
  </si>
  <si>
    <t>2018014405</t>
  </si>
  <si>
    <t>时晓慧</t>
  </si>
  <si>
    <t>2018014509</t>
  </si>
  <si>
    <t>2018014304</t>
  </si>
  <si>
    <t>2018014608</t>
  </si>
  <si>
    <t>李苗苗</t>
  </si>
  <si>
    <t>2018014306</t>
  </si>
  <si>
    <t>2018014704</t>
  </si>
  <si>
    <t>田苗</t>
  </si>
  <si>
    <t>2018014818</t>
  </si>
  <si>
    <t>王杰</t>
  </si>
  <si>
    <t>2018014330</t>
  </si>
  <si>
    <t>李淑萍</t>
  </si>
  <si>
    <t>2018014529</t>
  </si>
  <si>
    <t>姜露露</t>
  </si>
  <si>
    <t>2018014724</t>
  </si>
  <si>
    <t>程巨盈</t>
  </si>
  <si>
    <t>2018014519</t>
  </si>
  <si>
    <t>司楠</t>
  </si>
  <si>
    <t>2018014607</t>
  </si>
  <si>
    <t>姜冠杰</t>
  </si>
  <si>
    <t>2018014516</t>
  </si>
  <si>
    <t>龚文清</t>
  </si>
  <si>
    <t>2018014422</t>
  </si>
  <si>
    <t>韩祥敬</t>
  </si>
  <si>
    <t>2018014321</t>
  </si>
  <si>
    <t>吕士文</t>
  </si>
  <si>
    <t>2018014424</t>
  </si>
  <si>
    <t>卢娜</t>
  </si>
  <si>
    <t>2018014721</t>
  </si>
  <si>
    <t>单长漫</t>
  </si>
  <si>
    <t>2018014804</t>
  </si>
  <si>
    <t>梁东彦</t>
  </si>
  <si>
    <t>2018014615</t>
  </si>
  <si>
    <t>王秋艳</t>
  </si>
  <si>
    <t>2018014402</t>
  </si>
  <si>
    <t>2018014320</t>
  </si>
  <si>
    <t>杨家荣</t>
  </si>
  <si>
    <t>2018014617</t>
  </si>
  <si>
    <t>单宁</t>
  </si>
  <si>
    <t>2018014421</t>
  </si>
  <si>
    <t>曹秀秀</t>
  </si>
  <si>
    <t>2018014413</t>
  </si>
  <si>
    <t>周银花</t>
  </si>
  <si>
    <t>2018014418</t>
  </si>
  <si>
    <t>朱新蕾</t>
  </si>
  <si>
    <t>2018014429</t>
  </si>
  <si>
    <t>王丹华</t>
  </si>
  <si>
    <t>2018014604</t>
  </si>
  <si>
    <t>崔茜楠</t>
  </si>
  <si>
    <t>2018014616</t>
  </si>
  <si>
    <t>刘兰芳</t>
  </si>
  <si>
    <t>2018014324</t>
  </si>
  <si>
    <t>2018014622</t>
  </si>
  <si>
    <t>徐美丽</t>
  </si>
  <si>
    <t>2018014828</t>
  </si>
  <si>
    <t>赵春阳</t>
  </si>
  <si>
    <t xml:space="preserve">初中英语教师
</t>
  </si>
  <si>
    <t>2018015008</t>
  </si>
  <si>
    <t>50</t>
  </si>
  <si>
    <t>吴翠丽</t>
  </si>
  <si>
    <t>2018014903</t>
  </si>
  <si>
    <t>49</t>
  </si>
  <si>
    <t>王彦丽</t>
  </si>
  <si>
    <t>52</t>
  </si>
  <si>
    <t>2018014915</t>
  </si>
  <si>
    <t>周琪</t>
  </si>
  <si>
    <t>2018015103</t>
  </si>
  <si>
    <t>51</t>
  </si>
  <si>
    <t>吴凤珍</t>
  </si>
  <si>
    <t>2018015209</t>
  </si>
  <si>
    <t>贾晴晴</t>
  </si>
  <si>
    <t>2018015001</t>
  </si>
  <si>
    <t>孟颖</t>
  </si>
  <si>
    <t>2018015116</t>
  </si>
  <si>
    <t>马青姗</t>
  </si>
  <si>
    <t>2018014919</t>
  </si>
  <si>
    <t>罗忠贽</t>
  </si>
  <si>
    <t>2018015105</t>
  </si>
  <si>
    <t>朱涛</t>
  </si>
  <si>
    <t>2018015218</t>
  </si>
  <si>
    <t>王琰</t>
  </si>
  <si>
    <t>2018014924</t>
  </si>
  <si>
    <t>闫蔓雨</t>
  </si>
  <si>
    <t>2018015212</t>
  </si>
  <si>
    <t>阮珍</t>
  </si>
  <si>
    <t>2018014901</t>
  </si>
  <si>
    <t>周焕</t>
  </si>
  <si>
    <t>2018014914</t>
  </si>
  <si>
    <t>闫苏</t>
  </si>
  <si>
    <t>2018015030</t>
  </si>
  <si>
    <t>刘英兰</t>
  </si>
  <si>
    <t>2018015211</t>
  </si>
  <si>
    <t>周冬梅</t>
  </si>
  <si>
    <t>2018015127</t>
  </si>
  <si>
    <t>张晓艳</t>
  </si>
  <si>
    <t>2018015018</t>
  </si>
  <si>
    <t>谢可</t>
  </si>
  <si>
    <t>2018015227</t>
  </si>
  <si>
    <t>黄静博</t>
  </si>
  <si>
    <t>2018014907</t>
  </si>
  <si>
    <t>孟祥亚</t>
  </si>
  <si>
    <t>2018014908</t>
  </si>
  <si>
    <t>张庆</t>
  </si>
  <si>
    <t>2018014925</t>
  </si>
  <si>
    <t>赵学会</t>
  </si>
  <si>
    <t>2018015014</t>
  </si>
  <si>
    <t>杨为</t>
  </si>
  <si>
    <t>2018015020</t>
  </si>
  <si>
    <t>高风灵</t>
  </si>
  <si>
    <t>2018015115</t>
  </si>
  <si>
    <t>刘敏</t>
  </si>
  <si>
    <t>2018015208</t>
  </si>
  <si>
    <t>李娣</t>
  </si>
  <si>
    <t>2018015217</t>
  </si>
  <si>
    <t>刘翠青</t>
  </si>
  <si>
    <t>2018015129</t>
  </si>
  <si>
    <t>焦湾湾</t>
  </si>
  <si>
    <t>2018015109</t>
  </si>
  <si>
    <t>瞿涵</t>
  </si>
  <si>
    <t>2018015210</t>
  </si>
  <si>
    <t>张冬梅</t>
  </si>
  <si>
    <t>2018015011</t>
  </si>
  <si>
    <t>贾迎迎</t>
  </si>
  <si>
    <t>2018015126</t>
  </si>
  <si>
    <t>潘盼</t>
  </si>
  <si>
    <t>2018015024</t>
  </si>
  <si>
    <t>朱媛媛</t>
  </si>
  <si>
    <t>2018015023</t>
  </si>
  <si>
    <t>石雪</t>
  </si>
  <si>
    <t>2018014921</t>
  </si>
  <si>
    <t>陈东阳</t>
  </si>
  <si>
    <t>2018015017</t>
  </si>
  <si>
    <t>孙晓翠</t>
  </si>
  <si>
    <t>2018015028</t>
  </si>
  <si>
    <t>徐彦</t>
  </si>
  <si>
    <t>公共基础知识折合成绩（占50％）</t>
  </si>
  <si>
    <t>2018015806</t>
  </si>
  <si>
    <t>58</t>
  </si>
  <si>
    <t>蒋兰芳</t>
  </si>
  <si>
    <t xml:space="preserve">定向
</t>
  </si>
  <si>
    <t>2018015809</t>
  </si>
  <si>
    <t>马大纤</t>
  </si>
  <si>
    <t>2018015804</t>
  </si>
  <si>
    <t>郭冉</t>
  </si>
  <si>
    <t>2018015808</t>
  </si>
  <si>
    <t>2018015801</t>
  </si>
  <si>
    <t>蔡华园</t>
  </si>
  <si>
    <t>2018015802</t>
  </si>
  <si>
    <t>张君</t>
  </si>
  <si>
    <t>2018015807</t>
  </si>
  <si>
    <t>谢丽莉</t>
  </si>
  <si>
    <t>2018015805</t>
  </si>
  <si>
    <t>张怡</t>
  </si>
  <si>
    <t>2018015803</t>
  </si>
  <si>
    <t>邹威威</t>
  </si>
  <si>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</si>
  <si>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</si>
  <si>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</si>
  <si>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</si>
  <si>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</si>
  <si>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</si>
  <si>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</si>
  <si>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</si>
  <si>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</si>
  <si>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</si>
  <si>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2018010123</t>
  </si>
  <si>
    <t>01</t>
  </si>
  <si>
    <t>23</t>
  </si>
  <si>
    <t>韩英华</t>
  </si>
  <si>
    <t xml:space="preserve">小学语文教师
</t>
  </si>
  <si>
    <t>2018012801</t>
  </si>
  <si>
    <t>28</t>
  </si>
  <si>
    <t>贾茹</t>
  </si>
  <si>
    <t>2018010509</t>
  </si>
  <si>
    <t>05</t>
  </si>
  <si>
    <t>09</t>
  </si>
  <si>
    <t>李珍珍</t>
  </si>
  <si>
    <t>2018012125</t>
  </si>
  <si>
    <t>21</t>
  </si>
  <si>
    <t>25</t>
  </si>
  <si>
    <t>皮潇</t>
  </si>
  <si>
    <t>2018010317</t>
  </si>
  <si>
    <t>03</t>
  </si>
  <si>
    <t>17</t>
  </si>
  <si>
    <t>张莹</t>
  </si>
  <si>
    <t>2018012326</t>
  </si>
  <si>
    <t>26</t>
  </si>
  <si>
    <t>魏海秋</t>
  </si>
  <si>
    <t>2018013614</t>
  </si>
  <si>
    <t>36</t>
  </si>
  <si>
    <t>14</t>
  </si>
  <si>
    <t>帅静</t>
  </si>
  <si>
    <t>2018011222</t>
  </si>
  <si>
    <t>12</t>
  </si>
  <si>
    <t>22</t>
  </si>
  <si>
    <t>李慧</t>
  </si>
  <si>
    <t>2018011313</t>
  </si>
  <si>
    <t>13</t>
  </si>
  <si>
    <t>王宁宁</t>
  </si>
  <si>
    <t>2018011630</t>
  </si>
  <si>
    <t>16</t>
  </si>
  <si>
    <t>30</t>
  </si>
  <si>
    <t>张苗</t>
  </si>
  <si>
    <t>2018010719</t>
  </si>
  <si>
    <t>07</t>
  </si>
  <si>
    <t>19</t>
  </si>
  <si>
    <t>刘兆珍</t>
  </si>
  <si>
    <t>2018012703</t>
  </si>
  <si>
    <t>27</t>
  </si>
  <si>
    <t>王倩</t>
  </si>
  <si>
    <t>2018011002</t>
  </si>
  <si>
    <t>10</t>
  </si>
  <si>
    <t>02</t>
  </si>
  <si>
    <t>徐佩佩</t>
  </si>
  <si>
    <t>2018010425</t>
  </si>
  <si>
    <t>04</t>
  </si>
  <si>
    <t>张锦</t>
  </si>
  <si>
    <t>2018012719</t>
  </si>
  <si>
    <t>高丽娜</t>
  </si>
  <si>
    <t>2018013312</t>
  </si>
  <si>
    <t>33</t>
  </si>
  <si>
    <t>张允</t>
  </si>
  <si>
    <t>2018013023</t>
  </si>
  <si>
    <t>王娟</t>
  </si>
  <si>
    <t>2018011126</t>
  </si>
  <si>
    <t>11</t>
  </si>
  <si>
    <t>赵静</t>
  </si>
  <si>
    <t>2018012903</t>
  </si>
  <si>
    <t>29</t>
  </si>
  <si>
    <t>蔡玉凤</t>
  </si>
  <si>
    <t>2018010503</t>
  </si>
  <si>
    <t>杨俭</t>
  </si>
  <si>
    <t>2018012112</t>
  </si>
  <si>
    <t>程小雪</t>
  </si>
  <si>
    <t>2018012307</t>
  </si>
  <si>
    <t>董巧巧</t>
  </si>
  <si>
    <t>2018010523</t>
  </si>
  <si>
    <t>祝永锁</t>
  </si>
  <si>
    <t>2018012413</t>
  </si>
  <si>
    <t>24</t>
  </si>
  <si>
    <t>王静</t>
  </si>
  <si>
    <t>2018010720</t>
  </si>
  <si>
    <t>20</t>
  </si>
  <si>
    <t>郭璐瑶</t>
  </si>
  <si>
    <t>2018011508</t>
  </si>
  <si>
    <t>15</t>
  </si>
  <si>
    <t>08</t>
  </si>
  <si>
    <t>张秀</t>
  </si>
  <si>
    <t>2018013813</t>
  </si>
  <si>
    <t>38</t>
  </si>
  <si>
    <t>陶粉</t>
  </si>
  <si>
    <t>2018012224</t>
  </si>
  <si>
    <t>倪海玲</t>
  </si>
  <si>
    <t>2018013309</t>
  </si>
  <si>
    <t>赵喜志</t>
  </si>
  <si>
    <t>2018013223</t>
  </si>
  <si>
    <t>32</t>
  </si>
  <si>
    <t>王鑫</t>
  </si>
  <si>
    <t>2018010907</t>
  </si>
  <si>
    <t>闫秀琴</t>
  </si>
  <si>
    <t>2018010130</t>
  </si>
  <si>
    <t>梁爽</t>
  </si>
  <si>
    <t>2018010930</t>
  </si>
  <si>
    <t>王可</t>
  </si>
  <si>
    <t>2018011715</t>
  </si>
  <si>
    <t>司巧真</t>
  </si>
  <si>
    <t>2018012726</t>
  </si>
  <si>
    <t>马冉冉</t>
  </si>
  <si>
    <t>2018011602</t>
  </si>
  <si>
    <t>武亚平</t>
  </si>
  <si>
    <t>2018012218</t>
  </si>
  <si>
    <t>18</t>
  </si>
  <si>
    <t>李秋</t>
  </si>
  <si>
    <t>2018012107</t>
  </si>
  <si>
    <t>陈红</t>
  </si>
  <si>
    <t>2018010508</t>
  </si>
  <si>
    <t>张晓宁</t>
  </si>
  <si>
    <t>2018011404</t>
  </si>
  <si>
    <t>苏景</t>
  </si>
  <si>
    <t>2018012627</t>
  </si>
  <si>
    <t>马苗苗</t>
  </si>
  <si>
    <t>2018010228</t>
  </si>
  <si>
    <t>吴思莹</t>
  </si>
  <si>
    <t>2018011410</t>
  </si>
  <si>
    <t>刘华珍</t>
  </si>
  <si>
    <t>2018011607</t>
  </si>
  <si>
    <t>季伟然</t>
  </si>
  <si>
    <t>2018012315</t>
  </si>
  <si>
    <t>杨硕</t>
  </si>
  <si>
    <t>2018011815</t>
  </si>
  <si>
    <t>万言言</t>
  </si>
  <si>
    <t>2018011816</t>
  </si>
  <si>
    <t>张伟新</t>
  </si>
  <si>
    <t>2018010216</t>
  </si>
  <si>
    <t>时颖颖</t>
  </si>
  <si>
    <t>2018012216</t>
  </si>
  <si>
    <t>解倩倩</t>
  </si>
  <si>
    <t>2018013405</t>
  </si>
  <si>
    <t>34</t>
  </si>
  <si>
    <t>王芹</t>
  </si>
  <si>
    <t>2018013623</t>
  </si>
  <si>
    <t>张立华</t>
  </si>
  <si>
    <t>2018010813</t>
  </si>
  <si>
    <t>黄娟娟</t>
  </si>
  <si>
    <t>2018011606</t>
  </si>
  <si>
    <t>06</t>
  </si>
  <si>
    <t>王路路</t>
  </si>
  <si>
    <t>2018012530</t>
  </si>
  <si>
    <t>黄珍</t>
  </si>
  <si>
    <t>2018013409</t>
  </si>
  <si>
    <t>付会影</t>
  </si>
  <si>
    <t>2018013728</t>
  </si>
  <si>
    <t>37</t>
  </si>
  <si>
    <t>李文晓</t>
  </si>
  <si>
    <t>2018012417</t>
  </si>
  <si>
    <t>单金玉</t>
  </si>
  <si>
    <t>2018011617</t>
  </si>
  <si>
    <t>石硕</t>
  </si>
  <si>
    <t>2018011827</t>
  </si>
  <si>
    <t>白贞贞</t>
  </si>
  <si>
    <t>2018013708</t>
  </si>
  <si>
    <t>孟兰杰</t>
  </si>
  <si>
    <t>2018012712</t>
  </si>
  <si>
    <t>苏莉宁</t>
  </si>
  <si>
    <t>2018011204</t>
  </si>
  <si>
    <t>贾翠荣</t>
  </si>
  <si>
    <t>2018012717</t>
  </si>
  <si>
    <t>刘华中</t>
  </si>
  <si>
    <t>2018011422</t>
  </si>
  <si>
    <t>陈媛媛</t>
  </si>
  <si>
    <t>2018011721</t>
  </si>
  <si>
    <t>张峰</t>
  </si>
  <si>
    <t>2018011729</t>
  </si>
  <si>
    <t>丁文利</t>
  </si>
  <si>
    <t>2018013318</t>
  </si>
  <si>
    <t>马蕊</t>
  </si>
  <si>
    <t>2018012207</t>
  </si>
  <si>
    <t>孙霞</t>
  </si>
  <si>
    <t>2018012217</t>
  </si>
  <si>
    <t>张海珍</t>
  </si>
  <si>
    <t>2018013810</t>
  </si>
  <si>
    <t>刘璐</t>
  </si>
  <si>
    <t>2018010327</t>
  </si>
  <si>
    <t>王亚楠</t>
  </si>
  <si>
    <t>2018010826</t>
  </si>
  <si>
    <t>张欣</t>
  </si>
  <si>
    <t>2018012005</t>
  </si>
  <si>
    <t>刘青</t>
  </si>
  <si>
    <t>2018013528</t>
  </si>
  <si>
    <t>35</t>
  </si>
  <si>
    <t>焦福爽</t>
  </si>
  <si>
    <t>2018010727</t>
  </si>
  <si>
    <t>刘书</t>
  </si>
  <si>
    <t>2018012722</t>
  </si>
  <si>
    <t>黄美丽</t>
  </si>
  <si>
    <t>2018013704</t>
  </si>
  <si>
    <t>孙春燕</t>
  </si>
  <si>
    <t>张倩</t>
  </si>
  <si>
    <t>2018011610</t>
  </si>
  <si>
    <t>付嘉旗</t>
  </si>
  <si>
    <t>2018011918</t>
  </si>
  <si>
    <t>王贺</t>
  </si>
  <si>
    <t>2018013929</t>
  </si>
  <si>
    <t>孔令娟</t>
  </si>
  <si>
    <t>2018014316</t>
  </si>
  <si>
    <t>张婷</t>
  </si>
  <si>
    <t>2018015128</t>
  </si>
  <si>
    <t>褚婷</t>
  </si>
  <si>
    <t>2018015221</t>
  </si>
  <si>
    <t>孙永彬</t>
  </si>
  <si>
    <t>2018014802</t>
  </si>
  <si>
    <t>祝秀莉</t>
  </si>
  <si>
    <t>2018012823</t>
  </si>
  <si>
    <t>杜以娟</t>
  </si>
  <si>
    <t>笔试成绩*50%</t>
  </si>
  <si>
    <t>面试成绩</t>
  </si>
  <si>
    <t>面试成绩*50%</t>
  </si>
  <si>
    <t>总成绩</t>
  </si>
  <si>
    <t>笔试成绩（占50％）</t>
  </si>
  <si>
    <t>面试成绩</t>
  </si>
  <si>
    <t>面试成绩（占50％）</t>
  </si>
  <si>
    <t>总成绩</t>
  </si>
  <si>
    <t>2018015301</t>
  </si>
  <si>
    <t>53</t>
  </si>
  <si>
    <t>鲍玉银</t>
  </si>
  <si>
    <t xml:space="preserve">职业学校机电专业教师
机械设计制造与自动化
</t>
  </si>
  <si>
    <t>2018015302</t>
  </si>
  <si>
    <t>阴圣伟</t>
  </si>
  <si>
    <t>2018015303</t>
  </si>
  <si>
    <t>王帅</t>
  </si>
  <si>
    <t>2018015304</t>
  </si>
  <si>
    <t>杜传雷</t>
  </si>
  <si>
    <t>2018015305</t>
  </si>
  <si>
    <t>范世展</t>
  </si>
  <si>
    <t>2018015306</t>
  </si>
  <si>
    <t>陈志宇</t>
  </si>
  <si>
    <t>2018015307</t>
  </si>
  <si>
    <t>项文龙</t>
  </si>
  <si>
    <t>2018015308</t>
  </si>
  <si>
    <t>姜亚慧</t>
  </si>
  <si>
    <t>2018015309</t>
  </si>
  <si>
    <t>许东正</t>
  </si>
  <si>
    <t>2018015310</t>
  </si>
  <si>
    <t>刘瑞文</t>
  </si>
  <si>
    <t>2018015311</t>
  </si>
  <si>
    <t>杨倩</t>
  </si>
  <si>
    <t>2018015312</t>
  </si>
  <si>
    <t>单衍磊</t>
  </si>
  <si>
    <t>2018015313</t>
  </si>
  <si>
    <t>冯尚涛</t>
  </si>
  <si>
    <t>2018015314</t>
  </si>
  <si>
    <t>赵杨</t>
  </si>
  <si>
    <t>2018015315</t>
  </si>
  <si>
    <t>朱光远</t>
  </si>
  <si>
    <t>2018015316</t>
  </si>
  <si>
    <t>许冬梅</t>
  </si>
  <si>
    <t>2018015317</t>
  </si>
  <si>
    <t>孙玉霞</t>
  </si>
  <si>
    <t xml:space="preserve">职业学校机电专业教师 机械加工
</t>
  </si>
  <si>
    <t>2018015318</t>
  </si>
  <si>
    <t>彭旭</t>
  </si>
  <si>
    <t>2018015319</t>
  </si>
  <si>
    <t>王丽园</t>
  </si>
  <si>
    <t xml:space="preserve">职业学校汽修专业教师
 交通运输
</t>
  </si>
  <si>
    <t>2018015320</t>
  </si>
  <si>
    <t>郭军雷</t>
  </si>
  <si>
    <t>2018015321</t>
  </si>
  <si>
    <t>朱猛</t>
  </si>
  <si>
    <t>2018015322</t>
  </si>
  <si>
    <t>宋延庆</t>
  </si>
  <si>
    <t>2018015323</t>
  </si>
  <si>
    <t>白旻</t>
  </si>
  <si>
    <t>2018015401</t>
  </si>
  <si>
    <t>54</t>
  </si>
  <si>
    <t>张虎</t>
  </si>
  <si>
    <t xml:space="preserve">职业学校机电专业教师
电气工程及自动化
</t>
  </si>
  <si>
    <t>2018015402</t>
  </si>
  <si>
    <t>苏瑞娇</t>
  </si>
  <si>
    <t>2018015403</t>
  </si>
  <si>
    <t>白洁</t>
  </si>
  <si>
    <t>2018015404</t>
  </si>
  <si>
    <t>张凯</t>
  </si>
  <si>
    <t>2018015405</t>
  </si>
  <si>
    <t>李文凯</t>
  </si>
  <si>
    <t>2018015406</t>
  </si>
  <si>
    <t>张璇</t>
  </si>
  <si>
    <t>2018015407</t>
  </si>
  <si>
    <t>马萧</t>
  </si>
  <si>
    <t>2018015408</t>
  </si>
  <si>
    <t>梁方田</t>
  </si>
  <si>
    <t>职业学校计算机专业教师 计算机科学与技术</t>
  </si>
  <si>
    <t>2018015409</t>
  </si>
  <si>
    <t>李雨晴</t>
  </si>
  <si>
    <t>2018015410</t>
  </si>
  <si>
    <t>王喜燕</t>
  </si>
  <si>
    <t>2018015411</t>
  </si>
  <si>
    <t>杨敏</t>
  </si>
  <si>
    <t>2018015412</t>
  </si>
  <si>
    <t>魏德志</t>
  </si>
  <si>
    <t>2018015413</t>
  </si>
  <si>
    <t>刘涵</t>
  </si>
  <si>
    <t>2018015414</t>
  </si>
  <si>
    <t>刘书韬</t>
  </si>
  <si>
    <t xml:space="preserve">职业学校建筑专业教师
建筑施工工艺与安全管理
</t>
  </si>
  <si>
    <t>2018015415</t>
  </si>
  <si>
    <t>刘吉恒</t>
  </si>
  <si>
    <t>2018015416</t>
  </si>
  <si>
    <t>罗浩</t>
  </si>
  <si>
    <t>2018015417</t>
  </si>
  <si>
    <t>何晓安</t>
  </si>
  <si>
    <t>2018015501</t>
  </si>
  <si>
    <t>55</t>
  </si>
  <si>
    <t>郭亚东</t>
  </si>
  <si>
    <t>职业学校计算机专业教师
数字媒体</t>
  </si>
  <si>
    <t>2018015502</t>
  </si>
  <si>
    <t>陈晴晴</t>
  </si>
  <si>
    <t>2018015503</t>
  </si>
  <si>
    <t>赵贺</t>
  </si>
  <si>
    <t>2018015504</t>
  </si>
  <si>
    <t>刘菲</t>
  </si>
  <si>
    <t>2018015505</t>
  </si>
  <si>
    <t>史俊杰</t>
  </si>
  <si>
    <t>2018015506</t>
  </si>
  <si>
    <t>董庆丽</t>
  </si>
  <si>
    <t>2018015507</t>
  </si>
  <si>
    <t>王宁</t>
  </si>
  <si>
    <t>2018015508</t>
  </si>
  <si>
    <t>闫超</t>
  </si>
  <si>
    <t>2018015509</t>
  </si>
  <si>
    <t>李巧</t>
  </si>
  <si>
    <t>2018015510</t>
  </si>
  <si>
    <t>孟保龙</t>
  </si>
  <si>
    <t>2018015511</t>
  </si>
  <si>
    <t>董顺</t>
  </si>
  <si>
    <t>2018015512</t>
  </si>
  <si>
    <t>伍惠贤</t>
  </si>
  <si>
    <t>职业学校酒店管理专业教师 
旅游管理</t>
  </si>
  <si>
    <t>2018015513</t>
  </si>
  <si>
    <t>孙施羽</t>
  </si>
  <si>
    <t>2018015514</t>
  </si>
  <si>
    <t>胡梦昙</t>
  </si>
  <si>
    <t>2018015515</t>
  </si>
  <si>
    <t>王焕</t>
  </si>
  <si>
    <t>2018015516</t>
  </si>
  <si>
    <t>董枫</t>
  </si>
  <si>
    <t>2018015517</t>
  </si>
  <si>
    <t>黄鲁辉</t>
  </si>
  <si>
    <t>2018015518</t>
  </si>
  <si>
    <t>郭情</t>
  </si>
  <si>
    <t>2018015519</t>
  </si>
  <si>
    <t>樊纳</t>
  </si>
  <si>
    <t>2018015520</t>
  </si>
  <si>
    <t>张真真</t>
  </si>
  <si>
    <t>2018015601</t>
  </si>
  <si>
    <t>56</t>
  </si>
  <si>
    <t>杜盼盼</t>
  </si>
  <si>
    <t>职业学校商贸专业教师
 电子商务</t>
  </si>
  <si>
    <t>2018015602</t>
  </si>
  <si>
    <t>单婵娟</t>
  </si>
  <si>
    <t>2018015603</t>
  </si>
  <si>
    <t>崔玮</t>
  </si>
  <si>
    <t>2018015604</t>
  </si>
  <si>
    <t>孟鑫</t>
  </si>
  <si>
    <t>2018015605</t>
  </si>
  <si>
    <t>邵妤</t>
  </si>
  <si>
    <t>2018015606</t>
  </si>
  <si>
    <t>黄睿溪</t>
  </si>
  <si>
    <t>2018015607</t>
  </si>
  <si>
    <t>汤金毅</t>
  </si>
  <si>
    <t>2018015608</t>
  </si>
  <si>
    <t>韩爽</t>
  </si>
  <si>
    <t>2018015609</t>
  </si>
  <si>
    <t>黄启宁</t>
  </si>
  <si>
    <t>2018015610</t>
  </si>
  <si>
    <t>张挪威</t>
  </si>
  <si>
    <t xml:space="preserve">职业学校建筑专业教师
土木工程
</t>
  </si>
  <si>
    <t>2018015611</t>
  </si>
  <si>
    <t>杜宏彬</t>
  </si>
  <si>
    <t>2018015612</t>
  </si>
  <si>
    <t>高自启</t>
  </si>
  <si>
    <t>2018015613</t>
  </si>
  <si>
    <t>梁艳红</t>
  </si>
  <si>
    <t>2018015614</t>
  </si>
  <si>
    <t>肖松</t>
  </si>
  <si>
    <t>2018015615</t>
  </si>
  <si>
    <t>钟立梅</t>
  </si>
  <si>
    <t>2018015616</t>
  </si>
  <si>
    <t>杨海丽</t>
  </si>
  <si>
    <t>2018015617</t>
  </si>
  <si>
    <t>孔丹丹</t>
  </si>
  <si>
    <t>2018015618</t>
  </si>
  <si>
    <t>张秀峰</t>
  </si>
  <si>
    <t>2018015619</t>
  </si>
  <si>
    <t>王文学</t>
  </si>
  <si>
    <t>2018015620</t>
  </si>
  <si>
    <t>许博</t>
  </si>
  <si>
    <t>2018015701</t>
  </si>
  <si>
    <t>57</t>
  </si>
  <si>
    <t>邓志明</t>
  </si>
  <si>
    <t>职业学校汽修专业教师 汽车检测与维修</t>
  </si>
  <si>
    <t>2018015702</t>
  </si>
  <si>
    <t>卢达</t>
  </si>
  <si>
    <t>2018015703</t>
  </si>
  <si>
    <t>苏梦昊</t>
  </si>
  <si>
    <t>2018015704</t>
  </si>
  <si>
    <t>李春晖</t>
  </si>
  <si>
    <t>职业学校汽修专业教师 车辆工程</t>
  </si>
  <si>
    <t>2018015705</t>
  </si>
  <si>
    <t>李峻科</t>
  </si>
  <si>
    <t>2018015706</t>
  </si>
  <si>
    <t>张贝贝</t>
  </si>
  <si>
    <t>2018015707</t>
  </si>
  <si>
    <t>江城城</t>
  </si>
  <si>
    <t>2018015708</t>
  </si>
  <si>
    <t>孟丽思</t>
  </si>
  <si>
    <t>职业学校计算机专业教师 网络工程网 络安全方向</t>
  </si>
  <si>
    <t>2018015709</t>
  </si>
  <si>
    <t>宗满满</t>
  </si>
  <si>
    <t>2018015710</t>
  </si>
  <si>
    <t>刘猛</t>
  </si>
  <si>
    <t>2018015711</t>
  </si>
  <si>
    <t>肖明明</t>
  </si>
  <si>
    <t>2018015712</t>
  </si>
  <si>
    <t>丰见政</t>
  </si>
  <si>
    <t xml:space="preserve">职业学校建筑专业教师
工程质量材料与检测
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</si>
</sst>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_);[Red]\(0.00\)"/>
  </numFmts>
  <fonts count="25">
    <font>
      <sz val="12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84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0" xfId="0" applyNumberFormat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186" fontId="2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24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B1">
      <selection activeCell="H9" sqref="H9"/>
    </sheetView>
  </sheetViews>
  <sheetFormatPr defaultColWidth="9.00390625" defaultRowHeight="14.25"/>
  <cols>
    <col min="1" max="1" width="16.25390625" style="5" customWidth="1"/>
    <col min="2" max="2" width="4.125" style="5" customWidth="1"/>
    <col min="3" max="3" width="4.625" style="5" customWidth="1"/>
    <col min="4" max="4" width="9.375" style="5" customWidth="1"/>
    <col min="5" max="5" width="14.25390625" style="5" customWidth="1"/>
    <col min="6" max="6" width="5.50390625" style="5" customWidth="1"/>
    <col min="7" max="7" width="11.375" style="12" customWidth="1"/>
    <col min="8" max="8" width="4.625" style="5" customWidth="1"/>
    <col min="9" max="9" width="8.875" style="12" customWidth="1"/>
    <col min="10" max="10" width="7.125" style="6" customWidth="1"/>
    <col min="11" max="11" width="9.00390625" style="27" customWidth="1"/>
    <col min="12" max="12" width="9.00390625" style="43" customWidth="1"/>
    <col min="13" max="14" width="9.00390625" style="27" customWidth="1"/>
    <col min="15" max="16384" width="9.00390625" style="5" customWidth="1"/>
  </cols>
  <sheetData>
    <row r="1" spans="1:14" ht="47.2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10" t="s">
        <v>267</v>
      </c>
      <c r="H1" s="7" t="s">
        <v>268</v>
      </c>
      <c r="I1" s="10" t="s">
        <v>269</v>
      </c>
      <c r="J1" s="2" t="s">
        <v>270</v>
      </c>
      <c r="K1" s="22" t="s">
        <v>480</v>
      </c>
      <c r="L1" s="36" t="s">
        <v>481</v>
      </c>
      <c r="M1" s="22" t="s">
        <v>482</v>
      </c>
      <c r="N1" s="22" t="s">
        <v>483</v>
      </c>
    </row>
    <row r="2" spans="1:14" ht="18" customHeight="1">
      <c r="A2" s="9" t="s">
        <v>271</v>
      </c>
      <c r="B2" s="9" t="s">
        <v>272</v>
      </c>
      <c r="C2" s="9" t="s">
        <v>273</v>
      </c>
      <c r="D2" s="9" t="s">
        <v>274</v>
      </c>
      <c r="E2" s="9" t="s">
        <v>275</v>
      </c>
      <c r="F2" s="3">
        <v>86</v>
      </c>
      <c r="G2" s="11">
        <f aca="true" t="shared" si="0" ref="G2:G33">F2*0.3</f>
        <v>25.8</v>
      </c>
      <c r="H2" s="3">
        <v>81</v>
      </c>
      <c r="I2" s="11">
        <f aca="true" t="shared" si="1" ref="I2:I33">H2*0.7</f>
        <v>56.699999999999996</v>
      </c>
      <c r="J2" s="4">
        <f aca="true" t="shared" si="2" ref="J2:J33">G2+I2</f>
        <v>82.5</v>
      </c>
      <c r="K2" s="28">
        <f>J2*0.5</f>
        <v>41.25</v>
      </c>
      <c r="L2" s="41">
        <v>90.8</v>
      </c>
      <c r="M2" s="28">
        <f>L2*0.5</f>
        <v>45.4</v>
      </c>
      <c r="N2" s="28">
        <f>K2+M2</f>
        <v>86.65</v>
      </c>
    </row>
    <row r="3" spans="1:14" ht="18" customHeight="1">
      <c r="A3" s="9" t="s">
        <v>276</v>
      </c>
      <c r="B3" s="9" t="s">
        <v>277</v>
      </c>
      <c r="C3" s="9" t="s">
        <v>272</v>
      </c>
      <c r="D3" s="9" t="s">
        <v>278</v>
      </c>
      <c r="E3" s="9" t="s">
        <v>275</v>
      </c>
      <c r="F3" s="3">
        <v>84</v>
      </c>
      <c r="G3" s="11">
        <f t="shared" si="0"/>
        <v>25.2</v>
      </c>
      <c r="H3" s="3">
        <v>81</v>
      </c>
      <c r="I3" s="11">
        <f t="shared" si="1"/>
        <v>56.699999999999996</v>
      </c>
      <c r="J3" s="4">
        <f t="shared" si="2"/>
        <v>81.89999999999999</v>
      </c>
      <c r="K3" s="28">
        <f aca="true" t="shared" si="3" ref="K3:K66">J3*0.5</f>
        <v>40.949999999999996</v>
      </c>
      <c r="L3" s="41">
        <v>85.8</v>
      </c>
      <c r="M3" s="28">
        <f aca="true" t="shared" si="4" ref="M3:M66">L3*0.5</f>
        <v>42.9</v>
      </c>
      <c r="N3" s="28">
        <f aca="true" t="shared" si="5" ref="N3:N66">K3+M3</f>
        <v>83.85</v>
      </c>
    </row>
    <row r="4" spans="1:14" ht="18" customHeight="1">
      <c r="A4" s="9" t="s">
        <v>279</v>
      </c>
      <c r="B4" s="9" t="s">
        <v>280</v>
      </c>
      <c r="C4" s="9" t="s">
        <v>281</v>
      </c>
      <c r="D4" s="9" t="s">
        <v>282</v>
      </c>
      <c r="E4" s="9" t="s">
        <v>275</v>
      </c>
      <c r="F4" s="3">
        <v>76</v>
      </c>
      <c r="G4" s="11">
        <f t="shared" si="0"/>
        <v>22.8</v>
      </c>
      <c r="H4" s="3">
        <v>82</v>
      </c>
      <c r="I4" s="11">
        <f t="shared" si="1"/>
        <v>57.4</v>
      </c>
      <c r="J4" s="4">
        <f t="shared" si="2"/>
        <v>80.2</v>
      </c>
      <c r="K4" s="28">
        <f t="shared" si="3"/>
        <v>40.1</v>
      </c>
      <c r="L4" s="41">
        <v>88.4</v>
      </c>
      <c r="M4" s="28">
        <f t="shared" si="4"/>
        <v>44.2</v>
      </c>
      <c r="N4" s="28">
        <f t="shared" si="5"/>
        <v>84.30000000000001</v>
      </c>
    </row>
    <row r="5" spans="1:14" ht="18" customHeight="1">
      <c r="A5" s="9" t="s">
        <v>283</v>
      </c>
      <c r="B5" s="9" t="s">
        <v>284</v>
      </c>
      <c r="C5" s="9" t="s">
        <v>285</v>
      </c>
      <c r="D5" s="9" t="s">
        <v>286</v>
      </c>
      <c r="E5" s="9" t="s">
        <v>275</v>
      </c>
      <c r="F5" s="3">
        <v>78</v>
      </c>
      <c r="G5" s="11">
        <f t="shared" si="0"/>
        <v>23.4</v>
      </c>
      <c r="H5" s="3">
        <v>81</v>
      </c>
      <c r="I5" s="11">
        <f t="shared" si="1"/>
        <v>56.699999999999996</v>
      </c>
      <c r="J5" s="4">
        <f t="shared" si="2"/>
        <v>80.1</v>
      </c>
      <c r="K5" s="28">
        <f t="shared" si="3"/>
        <v>40.05</v>
      </c>
      <c r="L5" s="41">
        <v>86.4</v>
      </c>
      <c r="M5" s="28">
        <f t="shared" si="4"/>
        <v>43.2</v>
      </c>
      <c r="N5" s="28">
        <f t="shared" si="5"/>
        <v>83.25</v>
      </c>
    </row>
    <row r="6" spans="1:14" ht="18" customHeight="1">
      <c r="A6" s="9" t="s">
        <v>287</v>
      </c>
      <c r="B6" s="9" t="s">
        <v>288</v>
      </c>
      <c r="C6" s="9" t="s">
        <v>289</v>
      </c>
      <c r="D6" s="9" t="s">
        <v>290</v>
      </c>
      <c r="E6" s="9" t="s">
        <v>275</v>
      </c>
      <c r="F6" s="3">
        <v>82</v>
      </c>
      <c r="G6" s="11">
        <f t="shared" si="0"/>
        <v>24.599999999999998</v>
      </c>
      <c r="H6" s="3">
        <v>79</v>
      </c>
      <c r="I6" s="11">
        <f t="shared" si="1"/>
        <v>55.3</v>
      </c>
      <c r="J6" s="4">
        <f t="shared" si="2"/>
        <v>79.89999999999999</v>
      </c>
      <c r="K6" s="28">
        <f t="shared" si="3"/>
        <v>39.949999999999996</v>
      </c>
      <c r="L6" s="41">
        <v>89</v>
      </c>
      <c r="M6" s="28">
        <f t="shared" si="4"/>
        <v>44.5</v>
      </c>
      <c r="N6" s="28">
        <f t="shared" si="5"/>
        <v>84.44999999999999</v>
      </c>
    </row>
    <row r="7" spans="1:14" ht="18" customHeight="1">
      <c r="A7" s="9" t="s">
        <v>291</v>
      </c>
      <c r="B7" s="9" t="s">
        <v>273</v>
      </c>
      <c r="C7" s="9" t="s">
        <v>292</v>
      </c>
      <c r="D7" s="9" t="s">
        <v>293</v>
      </c>
      <c r="E7" s="9" t="s">
        <v>275</v>
      </c>
      <c r="F7" s="3">
        <v>82</v>
      </c>
      <c r="G7" s="11">
        <f t="shared" si="0"/>
        <v>24.599999999999998</v>
      </c>
      <c r="H7" s="3">
        <v>79</v>
      </c>
      <c r="I7" s="11">
        <f t="shared" si="1"/>
        <v>55.3</v>
      </c>
      <c r="J7" s="4">
        <f t="shared" si="2"/>
        <v>79.89999999999999</v>
      </c>
      <c r="K7" s="28">
        <f t="shared" si="3"/>
        <v>39.949999999999996</v>
      </c>
      <c r="L7" s="41">
        <v>84</v>
      </c>
      <c r="M7" s="28">
        <f t="shared" si="4"/>
        <v>42</v>
      </c>
      <c r="N7" s="28">
        <f t="shared" si="5"/>
        <v>81.94999999999999</v>
      </c>
    </row>
    <row r="8" spans="1:14" ht="18" customHeight="1">
      <c r="A8" s="9" t="s">
        <v>294</v>
      </c>
      <c r="B8" s="9" t="s">
        <v>295</v>
      </c>
      <c r="C8" s="9" t="s">
        <v>296</v>
      </c>
      <c r="D8" s="9" t="s">
        <v>297</v>
      </c>
      <c r="E8" s="9" t="s">
        <v>275</v>
      </c>
      <c r="F8" s="3">
        <v>86</v>
      </c>
      <c r="G8" s="11">
        <f t="shared" si="0"/>
        <v>25.8</v>
      </c>
      <c r="H8" s="3">
        <v>77</v>
      </c>
      <c r="I8" s="11">
        <f t="shared" si="1"/>
        <v>53.9</v>
      </c>
      <c r="J8" s="4">
        <f t="shared" si="2"/>
        <v>79.7</v>
      </c>
      <c r="K8" s="28">
        <f t="shared" si="3"/>
        <v>39.85</v>
      </c>
      <c r="L8" s="41">
        <v>86.4</v>
      </c>
      <c r="M8" s="28">
        <f t="shared" si="4"/>
        <v>43.2</v>
      </c>
      <c r="N8" s="28">
        <f t="shared" si="5"/>
        <v>83.05000000000001</v>
      </c>
    </row>
    <row r="9" spans="1:14" ht="18" customHeight="1">
      <c r="A9" s="9" t="s">
        <v>298</v>
      </c>
      <c r="B9" s="9" t="s">
        <v>299</v>
      </c>
      <c r="C9" s="9" t="s">
        <v>300</v>
      </c>
      <c r="D9" s="9" t="s">
        <v>301</v>
      </c>
      <c r="E9" s="9" t="s">
        <v>275</v>
      </c>
      <c r="F9" s="3">
        <v>88</v>
      </c>
      <c r="G9" s="11">
        <f t="shared" si="0"/>
        <v>26.4</v>
      </c>
      <c r="H9" s="3">
        <v>75</v>
      </c>
      <c r="I9" s="11">
        <f t="shared" si="1"/>
        <v>52.5</v>
      </c>
      <c r="J9" s="4">
        <f t="shared" si="2"/>
        <v>78.9</v>
      </c>
      <c r="K9" s="28">
        <f t="shared" si="3"/>
        <v>39.45</v>
      </c>
      <c r="L9" s="41">
        <v>86.8</v>
      </c>
      <c r="M9" s="28">
        <f t="shared" si="4"/>
        <v>43.4</v>
      </c>
      <c r="N9" s="28">
        <f t="shared" si="5"/>
        <v>82.85</v>
      </c>
    </row>
    <row r="10" spans="1:14" ht="18" customHeight="1">
      <c r="A10" s="9" t="s">
        <v>302</v>
      </c>
      <c r="B10" s="9" t="s">
        <v>303</v>
      </c>
      <c r="C10" s="9" t="s">
        <v>303</v>
      </c>
      <c r="D10" s="9" t="s">
        <v>304</v>
      </c>
      <c r="E10" s="9" t="s">
        <v>275</v>
      </c>
      <c r="F10" s="3">
        <v>80</v>
      </c>
      <c r="G10" s="11">
        <f t="shared" si="0"/>
        <v>24</v>
      </c>
      <c r="H10" s="3">
        <v>78</v>
      </c>
      <c r="I10" s="11">
        <f t="shared" si="1"/>
        <v>54.599999999999994</v>
      </c>
      <c r="J10" s="4">
        <f t="shared" si="2"/>
        <v>78.6</v>
      </c>
      <c r="K10" s="28">
        <f t="shared" si="3"/>
        <v>39.3</v>
      </c>
      <c r="L10" s="41">
        <v>82.8</v>
      </c>
      <c r="M10" s="28">
        <f t="shared" si="4"/>
        <v>41.4</v>
      </c>
      <c r="N10" s="28">
        <f t="shared" si="5"/>
        <v>80.69999999999999</v>
      </c>
    </row>
    <row r="11" spans="1:14" ht="18" customHeight="1">
      <c r="A11" s="9" t="s">
        <v>305</v>
      </c>
      <c r="B11" s="9" t="s">
        <v>306</v>
      </c>
      <c r="C11" s="9" t="s">
        <v>307</v>
      </c>
      <c r="D11" s="9" t="s">
        <v>308</v>
      </c>
      <c r="E11" s="9" t="s">
        <v>275</v>
      </c>
      <c r="F11" s="3">
        <v>84</v>
      </c>
      <c r="G11" s="11">
        <f t="shared" si="0"/>
        <v>25.2</v>
      </c>
      <c r="H11" s="3">
        <v>76</v>
      </c>
      <c r="I11" s="11">
        <f t="shared" si="1"/>
        <v>53.199999999999996</v>
      </c>
      <c r="J11" s="4">
        <f t="shared" si="2"/>
        <v>78.39999999999999</v>
      </c>
      <c r="K11" s="28">
        <f t="shared" si="3"/>
        <v>39.199999999999996</v>
      </c>
      <c r="L11" s="41">
        <v>84</v>
      </c>
      <c r="M11" s="28">
        <f t="shared" si="4"/>
        <v>42</v>
      </c>
      <c r="N11" s="28">
        <f t="shared" si="5"/>
        <v>81.19999999999999</v>
      </c>
    </row>
    <row r="12" spans="1:14" ht="18" customHeight="1">
      <c r="A12" s="9" t="s">
        <v>309</v>
      </c>
      <c r="B12" s="9" t="s">
        <v>310</v>
      </c>
      <c r="C12" s="9" t="s">
        <v>311</v>
      </c>
      <c r="D12" s="9" t="s">
        <v>312</v>
      </c>
      <c r="E12" s="9" t="s">
        <v>275</v>
      </c>
      <c r="F12" s="3">
        <v>86</v>
      </c>
      <c r="G12" s="11">
        <f t="shared" si="0"/>
        <v>25.8</v>
      </c>
      <c r="H12" s="3">
        <v>75</v>
      </c>
      <c r="I12" s="11">
        <f t="shared" si="1"/>
        <v>52.5</v>
      </c>
      <c r="J12" s="4">
        <f t="shared" si="2"/>
        <v>78.3</v>
      </c>
      <c r="K12" s="28">
        <f t="shared" si="3"/>
        <v>39.15</v>
      </c>
      <c r="L12" s="41">
        <v>91.2</v>
      </c>
      <c r="M12" s="28">
        <f t="shared" si="4"/>
        <v>45.6</v>
      </c>
      <c r="N12" s="28">
        <f t="shared" si="5"/>
        <v>84.75</v>
      </c>
    </row>
    <row r="13" spans="1:14" ht="18" customHeight="1">
      <c r="A13" s="9" t="s">
        <v>313</v>
      </c>
      <c r="B13" s="9" t="s">
        <v>314</v>
      </c>
      <c r="C13" s="9" t="s">
        <v>288</v>
      </c>
      <c r="D13" s="9" t="s">
        <v>315</v>
      </c>
      <c r="E13" s="9" t="s">
        <v>275</v>
      </c>
      <c r="F13" s="3">
        <v>90</v>
      </c>
      <c r="G13" s="11">
        <f t="shared" si="0"/>
        <v>27</v>
      </c>
      <c r="H13" s="3">
        <v>73</v>
      </c>
      <c r="I13" s="11">
        <f t="shared" si="1"/>
        <v>51.099999999999994</v>
      </c>
      <c r="J13" s="4">
        <f t="shared" si="2"/>
        <v>78.1</v>
      </c>
      <c r="K13" s="28">
        <f t="shared" si="3"/>
        <v>39.05</v>
      </c>
      <c r="L13" s="41">
        <v>84.6</v>
      </c>
      <c r="M13" s="28">
        <f t="shared" si="4"/>
        <v>42.3</v>
      </c>
      <c r="N13" s="28">
        <f t="shared" si="5"/>
        <v>81.35</v>
      </c>
    </row>
    <row r="14" spans="1:14" ht="18" customHeight="1">
      <c r="A14" s="9" t="s">
        <v>316</v>
      </c>
      <c r="B14" s="9" t="s">
        <v>317</v>
      </c>
      <c r="C14" s="9" t="s">
        <v>318</v>
      </c>
      <c r="D14" s="9" t="s">
        <v>319</v>
      </c>
      <c r="E14" s="9" t="s">
        <v>275</v>
      </c>
      <c r="F14" s="3">
        <v>92</v>
      </c>
      <c r="G14" s="11">
        <f t="shared" si="0"/>
        <v>27.599999999999998</v>
      </c>
      <c r="H14" s="3">
        <v>72</v>
      </c>
      <c r="I14" s="11">
        <f t="shared" si="1"/>
        <v>50.4</v>
      </c>
      <c r="J14" s="4">
        <f t="shared" si="2"/>
        <v>78</v>
      </c>
      <c r="K14" s="28">
        <f t="shared" si="3"/>
        <v>39</v>
      </c>
      <c r="L14" s="41">
        <v>89.8</v>
      </c>
      <c r="M14" s="28">
        <f t="shared" si="4"/>
        <v>44.9</v>
      </c>
      <c r="N14" s="28">
        <f t="shared" si="5"/>
        <v>83.9</v>
      </c>
    </row>
    <row r="15" spans="1:14" ht="18" customHeight="1">
      <c r="A15" s="9" t="s">
        <v>320</v>
      </c>
      <c r="B15" s="9" t="s">
        <v>321</v>
      </c>
      <c r="C15" s="9" t="s">
        <v>285</v>
      </c>
      <c r="D15" s="9" t="s">
        <v>322</v>
      </c>
      <c r="E15" s="9" t="s">
        <v>275</v>
      </c>
      <c r="F15" s="3">
        <v>82</v>
      </c>
      <c r="G15" s="11">
        <f t="shared" si="0"/>
        <v>24.599999999999998</v>
      </c>
      <c r="H15" s="3">
        <v>76</v>
      </c>
      <c r="I15" s="11">
        <f t="shared" si="1"/>
        <v>53.199999999999996</v>
      </c>
      <c r="J15" s="4">
        <f t="shared" si="2"/>
        <v>77.8</v>
      </c>
      <c r="K15" s="28">
        <f t="shared" si="3"/>
        <v>38.9</v>
      </c>
      <c r="L15" s="41">
        <v>84.6</v>
      </c>
      <c r="M15" s="28">
        <f t="shared" si="4"/>
        <v>42.3</v>
      </c>
      <c r="N15" s="28">
        <f t="shared" si="5"/>
        <v>81.19999999999999</v>
      </c>
    </row>
    <row r="16" spans="1:14" ht="18" customHeight="1">
      <c r="A16" s="9" t="s">
        <v>323</v>
      </c>
      <c r="B16" s="9" t="s">
        <v>314</v>
      </c>
      <c r="C16" s="9" t="s">
        <v>311</v>
      </c>
      <c r="D16" s="9" t="s">
        <v>324</v>
      </c>
      <c r="E16" s="9" t="s">
        <v>275</v>
      </c>
      <c r="F16" s="3">
        <v>82</v>
      </c>
      <c r="G16" s="11">
        <f t="shared" si="0"/>
        <v>24.599999999999998</v>
      </c>
      <c r="H16" s="3">
        <v>76</v>
      </c>
      <c r="I16" s="11">
        <f t="shared" si="1"/>
        <v>53.199999999999996</v>
      </c>
      <c r="J16" s="4">
        <f t="shared" si="2"/>
        <v>77.8</v>
      </c>
      <c r="K16" s="28">
        <f t="shared" si="3"/>
        <v>38.9</v>
      </c>
      <c r="L16" s="41">
        <v>90.6</v>
      </c>
      <c r="M16" s="28">
        <f t="shared" si="4"/>
        <v>45.3</v>
      </c>
      <c r="N16" s="28">
        <f t="shared" si="5"/>
        <v>84.19999999999999</v>
      </c>
    </row>
    <row r="17" spans="1:14" ht="18" customHeight="1">
      <c r="A17" s="9" t="s">
        <v>325</v>
      </c>
      <c r="B17" s="9" t="s">
        <v>326</v>
      </c>
      <c r="C17" s="9" t="s">
        <v>299</v>
      </c>
      <c r="D17" s="9" t="s">
        <v>327</v>
      </c>
      <c r="E17" s="9" t="s">
        <v>275</v>
      </c>
      <c r="F17" s="3">
        <v>89</v>
      </c>
      <c r="G17" s="11">
        <f t="shared" si="0"/>
        <v>26.7</v>
      </c>
      <c r="H17" s="3">
        <v>73</v>
      </c>
      <c r="I17" s="11">
        <f t="shared" si="1"/>
        <v>51.099999999999994</v>
      </c>
      <c r="J17" s="4">
        <f t="shared" si="2"/>
        <v>77.8</v>
      </c>
      <c r="K17" s="28">
        <f t="shared" si="3"/>
        <v>38.9</v>
      </c>
      <c r="L17" s="41">
        <v>80</v>
      </c>
      <c r="M17" s="28">
        <f t="shared" si="4"/>
        <v>40</v>
      </c>
      <c r="N17" s="28">
        <f t="shared" si="5"/>
        <v>78.9</v>
      </c>
    </row>
    <row r="18" spans="1:14" ht="18" customHeight="1">
      <c r="A18" s="9" t="s">
        <v>328</v>
      </c>
      <c r="B18" s="9" t="s">
        <v>307</v>
      </c>
      <c r="C18" s="9" t="s">
        <v>273</v>
      </c>
      <c r="D18" s="9" t="s">
        <v>329</v>
      </c>
      <c r="E18" s="9" t="s">
        <v>275</v>
      </c>
      <c r="F18" s="3">
        <v>70</v>
      </c>
      <c r="G18" s="11">
        <f t="shared" si="0"/>
        <v>21</v>
      </c>
      <c r="H18" s="3">
        <v>81</v>
      </c>
      <c r="I18" s="11">
        <f t="shared" si="1"/>
        <v>56.699999999999996</v>
      </c>
      <c r="J18" s="4">
        <f t="shared" si="2"/>
        <v>77.69999999999999</v>
      </c>
      <c r="K18" s="28">
        <f t="shared" si="3"/>
        <v>38.849999999999994</v>
      </c>
      <c r="L18" s="41">
        <v>86</v>
      </c>
      <c r="M18" s="28">
        <f t="shared" si="4"/>
        <v>43</v>
      </c>
      <c r="N18" s="28">
        <f t="shared" si="5"/>
        <v>81.85</v>
      </c>
    </row>
    <row r="19" spans="1:14" ht="18" customHeight="1">
      <c r="A19" s="9" t="s">
        <v>330</v>
      </c>
      <c r="B19" s="9" t="s">
        <v>331</v>
      </c>
      <c r="C19" s="9" t="s">
        <v>292</v>
      </c>
      <c r="D19" s="9" t="s">
        <v>332</v>
      </c>
      <c r="E19" s="9" t="s">
        <v>275</v>
      </c>
      <c r="F19" s="3">
        <v>72</v>
      </c>
      <c r="G19" s="11">
        <f t="shared" si="0"/>
        <v>21.599999999999998</v>
      </c>
      <c r="H19" s="3">
        <v>80</v>
      </c>
      <c r="I19" s="11">
        <f t="shared" si="1"/>
        <v>56</v>
      </c>
      <c r="J19" s="4">
        <f t="shared" si="2"/>
        <v>77.6</v>
      </c>
      <c r="K19" s="28">
        <f t="shared" si="3"/>
        <v>38.8</v>
      </c>
      <c r="L19" s="41">
        <v>83.8</v>
      </c>
      <c r="M19" s="28">
        <f t="shared" si="4"/>
        <v>41.9</v>
      </c>
      <c r="N19" s="28">
        <f t="shared" si="5"/>
        <v>80.69999999999999</v>
      </c>
    </row>
    <row r="20" spans="1:14" ht="18" customHeight="1">
      <c r="A20" s="9" t="s">
        <v>333</v>
      </c>
      <c r="B20" s="9" t="s">
        <v>334</v>
      </c>
      <c r="C20" s="9" t="s">
        <v>288</v>
      </c>
      <c r="D20" s="9" t="s">
        <v>335</v>
      </c>
      <c r="E20" s="9" t="s">
        <v>275</v>
      </c>
      <c r="F20" s="3">
        <v>90</v>
      </c>
      <c r="G20" s="11">
        <f t="shared" si="0"/>
        <v>27</v>
      </c>
      <c r="H20" s="3">
        <v>72</v>
      </c>
      <c r="I20" s="11">
        <f t="shared" si="1"/>
        <v>50.4</v>
      </c>
      <c r="J20" s="4">
        <f t="shared" si="2"/>
        <v>77.4</v>
      </c>
      <c r="K20" s="28">
        <f t="shared" si="3"/>
        <v>38.7</v>
      </c>
      <c r="L20" s="41">
        <v>90.4</v>
      </c>
      <c r="M20" s="28">
        <f t="shared" si="4"/>
        <v>45.2</v>
      </c>
      <c r="N20" s="28">
        <f t="shared" si="5"/>
        <v>83.9</v>
      </c>
    </row>
    <row r="21" spans="1:14" ht="18" customHeight="1">
      <c r="A21" s="9" t="s">
        <v>336</v>
      </c>
      <c r="B21" s="9" t="s">
        <v>280</v>
      </c>
      <c r="C21" s="9" t="s">
        <v>288</v>
      </c>
      <c r="D21" s="9" t="s">
        <v>337</v>
      </c>
      <c r="E21" s="9" t="s">
        <v>275</v>
      </c>
      <c r="F21" s="3">
        <v>78</v>
      </c>
      <c r="G21" s="11">
        <f t="shared" si="0"/>
        <v>23.4</v>
      </c>
      <c r="H21" s="3">
        <v>77</v>
      </c>
      <c r="I21" s="11">
        <f t="shared" si="1"/>
        <v>53.9</v>
      </c>
      <c r="J21" s="4">
        <f t="shared" si="2"/>
        <v>77.3</v>
      </c>
      <c r="K21" s="28">
        <f t="shared" si="3"/>
        <v>38.65</v>
      </c>
      <c r="L21" s="41">
        <v>84.8</v>
      </c>
      <c r="M21" s="28">
        <f t="shared" si="4"/>
        <v>42.4</v>
      </c>
      <c r="N21" s="28">
        <f t="shared" si="5"/>
        <v>81.05</v>
      </c>
    </row>
    <row r="22" spans="1:14" ht="18" customHeight="1">
      <c r="A22" s="9" t="s">
        <v>338</v>
      </c>
      <c r="B22" s="9" t="s">
        <v>284</v>
      </c>
      <c r="C22" s="9" t="s">
        <v>299</v>
      </c>
      <c r="D22" s="9" t="s">
        <v>339</v>
      </c>
      <c r="E22" s="9" t="s">
        <v>275</v>
      </c>
      <c r="F22" s="3">
        <v>80</v>
      </c>
      <c r="G22" s="11">
        <f t="shared" si="0"/>
        <v>24</v>
      </c>
      <c r="H22" s="3">
        <v>76</v>
      </c>
      <c r="I22" s="11">
        <f t="shared" si="1"/>
        <v>53.199999999999996</v>
      </c>
      <c r="J22" s="4">
        <f t="shared" si="2"/>
        <v>77.19999999999999</v>
      </c>
      <c r="K22" s="28">
        <f t="shared" si="3"/>
        <v>38.599999999999994</v>
      </c>
      <c r="L22" s="41">
        <v>84.6</v>
      </c>
      <c r="M22" s="28">
        <f t="shared" si="4"/>
        <v>42.3</v>
      </c>
      <c r="N22" s="28">
        <f t="shared" si="5"/>
        <v>80.89999999999999</v>
      </c>
    </row>
    <row r="23" spans="1:14" ht="18" customHeight="1">
      <c r="A23" s="9" t="s">
        <v>340</v>
      </c>
      <c r="B23" s="9" t="s">
        <v>273</v>
      </c>
      <c r="C23" s="9" t="s">
        <v>310</v>
      </c>
      <c r="D23" s="9" t="s">
        <v>341</v>
      </c>
      <c r="E23" s="9" t="s">
        <v>275</v>
      </c>
      <c r="F23" s="3">
        <v>82</v>
      </c>
      <c r="G23" s="11">
        <f t="shared" si="0"/>
        <v>24.599999999999998</v>
      </c>
      <c r="H23" s="3">
        <v>75</v>
      </c>
      <c r="I23" s="11">
        <f t="shared" si="1"/>
        <v>52.5</v>
      </c>
      <c r="J23" s="4">
        <f t="shared" si="2"/>
        <v>77.1</v>
      </c>
      <c r="K23" s="28">
        <f t="shared" si="3"/>
        <v>38.55</v>
      </c>
      <c r="L23" s="41">
        <v>85.2</v>
      </c>
      <c r="M23" s="28">
        <f t="shared" si="4"/>
        <v>42.6</v>
      </c>
      <c r="N23" s="28">
        <f t="shared" si="5"/>
        <v>81.15</v>
      </c>
    </row>
    <row r="24" spans="1:14" ht="18" customHeight="1">
      <c r="A24" s="9" t="s">
        <v>342</v>
      </c>
      <c r="B24" s="9" t="s">
        <v>280</v>
      </c>
      <c r="C24" s="9" t="s">
        <v>273</v>
      </c>
      <c r="D24" s="9" t="s">
        <v>343</v>
      </c>
      <c r="E24" s="9" t="s">
        <v>275</v>
      </c>
      <c r="F24" s="3">
        <v>86</v>
      </c>
      <c r="G24" s="11">
        <f t="shared" si="0"/>
        <v>25.8</v>
      </c>
      <c r="H24" s="3">
        <v>73</v>
      </c>
      <c r="I24" s="11">
        <f t="shared" si="1"/>
        <v>51.099999999999994</v>
      </c>
      <c r="J24" s="4">
        <f t="shared" si="2"/>
        <v>76.89999999999999</v>
      </c>
      <c r="K24" s="28">
        <f t="shared" si="3"/>
        <v>38.449999999999996</v>
      </c>
      <c r="L24" s="41">
        <v>79</v>
      </c>
      <c r="M24" s="28">
        <f t="shared" si="4"/>
        <v>39.5</v>
      </c>
      <c r="N24" s="28">
        <f t="shared" si="5"/>
        <v>77.94999999999999</v>
      </c>
    </row>
    <row r="25" spans="1:14" ht="18" customHeight="1">
      <c r="A25" s="9" t="s">
        <v>344</v>
      </c>
      <c r="B25" s="9" t="s">
        <v>345</v>
      </c>
      <c r="C25" s="9" t="s">
        <v>303</v>
      </c>
      <c r="D25" s="9" t="s">
        <v>346</v>
      </c>
      <c r="E25" s="9" t="s">
        <v>275</v>
      </c>
      <c r="F25" s="3">
        <v>80</v>
      </c>
      <c r="G25" s="11">
        <f t="shared" si="0"/>
        <v>24</v>
      </c>
      <c r="H25" s="3">
        <v>75</v>
      </c>
      <c r="I25" s="11">
        <f t="shared" si="1"/>
        <v>52.5</v>
      </c>
      <c r="J25" s="4">
        <f t="shared" si="2"/>
        <v>76.5</v>
      </c>
      <c r="K25" s="28">
        <f t="shared" si="3"/>
        <v>38.25</v>
      </c>
      <c r="L25" s="41">
        <v>85.6</v>
      </c>
      <c r="M25" s="28">
        <f t="shared" si="4"/>
        <v>42.8</v>
      </c>
      <c r="N25" s="28">
        <f t="shared" si="5"/>
        <v>81.05</v>
      </c>
    </row>
    <row r="26" spans="1:14" ht="18" customHeight="1">
      <c r="A26" s="9" t="s">
        <v>347</v>
      </c>
      <c r="B26" s="9" t="s">
        <v>310</v>
      </c>
      <c r="C26" s="9" t="s">
        <v>348</v>
      </c>
      <c r="D26" s="9" t="s">
        <v>349</v>
      </c>
      <c r="E26" s="9" t="s">
        <v>275</v>
      </c>
      <c r="F26" s="3">
        <v>84</v>
      </c>
      <c r="G26" s="11">
        <f t="shared" si="0"/>
        <v>25.2</v>
      </c>
      <c r="H26" s="3">
        <v>73</v>
      </c>
      <c r="I26" s="11">
        <f t="shared" si="1"/>
        <v>51.099999999999994</v>
      </c>
      <c r="J26" s="4">
        <f t="shared" si="2"/>
        <v>76.3</v>
      </c>
      <c r="K26" s="28">
        <f t="shared" si="3"/>
        <v>38.15</v>
      </c>
      <c r="L26" s="41">
        <v>84</v>
      </c>
      <c r="M26" s="28">
        <f t="shared" si="4"/>
        <v>42</v>
      </c>
      <c r="N26" s="28">
        <f t="shared" si="5"/>
        <v>80.15</v>
      </c>
    </row>
    <row r="27" spans="1:14" ht="18" customHeight="1">
      <c r="A27" s="9" t="s">
        <v>350</v>
      </c>
      <c r="B27" s="9" t="s">
        <v>351</v>
      </c>
      <c r="C27" s="9" t="s">
        <v>352</v>
      </c>
      <c r="D27" s="9" t="s">
        <v>353</v>
      </c>
      <c r="E27" s="9" t="s">
        <v>275</v>
      </c>
      <c r="F27" s="3">
        <v>84</v>
      </c>
      <c r="G27" s="11">
        <f t="shared" si="0"/>
        <v>25.2</v>
      </c>
      <c r="H27" s="3">
        <v>73</v>
      </c>
      <c r="I27" s="11">
        <f t="shared" si="1"/>
        <v>51.099999999999994</v>
      </c>
      <c r="J27" s="4">
        <f t="shared" si="2"/>
        <v>76.3</v>
      </c>
      <c r="K27" s="28">
        <f t="shared" si="3"/>
        <v>38.15</v>
      </c>
      <c r="L27" s="41">
        <v>83</v>
      </c>
      <c r="M27" s="28">
        <f t="shared" si="4"/>
        <v>41.5</v>
      </c>
      <c r="N27" s="28">
        <f t="shared" si="5"/>
        <v>79.65</v>
      </c>
    </row>
    <row r="28" spans="1:14" ht="18" customHeight="1">
      <c r="A28" s="9" t="s">
        <v>354</v>
      </c>
      <c r="B28" s="9" t="s">
        <v>355</v>
      </c>
      <c r="C28" s="9" t="s">
        <v>303</v>
      </c>
      <c r="D28" s="9" t="s">
        <v>356</v>
      </c>
      <c r="E28" s="9" t="s">
        <v>275</v>
      </c>
      <c r="F28" s="3">
        <v>84</v>
      </c>
      <c r="G28" s="11">
        <f t="shared" si="0"/>
        <v>25.2</v>
      </c>
      <c r="H28" s="3">
        <v>73</v>
      </c>
      <c r="I28" s="11">
        <f t="shared" si="1"/>
        <v>51.099999999999994</v>
      </c>
      <c r="J28" s="4">
        <f t="shared" si="2"/>
        <v>76.3</v>
      </c>
      <c r="K28" s="28">
        <f t="shared" si="3"/>
        <v>38.15</v>
      </c>
      <c r="L28" s="41">
        <v>84</v>
      </c>
      <c r="M28" s="28">
        <f t="shared" si="4"/>
        <v>42</v>
      </c>
      <c r="N28" s="28">
        <f t="shared" si="5"/>
        <v>80.15</v>
      </c>
    </row>
    <row r="29" spans="1:14" ht="18" customHeight="1">
      <c r="A29" s="9" t="s">
        <v>357</v>
      </c>
      <c r="B29" s="9" t="s">
        <v>300</v>
      </c>
      <c r="C29" s="9" t="s">
        <v>345</v>
      </c>
      <c r="D29" s="9" t="s">
        <v>358</v>
      </c>
      <c r="E29" s="9" t="s">
        <v>275</v>
      </c>
      <c r="F29" s="3">
        <v>86</v>
      </c>
      <c r="G29" s="11">
        <f t="shared" si="0"/>
        <v>25.8</v>
      </c>
      <c r="H29" s="3">
        <v>72</v>
      </c>
      <c r="I29" s="11">
        <f t="shared" si="1"/>
        <v>50.4</v>
      </c>
      <c r="J29" s="4">
        <f t="shared" si="2"/>
        <v>76.2</v>
      </c>
      <c r="K29" s="28">
        <f t="shared" si="3"/>
        <v>38.1</v>
      </c>
      <c r="L29" s="41">
        <v>79.6</v>
      </c>
      <c r="M29" s="28">
        <f t="shared" si="4"/>
        <v>39.8</v>
      </c>
      <c r="N29" s="28">
        <f t="shared" si="5"/>
        <v>77.9</v>
      </c>
    </row>
    <row r="30" spans="1:14" ht="18" customHeight="1">
      <c r="A30" s="9" t="s">
        <v>359</v>
      </c>
      <c r="B30" s="9" t="s">
        <v>326</v>
      </c>
      <c r="C30" s="9" t="s">
        <v>281</v>
      </c>
      <c r="D30" s="9" t="s">
        <v>360</v>
      </c>
      <c r="E30" s="9" t="s">
        <v>275</v>
      </c>
      <c r="F30" s="3">
        <v>86</v>
      </c>
      <c r="G30" s="11">
        <f t="shared" si="0"/>
        <v>25.8</v>
      </c>
      <c r="H30" s="3">
        <v>72</v>
      </c>
      <c r="I30" s="11">
        <f t="shared" si="1"/>
        <v>50.4</v>
      </c>
      <c r="J30" s="4">
        <f t="shared" si="2"/>
        <v>76.2</v>
      </c>
      <c r="K30" s="28">
        <f t="shared" si="3"/>
        <v>38.1</v>
      </c>
      <c r="L30" s="41">
        <v>0</v>
      </c>
      <c r="M30" s="28">
        <f t="shared" si="4"/>
        <v>0</v>
      </c>
      <c r="N30" s="28">
        <f t="shared" si="5"/>
        <v>38.1</v>
      </c>
    </row>
    <row r="31" spans="1:14" ht="18" customHeight="1">
      <c r="A31" s="9" t="s">
        <v>361</v>
      </c>
      <c r="B31" s="9" t="s">
        <v>362</v>
      </c>
      <c r="C31" s="9" t="s">
        <v>273</v>
      </c>
      <c r="D31" s="9" t="s">
        <v>363</v>
      </c>
      <c r="E31" s="9" t="s">
        <v>275</v>
      </c>
      <c r="F31" s="3">
        <v>72</v>
      </c>
      <c r="G31" s="11">
        <f t="shared" si="0"/>
        <v>21.599999999999998</v>
      </c>
      <c r="H31" s="3">
        <v>78</v>
      </c>
      <c r="I31" s="11">
        <f t="shared" si="1"/>
        <v>54.599999999999994</v>
      </c>
      <c r="J31" s="4">
        <f t="shared" si="2"/>
        <v>76.19999999999999</v>
      </c>
      <c r="K31" s="28">
        <f t="shared" si="3"/>
        <v>38.099999999999994</v>
      </c>
      <c r="L31" s="41">
        <v>87</v>
      </c>
      <c r="M31" s="28">
        <f t="shared" si="4"/>
        <v>43.5</v>
      </c>
      <c r="N31" s="28">
        <f t="shared" si="5"/>
        <v>81.6</v>
      </c>
    </row>
    <row r="32" spans="1:14" ht="18" customHeight="1">
      <c r="A32" s="9" t="s">
        <v>364</v>
      </c>
      <c r="B32" s="9" t="s">
        <v>281</v>
      </c>
      <c r="C32" s="9" t="s">
        <v>310</v>
      </c>
      <c r="D32" s="9" t="s">
        <v>365</v>
      </c>
      <c r="E32" s="9" t="s">
        <v>275</v>
      </c>
      <c r="F32" s="3">
        <v>88</v>
      </c>
      <c r="G32" s="11">
        <f t="shared" si="0"/>
        <v>26.4</v>
      </c>
      <c r="H32" s="3">
        <v>71</v>
      </c>
      <c r="I32" s="11">
        <f t="shared" si="1"/>
        <v>49.699999999999996</v>
      </c>
      <c r="J32" s="4">
        <f t="shared" si="2"/>
        <v>76.1</v>
      </c>
      <c r="K32" s="28">
        <f t="shared" si="3"/>
        <v>38.05</v>
      </c>
      <c r="L32" s="41">
        <v>85.4</v>
      </c>
      <c r="M32" s="28">
        <f t="shared" si="4"/>
        <v>42.7</v>
      </c>
      <c r="N32" s="28">
        <f t="shared" si="5"/>
        <v>80.75</v>
      </c>
    </row>
    <row r="33" spans="1:14" ht="18" customHeight="1">
      <c r="A33" s="9" t="s">
        <v>366</v>
      </c>
      <c r="B33" s="9" t="s">
        <v>272</v>
      </c>
      <c r="C33" s="9" t="s">
        <v>307</v>
      </c>
      <c r="D33" s="9" t="s">
        <v>367</v>
      </c>
      <c r="E33" s="9" t="s">
        <v>275</v>
      </c>
      <c r="F33" s="3">
        <v>62</v>
      </c>
      <c r="G33" s="11">
        <f t="shared" si="0"/>
        <v>18.599999999999998</v>
      </c>
      <c r="H33" s="3">
        <v>82</v>
      </c>
      <c r="I33" s="11">
        <f t="shared" si="1"/>
        <v>57.4</v>
      </c>
      <c r="J33" s="4">
        <f t="shared" si="2"/>
        <v>76</v>
      </c>
      <c r="K33" s="28">
        <f t="shared" si="3"/>
        <v>38</v>
      </c>
      <c r="L33" s="41">
        <v>81</v>
      </c>
      <c r="M33" s="28">
        <f t="shared" si="4"/>
        <v>40.5</v>
      </c>
      <c r="N33" s="28">
        <f t="shared" si="5"/>
        <v>78.5</v>
      </c>
    </row>
    <row r="34" spans="1:14" ht="18" customHeight="1">
      <c r="A34" s="9" t="s">
        <v>368</v>
      </c>
      <c r="B34" s="9" t="s">
        <v>281</v>
      </c>
      <c r="C34" s="9" t="s">
        <v>307</v>
      </c>
      <c r="D34" s="9" t="s">
        <v>369</v>
      </c>
      <c r="E34" s="9" t="s">
        <v>275</v>
      </c>
      <c r="F34" s="3">
        <v>78</v>
      </c>
      <c r="G34" s="11">
        <f aca="true" t="shared" si="6" ref="G34:G65">F34*0.3</f>
        <v>23.4</v>
      </c>
      <c r="H34" s="3">
        <v>75</v>
      </c>
      <c r="I34" s="11">
        <f aca="true" t="shared" si="7" ref="I34:I65">H34*0.7</f>
        <v>52.5</v>
      </c>
      <c r="J34" s="4">
        <f aca="true" t="shared" si="8" ref="J34:J65">G34+I34</f>
        <v>75.9</v>
      </c>
      <c r="K34" s="28">
        <f t="shared" si="3"/>
        <v>37.95</v>
      </c>
      <c r="L34" s="41">
        <v>88.8</v>
      </c>
      <c r="M34" s="28">
        <f t="shared" si="4"/>
        <v>44.4</v>
      </c>
      <c r="N34" s="28">
        <f t="shared" si="5"/>
        <v>82.35</v>
      </c>
    </row>
    <row r="35" spans="1:14" ht="18" customHeight="1">
      <c r="A35" s="9" t="s">
        <v>370</v>
      </c>
      <c r="B35" s="9" t="s">
        <v>289</v>
      </c>
      <c r="C35" s="9" t="s">
        <v>351</v>
      </c>
      <c r="D35" s="9" t="s">
        <v>371</v>
      </c>
      <c r="E35" s="9" t="s">
        <v>275</v>
      </c>
      <c r="F35" s="3">
        <v>92</v>
      </c>
      <c r="G35" s="11">
        <f t="shared" si="6"/>
        <v>27.599999999999998</v>
      </c>
      <c r="H35" s="3">
        <v>69</v>
      </c>
      <c r="I35" s="11">
        <f t="shared" si="7"/>
        <v>48.3</v>
      </c>
      <c r="J35" s="4">
        <f t="shared" si="8"/>
        <v>75.89999999999999</v>
      </c>
      <c r="K35" s="28">
        <f t="shared" si="3"/>
        <v>37.949999999999996</v>
      </c>
      <c r="L35" s="41">
        <v>81.8</v>
      </c>
      <c r="M35" s="28">
        <f t="shared" si="4"/>
        <v>40.9</v>
      </c>
      <c r="N35" s="28">
        <f t="shared" si="5"/>
        <v>78.85</v>
      </c>
    </row>
    <row r="36" spans="1:14" ht="18" customHeight="1">
      <c r="A36" s="9" t="s">
        <v>372</v>
      </c>
      <c r="B36" s="9" t="s">
        <v>314</v>
      </c>
      <c r="C36" s="9" t="s">
        <v>292</v>
      </c>
      <c r="D36" s="9" t="s">
        <v>373</v>
      </c>
      <c r="E36" s="9" t="s">
        <v>275</v>
      </c>
      <c r="F36" s="3">
        <v>92</v>
      </c>
      <c r="G36" s="11">
        <f t="shared" si="6"/>
        <v>27.599999999999998</v>
      </c>
      <c r="H36" s="3">
        <v>69</v>
      </c>
      <c r="I36" s="11">
        <f t="shared" si="7"/>
        <v>48.3</v>
      </c>
      <c r="J36" s="4">
        <f t="shared" si="8"/>
        <v>75.89999999999999</v>
      </c>
      <c r="K36" s="28">
        <f t="shared" si="3"/>
        <v>37.949999999999996</v>
      </c>
      <c r="L36" s="41">
        <v>85.2</v>
      </c>
      <c r="M36" s="28">
        <f t="shared" si="4"/>
        <v>42.6</v>
      </c>
      <c r="N36" s="28">
        <f t="shared" si="5"/>
        <v>80.55</v>
      </c>
    </row>
    <row r="37" spans="1:14" ht="18" customHeight="1">
      <c r="A37" s="9" t="s">
        <v>374</v>
      </c>
      <c r="B37" s="9" t="s">
        <v>306</v>
      </c>
      <c r="C37" s="9" t="s">
        <v>318</v>
      </c>
      <c r="D37" s="9" t="s">
        <v>375</v>
      </c>
      <c r="E37" s="9" t="s">
        <v>275</v>
      </c>
      <c r="F37" s="3">
        <v>80</v>
      </c>
      <c r="G37" s="11">
        <f t="shared" si="6"/>
        <v>24</v>
      </c>
      <c r="H37" s="3">
        <v>74</v>
      </c>
      <c r="I37" s="11">
        <f t="shared" si="7"/>
        <v>51.8</v>
      </c>
      <c r="J37" s="4">
        <f t="shared" si="8"/>
        <v>75.8</v>
      </c>
      <c r="K37" s="28">
        <f t="shared" si="3"/>
        <v>37.9</v>
      </c>
      <c r="L37" s="41">
        <v>89.4</v>
      </c>
      <c r="M37" s="28">
        <f t="shared" si="4"/>
        <v>44.7</v>
      </c>
      <c r="N37" s="28">
        <f t="shared" si="5"/>
        <v>82.6</v>
      </c>
    </row>
    <row r="38" spans="1:14" ht="18" customHeight="1">
      <c r="A38" s="9" t="s">
        <v>376</v>
      </c>
      <c r="B38" s="9" t="s">
        <v>300</v>
      </c>
      <c r="C38" s="9" t="s">
        <v>377</v>
      </c>
      <c r="D38" s="9" t="s">
        <v>378</v>
      </c>
      <c r="E38" s="9" t="s">
        <v>275</v>
      </c>
      <c r="F38" s="3">
        <v>80</v>
      </c>
      <c r="G38" s="11">
        <f t="shared" si="6"/>
        <v>24</v>
      </c>
      <c r="H38" s="3">
        <v>74</v>
      </c>
      <c r="I38" s="11">
        <f t="shared" si="7"/>
        <v>51.8</v>
      </c>
      <c r="J38" s="4">
        <f t="shared" si="8"/>
        <v>75.8</v>
      </c>
      <c r="K38" s="28">
        <f t="shared" si="3"/>
        <v>37.9</v>
      </c>
      <c r="L38" s="41">
        <v>83.4</v>
      </c>
      <c r="M38" s="28">
        <f t="shared" si="4"/>
        <v>41.7</v>
      </c>
      <c r="N38" s="28">
        <f t="shared" si="5"/>
        <v>79.6</v>
      </c>
    </row>
    <row r="39" spans="1:14" ht="18" customHeight="1">
      <c r="A39" s="9" t="s">
        <v>379</v>
      </c>
      <c r="B39" s="9" t="s">
        <v>284</v>
      </c>
      <c r="C39" s="9" t="s">
        <v>310</v>
      </c>
      <c r="D39" s="9" t="s">
        <v>380</v>
      </c>
      <c r="E39" s="9" t="s">
        <v>275</v>
      </c>
      <c r="F39" s="3">
        <v>82</v>
      </c>
      <c r="G39" s="11">
        <f t="shared" si="6"/>
        <v>24.599999999999998</v>
      </c>
      <c r="H39" s="3">
        <v>73</v>
      </c>
      <c r="I39" s="11">
        <f t="shared" si="7"/>
        <v>51.099999999999994</v>
      </c>
      <c r="J39" s="4">
        <f t="shared" si="8"/>
        <v>75.69999999999999</v>
      </c>
      <c r="K39" s="28">
        <f t="shared" si="3"/>
        <v>37.849999999999994</v>
      </c>
      <c r="L39" s="41">
        <v>88.4</v>
      </c>
      <c r="M39" s="28">
        <f t="shared" si="4"/>
        <v>44.2</v>
      </c>
      <c r="N39" s="28">
        <f t="shared" si="5"/>
        <v>82.05</v>
      </c>
    </row>
    <row r="40" spans="1:14" ht="18" customHeight="1">
      <c r="A40" s="9" t="s">
        <v>381</v>
      </c>
      <c r="B40" s="9" t="s">
        <v>280</v>
      </c>
      <c r="C40" s="9" t="s">
        <v>352</v>
      </c>
      <c r="D40" s="9" t="s">
        <v>382</v>
      </c>
      <c r="E40" s="9" t="s">
        <v>275</v>
      </c>
      <c r="F40" s="3">
        <v>86</v>
      </c>
      <c r="G40" s="11">
        <f t="shared" si="6"/>
        <v>25.8</v>
      </c>
      <c r="H40" s="3">
        <v>71</v>
      </c>
      <c r="I40" s="11">
        <f t="shared" si="7"/>
        <v>49.699999999999996</v>
      </c>
      <c r="J40" s="4">
        <f t="shared" si="8"/>
        <v>75.5</v>
      </c>
      <c r="K40" s="28">
        <f t="shared" si="3"/>
        <v>37.75</v>
      </c>
      <c r="L40" s="41">
        <v>91.6</v>
      </c>
      <c r="M40" s="28">
        <f t="shared" si="4"/>
        <v>45.8</v>
      </c>
      <c r="N40" s="28">
        <f t="shared" si="5"/>
        <v>83.55</v>
      </c>
    </row>
    <row r="41" spans="1:14" ht="18" customHeight="1">
      <c r="A41" s="9" t="s">
        <v>383</v>
      </c>
      <c r="B41" s="9" t="s">
        <v>296</v>
      </c>
      <c r="C41" s="9" t="s">
        <v>321</v>
      </c>
      <c r="D41" s="9" t="s">
        <v>384</v>
      </c>
      <c r="E41" s="9" t="s">
        <v>275</v>
      </c>
      <c r="F41" s="3">
        <v>86</v>
      </c>
      <c r="G41" s="11">
        <f t="shared" si="6"/>
        <v>25.8</v>
      </c>
      <c r="H41" s="3">
        <v>71</v>
      </c>
      <c r="I41" s="11">
        <f t="shared" si="7"/>
        <v>49.699999999999996</v>
      </c>
      <c r="J41" s="4">
        <f t="shared" si="8"/>
        <v>75.5</v>
      </c>
      <c r="K41" s="28">
        <f t="shared" si="3"/>
        <v>37.75</v>
      </c>
      <c r="L41" s="41">
        <v>79.2</v>
      </c>
      <c r="M41" s="28">
        <f t="shared" si="4"/>
        <v>39.6</v>
      </c>
      <c r="N41" s="28">
        <f t="shared" si="5"/>
        <v>77.35</v>
      </c>
    </row>
    <row r="42" spans="1:14" ht="18" customHeight="1">
      <c r="A42" s="9" t="s">
        <v>385</v>
      </c>
      <c r="B42" s="9" t="s">
        <v>292</v>
      </c>
      <c r="C42" s="9" t="s">
        <v>314</v>
      </c>
      <c r="D42" s="9" t="s">
        <v>386</v>
      </c>
      <c r="E42" s="9" t="s">
        <v>275</v>
      </c>
      <c r="F42" s="3">
        <v>88</v>
      </c>
      <c r="G42" s="11">
        <f t="shared" si="6"/>
        <v>26.4</v>
      </c>
      <c r="H42" s="3">
        <v>70</v>
      </c>
      <c r="I42" s="11">
        <f t="shared" si="7"/>
        <v>49</v>
      </c>
      <c r="J42" s="4">
        <f t="shared" si="8"/>
        <v>75.4</v>
      </c>
      <c r="K42" s="28">
        <f t="shared" si="3"/>
        <v>37.7</v>
      </c>
      <c r="L42" s="41">
        <v>85.4</v>
      </c>
      <c r="M42" s="28">
        <f t="shared" si="4"/>
        <v>42.7</v>
      </c>
      <c r="N42" s="28">
        <f t="shared" si="5"/>
        <v>80.4</v>
      </c>
    </row>
    <row r="43" spans="1:14" ht="18" customHeight="1">
      <c r="A43" s="9" t="s">
        <v>387</v>
      </c>
      <c r="B43" s="9" t="s">
        <v>318</v>
      </c>
      <c r="C43" s="9" t="s">
        <v>277</v>
      </c>
      <c r="D43" s="9" t="s">
        <v>388</v>
      </c>
      <c r="E43" s="9" t="s">
        <v>275</v>
      </c>
      <c r="F43" s="3">
        <v>74</v>
      </c>
      <c r="G43" s="11">
        <f t="shared" si="6"/>
        <v>22.2</v>
      </c>
      <c r="H43" s="3">
        <v>76</v>
      </c>
      <c r="I43" s="11">
        <f t="shared" si="7"/>
        <v>53.199999999999996</v>
      </c>
      <c r="J43" s="4">
        <f t="shared" si="8"/>
        <v>75.39999999999999</v>
      </c>
      <c r="K43" s="28">
        <f t="shared" si="3"/>
        <v>37.699999999999996</v>
      </c>
      <c r="L43" s="41">
        <v>88.2</v>
      </c>
      <c r="M43" s="28">
        <f t="shared" si="4"/>
        <v>44.1</v>
      </c>
      <c r="N43" s="28">
        <f t="shared" si="5"/>
        <v>81.8</v>
      </c>
    </row>
    <row r="44" spans="1:14" ht="18" customHeight="1">
      <c r="A44" s="9" t="s">
        <v>389</v>
      </c>
      <c r="B44" s="9" t="s">
        <v>296</v>
      </c>
      <c r="C44" s="9" t="s">
        <v>317</v>
      </c>
      <c r="D44" s="9" t="s">
        <v>390</v>
      </c>
      <c r="E44" s="9" t="s">
        <v>275</v>
      </c>
      <c r="F44" s="3">
        <v>76</v>
      </c>
      <c r="G44" s="11">
        <f t="shared" si="6"/>
        <v>22.8</v>
      </c>
      <c r="H44" s="3">
        <v>75</v>
      </c>
      <c r="I44" s="11">
        <f t="shared" si="7"/>
        <v>52.5</v>
      </c>
      <c r="J44" s="4">
        <f t="shared" si="8"/>
        <v>75.3</v>
      </c>
      <c r="K44" s="28">
        <f t="shared" si="3"/>
        <v>37.65</v>
      </c>
      <c r="L44" s="41">
        <v>78.4</v>
      </c>
      <c r="M44" s="28">
        <f t="shared" si="4"/>
        <v>39.2</v>
      </c>
      <c r="N44" s="28">
        <f t="shared" si="5"/>
        <v>76.85</v>
      </c>
    </row>
    <row r="45" spans="1:14" ht="18" customHeight="1">
      <c r="A45" s="9" t="s">
        <v>391</v>
      </c>
      <c r="B45" s="9" t="s">
        <v>306</v>
      </c>
      <c r="C45" s="9" t="s">
        <v>310</v>
      </c>
      <c r="D45" s="9" t="s">
        <v>392</v>
      </c>
      <c r="E45" s="9" t="s">
        <v>275</v>
      </c>
      <c r="F45" s="3">
        <v>76</v>
      </c>
      <c r="G45" s="11">
        <f t="shared" si="6"/>
        <v>22.8</v>
      </c>
      <c r="H45" s="3">
        <v>75</v>
      </c>
      <c r="I45" s="11">
        <f t="shared" si="7"/>
        <v>52.5</v>
      </c>
      <c r="J45" s="4">
        <f t="shared" si="8"/>
        <v>75.3</v>
      </c>
      <c r="K45" s="28">
        <f t="shared" si="3"/>
        <v>37.65</v>
      </c>
      <c r="L45" s="41">
        <v>89.8</v>
      </c>
      <c r="M45" s="28">
        <f t="shared" si="4"/>
        <v>44.9</v>
      </c>
      <c r="N45" s="28">
        <f t="shared" si="5"/>
        <v>82.55</v>
      </c>
    </row>
    <row r="46" spans="1:14" ht="18" customHeight="1">
      <c r="A46" s="9" t="s">
        <v>393</v>
      </c>
      <c r="B46" s="9" t="s">
        <v>273</v>
      </c>
      <c r="C46" s="9" t="s">
        <v>351</v>
      </c>
      <c r="D46" s="9" t="s">
        <v>394</v>
      </c>
      <c r="E46" s="9" t="s">
        <v>275</v>
      </c>
      <c r="F46" s="3">
        <v>90</v>
      </c>
      <c r="G46" s="11">
        <f t="shared" si="6"/>
        <v>27</v>
      </c>
      <c r="H46" s="3">
        <v>69</v>
      </c>
      <c r="I46" s="11">
        <f t="shared" si="7"/>
        <v>48.3</v>
      </c>
      <c r="J46" s="4">
        <f t="shared" si="8"/>
        <v>75.3</v>
      </c>
      <c r="K46" s="28">
        <f t="shared" si="3"/>
        <v>37.65</v>
      </c>
      <c r="L46" s="41">
        <v>90.4</v>
      </c>
      <c r="M46" s="28">
        <f t="shared" si="4"/>
        <v>45.2</v>
      </c>
      <c r="N46" s="28">
        <f t="shared" si="5"/>
        <v>82.85</v>
      </c>
    </row>
    <row r="47" spans="1:14" ht="18" customHeight="1">
      <c r="A47" s="9" t="s">
        <v>395</v>
      </c>
      <c r="B47" s="9" t="s">
        <v>377</v>
      </c>
      <c r="C47" s="9" t="s">
        <v>351</v>
      </c>
      <c r="D47" s="9" t="s">
        <v>396</v>
      </c>
      <c r="E47" s="9" t="s">
        <v>275</v>
      </c>
      <c r="F47" s="3">
        <v>66</v>
      </c>
      <c r="G47" s="11">
        <f t="shared" si="6"/>
        <v>19.8</v>
      </c>
      <c r="H47" s="3">
        <v>79</v>
      </c>
      <c r="I47" s="11">
        <f t="shared" si="7"/>
        <v>55.3</v>
      </c>
      <c r="J47" s="4">
        <f t="shared" si="8"/>
        <v>75.1</v>
      </c>
      <c r="K47" s="28">
        <f t="shared" si="3"/>
        <v>37.55</v>
      </c>
      <c r="L47" s="41">
        <v>87.2</v>
      </c>
      <c r="M47" s="28">
        <f t="shared" si="4"/>
        <v>43.6</v>
      </c>
      <c r="N47" s="28">
        <f t="shared" si="5"/>
        <v>81.15</v>
      </c>
    </row>
    <row r="48" spans="1:14" ht="18" customHeight="1">
      <c r="A48" s="9" t="s">
        <v>397</v>
      </c>
      <c r="B48" s="9" t="s">
        <v>377</v>
      </c>
      <c r="C48" s="9" t="s">
        <v>306</v>
      </c>
      <c r="D48" s="9" t="s">
        <v>398</v>
      </c>
      <c r="E48" s="9" t="s">
        <v>275</v>
      </c>
      <c r="F48" s="3">
        <v>80</v>
      </c>
      <c r="G48" s="11">
        <f t="shared" si="6"/>
        <v>24</v>
      </c>
      <c r="H48" s="3">
        <v>73</v>
      </c>
      <c r="I48" s="11">
        <f t="shared" si="7"/>
        <v>51.099999999999994</v>
      </c>
      <c r="J48" s="4">
        <f t="shared" si="8"/>
        <v>75.1</v>
      </c>
      <c r="K48" s="28">
        <f t="shared" si="3"/>
        <v>37.55</v>
      </c>
      <c r="L48" s="41">
        <v>85.2</v>
      </c>
      <c r="M48" s="28">
        <f t="shared" si="4"/>
        <v>42.6</v>
      </c>
      <c r="N48" s="28">
        <f t="shared" si="5"/>
        <v>80.15</v>
      </c>
    </row>
    <row r="49" spans="1:14" ht="18" customHeight="1">
      <c r="A49" s="9" t="s">
        <v>399</v>
      </c>
      <c r="B49" s="9" t="s">
        <v>318</v>
      </c>
      <c r="C49" s="9" t="s">
        <v>306</v>
      </c>
      <c r="D49" s="9" t="s">
        <v>400</v>
      </c>
      <c r="E49" s="9" t="s">
        <v>275</v>
      </c>
      <c r="F49" s="3">
        <v>82</v>
      </c>
      <c r="G49" s="11">
        <f t="shared" si="6"/>
        <v>24.599999999999998</v>
      </c>
      <c r="H49" s="3">
        <v>72</v>
      </c>
      <c r="I49" s="11">
        <f t="shared" si="7"/>
        <v>50.4</v>
      </c>
      <c r="J49" s="4">
        <f t="shared" si="8"/>
        <v>75</v>
      </c>
      <c r="K49" s="28">
        <f t="shared" si="3"/>
        <v>37.5</v>
      </c>
      <c r="L49" s="41">
        <v>86</v>
      </c>
      <c r="M49" s="28">
        <f t="shared" si="4"/>
        <v>43</v>
      </c>
      <c r="N49" s="28">
        <f t="shared" si="5"/>
        <v>80.5</v>
      </c>
    </row>
    <row r="50" spans="1:14" ht="18" customHeight="1">
      <c r="A50" s="9" t="s">
        <v>401</v>
      </c>
      <c r="B50" s="9" t="s">
        <v>300</v>
      </c>
      <c r="C50" s="9" t="s">
        <v>306</v>
      </c>
      <c r="D50" s="9" t="s">
        <v>402</v>
      </c>
      <c r="E50" s="9" t="s">
        <v>275</v>
      </c>
      <c r="F50" s="3">
        <v>82</v>
      </c>
      <c r="G50" s="11">
        <f t="shared" si="6"/>
        <v>24.599999999999998</v>
      </c>
      <c r="H50" s="3">
        <v>72</v>
      </c>
      <c r="I50" s="11">
        <f t="shared" si="7"/>
        <v>50.4</v>
      </c>
      <c r="J50" s="4">
        <f t="shared" si="8"/>
        <v>75</v>
      </c>
      <c r="K50" s="28">
        <f t="shared" si="3"/>
        <v>37.5</v>
      </c>
      <c r="L50" s="41">
        <v>85</v>
      </c>
      <c r="M50" s="28">
        <f t="shared" si="4"/>
        <v>42.5</v>
      </c>
      <c r="N50" s="28">
        <f t="shared" si="5"/>
        <v>80</v>
      </c>
    </row>
    <row r="51" spans="1:14" ht="18" customHeight="1">
      <c r="A51" s="9" t="s">
        <v>403</v>
      </c>
      <c r="B51" s="9" t="s">
        <v>404</v>
      </c>
      <c r="C51" s="9" t="s">
        <v>280</v>
      </c>
      <c r="D51" s="9" t="s">
        <v>405</v>
      </c>
      <c r="E51" s="9" t="s">
        <v>275</v>
      </c>
      <c r="F51" s="3">
        <v>82</v>
      </c>
      <c r="G51" s="11">
        <f t="shared" si="6"/>
        <v>24.599999999999998</v>
      </c>
      <c r="H51" s="3">
        <v>72</v>
      </c>
      <c r="I51" s="11">
        <f t="shared" si="7"/>
        <v>50.4</v>
      </c>
      <c r="J51" s="4">
        <f t="shared" si="8"/>
        <v>75</v>
      </c>
      <c r="K51" s="28">
        <f t="shared" si="3"/>
        <v>37.5</v>
      </c>
      <c r="L51" s="41">
        <v>89.2</v>
      </c>
      <c r="M51" s="28">
        <f t="shared" si="4"/>
        <v>44.6</v>
      </c>
      <c r="N51" s="28">
        <f t="shared" si="5"/>
        <v>82.1</v>
      </c>
    </row>
    <row r="52" spans="1:14" ht="18" customHeight="1">
      <c r="A52" s="9" t="s">
        <v>406</v>
      </c>
      <c r="B52" s="9" t="s">
        <v>295</v>
      </c>
      <c r="C52" s="9" t="s">
        <v>273</v>
      </c>
      <c r="D52" s="9" t="s">
        <v>407</v>
      </c>
      <c r="E52" s="9" t="s">
        <v>275</v>
      </c>
      <c r="F52" s="3">
        <v>82</v>
      </c>
      <c r="G52" s="11">
        <f t="shared" si="6"/>
        <v>24.599999999999998</v>
      </c>
      <c r="H52" s="3">
        <v>72</v>
      </c>
      <c r="I52" s="11">
        <f t="shared" si="7"/>
        <v>50.4</v>
      </c>
      <c r="J52" s="4">
        <f t="shared" si="8"/>
        <v>75</v>
      </c>
      <c r="K52" s="28">
        <f t="shared" si="3"/>
        <v>37.5</v>
      </c>
      <c r="L52" s="41">
        <v>82</v>
      </c>
      <c r="M52" s="28">
        <f t="shared" si="4"/>
        <v>41</v>
      </c>
      <c r="N52" s="28">
        <f t="shared" si="5"/>
        <v>78.5</v>
      </c>
    </row>
    <row r="53" spans="1:14" ht="18" customHeight="1">
      <c r="A53" s="9" t="s">
        <v>408</v>
      </c>
      <c r="B53" s="9" t="s">
        <v>352</v>
      </c>
      <c r="C53" s="9" t="s">
        <v>303</v>
      </c>
      <c r="D53" s="9" t="s">
        <v>409</v>
      </c>
      <c r="E53" s="9" t="s">
        <v>275</v>
      </c>
      <c r="F53" s="3">
        <v>86</v>
      </c>
      <c r="G53" s="11">
        <f t="shared" si="6"/>
        <v>25.8</v>
      </c>
      <c r="H53" s="3">
        <v>70</v>
      </c>
      <c r="I53" s="11">
        <f t="shared" si="7"/>
        <v>49</v>
      </c>
      <c r="J53" s="4">
        <f t="shared" si="8"/>
        <v>74.8</v>
      </c>
      <c r="K53" s="28">
        <f t="shared" si="3"/>
        <v>37.4</v>
      </c>
      <c r="L53" s="41">
        <v>83.6</v>
      </c>
      <c r="M53" s="28">
        <f t="shared" si="4"/>
        <v>41.8</v>
      </c>
      <c r="N53" s="28">
        <f t="shared" si="5"/>
        <v>79.19999999999999</v>
      </c>
    </row>
    <row r="54" spans="1:14" ht="18" customHeight="1">
      <c r="A54" s="9" t="s">
        <v>410</v>
      </c>
      <c r="B54" s="9" t="s">
        <v>306</v>
      </c>
      <c r="C54" s="9" t="s">
        <v>411</v>
      </c>
      <c r="D54" s="9" t="s">
        <v>412</v>
      </c>
      <c r="E54" s="9" t="s">
        <v>275</v>
      </c>
      <c r="F54" s="3">
        <v>58</v>
      </c>
      <c r="G54" s="11">
        <f t="shared" si="6"/>
        <v>17.4</v>
      </c>
      <c r="H54" s="3">
        <v>82</v>
      </c>
      <c r="I54" s="11">
        <f t="shared" si="7"/>
        <v>57.4</v>
      </c>
      <c r="J54" s="4">
        <f t="shared" si="8"/>
        <v>74.8</v>
      </c>
      <c r="K54" s="28">
        <f t="shared" si="3"/>
        <v>37.4</v>
      </c>
      <c r="L54" s="41">
        <v>90.2</v>
      </c>
      <c r="M54" s="28">
        <f t="shared" si="4"/>
        <v>45.1</v>
      </c>
      <c r="N54" s="28">
        <f t="shared" si="5"/>
        <v>82.5</v>
      </c>
    </row>
    <row r="55" spans="1:14" ht="18" customHeight="1">
      <c r="A55" s="9" t="s">
        <v>413</v>
      </c>
      <c r="B55" s="9" t="s">
        <v>285</v>
      </c>
      <c r="C55" s="9" t="s">
        <v>307</v>
      </c>
      <c r="D55" s="9" t="s">
        <v>414</v>
      </c>
      <c r="E55" s="9" t="s">
        <v>275</v>
      </c>
      <c r="F55" s="3">
        <v>72</v>
      </c>
      <c r="G55" s="11">
        <f t="shared" si="6"/>
        <v>21.599999999999998</v>
      </c>
      <c r="H55" s="3">
        <v>76</v>
      </c>
      <c r="I55" s="11">
        <f t="shared" si="7"/>
        <v>53.199999999999996</v>
      </c>
      <c r="J55" s="4">
        <f t="shared" si="8"/>
        <v>74.8</v>
      </c>
      <c r="K55" s="28">
        <f t="shared" si="3"/>
        <v>37.4</v>
      </c>
      <c r="L55" s="41">
        <v>85.2</v>
      </c>
      <c r="M55" s="28">
        <f t="shared" si="4"/>
        <v>42.6</v>
      </c>
      <c r="N55" s="28">
        <f t="shared" si="5"/>
        <v>80</v>
      </c>
    </row>
    <row r="56" spans="1:14" ht="18" customHeight="1">
      <c r="A56" s="9" t="s">
        <v>415</v>
      </c>
      <c r="B56" s="9" t="s">
        <v>404</v>
      </c>
      <c r="C56" s="9" t="s">
        <v>281</v>
      </c>
      <c r="D56" s="9" t="s">
        <v>416</v>
      </c>
      <c r="E56" s="9" t="s">
        <v>275</v>
      </c>
      <c r="F56" s="3">
        <v>86</v>
      </c>
      <c r="G56" s="11">
        <f t="shared" si="6"/>
        <v>25.8</v>
      </c>
      <c r="H56" s="3">
        <v>70</v>
      </c>
      <c r="I56" s="11">
        <f t="shared" si="7"/>
        <v>49</v>
      </c>
      <c r="J56" s="4">
        <f t="shared" si="8"/>
        <v>74.8</v>
      </c>
      <c r="K56" s="28">
        <f t="shared" si="3"/>
        <v>37.4</v>
      </c>
      <c r="L56" s="41">
        <v>85.2</v>
      </c>
      <c r="M56" s="28">
        <f t="shared" si="4"/>
        <v>42.6</v>
      </c>
      <c r="N56" s="28">
        <f t="shared" si="5"/>
        <v>80</v>
      </c>
    </row>
    <row r="57" spans="1:14" ht="18" customHeight="1">
      <c r="A57" s="9" t="s">
        <v>417</v>
      </c>
      <c r="B57" s="9" t="s">
        <v>418</v>
      </c>
      <c r="C57" s="9" t="s">
        <v>277</v>
      </c>
      <c r="D57" s="9" t="s">
        <v>419</v>
      </c>
      <c r="E57" s="9" t="s">
        <v>275</v>
      </c>
      <c r="F57" s="3">
        <v>90</v>
      </c>
      <c r="G57" s="11">
        <f t="shared" si="6"/>
        <v>27</v>
      </c>
      <c r="H57" s="3">
        <v>68</v>
      </c>
      <c r="I57" s="11">
        <f t="shared" si="7"/>
        <v>47.599999999999994</v>
      </c>
      <c r="J57" s="4">
        <f t="shared" si="8"/>
        <v>74.6</v>
      </c>
      <c r="K57" s="28">
        <f t="shared" si="3"/>
        <v>37.3</v>
      </c>
      <c r="L57" s="41">
        <v>82.4</v>
      </c>
      <c r="M57" s="28">
        <f t="shared" si="4"/>
        <v>41.2</v>
      </c>
      <c r="N57" s="28">
        <f t="shared" si="5"/>
        <v>78.5</v>
      </c>
    </row>
    <row r="58" spans="1:14" ht="18" customHeight="1">
      <c r="A58" s="9" t="s">
        <v>420</v>
      </c>
      <c r="B58" s="9" t="s">
        <v>345</v>
      </c>
      <c r="C58" s="9" t="s">
        <v>289</v>
      </c>
      <c r="D58" s="9" t="s">
        <v>421</v>
      </c>
      <c r="E58" s="9" t="s">
        <v>275</v>
      </c>
      <c r="F58" s="3">
        <v>78</v>
      </c>
      <c r="G58" s="11">
        <f t="shared" si="6"/>
        <v>23.4</v>
      </c>
      <c r="H58" s="3">
        <v>73</v>
      </c>
      <c r="I58" s="11">
        <f t="shared" si="7"/>
        <v>51.099999999999994</v>
      </c>
      <c r="J58" s="4">
        <f t="shared" si="8"/>
        <v>74.5</v>
      </c>
      <c r="K58" s="28">
        <f t="shared" si="3"/>
        <v>37.25</v>
      </c>
      <c r="L58" s="41">
        <v>86</v>
      </c>
      <c r="M58" s="28">
        <f t="shared" si="4"/>
        <v>43</v>
      </c>
      <c r="N58" s="28">
        <f t="shared" si="5"/>
        <v>80.25</v>
      </c>
    </row>
    <row r="59" spans="1:14" ht="18" customHeight="1">
      <c r="A59" s="9" t="s">
        <v>422</v>
      </c>
      <c r="B59" s="9" t="s">
        <v>306</v>
      </c>
      <c r="C59" s="9" t="s">
        <v>289</v>
      </c>
      <c r="D59" s="9" t="s">
        <v>423</v>
      </c>
      <c r="E59" s="9" t="s">
        <v>275</v>
      </c>
      <c r="F59" s="3">
        <v>80</v>
      </c>
      <c r="G59" s="11">
        <f t="shared" si="6"/>
        <v>24</v>
      </c>
      <c r="H59" s="3">
        <v>72</v>
      </c>
      <c r="I59" s="11">
        <f t="shared" si="7"/>
        <v>50.4</v>
      </c>
      <c r="J59" s="4">
        <f t="shared" si="8"/>
        <v>74.4</v>
      </c>
      <c r="K59" s="28">
        <f t="shared" si="3"/>
        <v>37.2</v>
      </c>
      <c r="L59" s="41">
        <v>83.2</v>
      </c>
      <c r="M59" s="28">
        <f t="shared" si="4"/>
        <v>41.6</v>
      </c>
      <c r="N59" s="28">
        <f t="shared" si="5"/>
        <v>78.80000000000001</v>
      </c>
    </row>
    <row r="60" spans="1:14" ht="18" customHeight="1">
      <c r="A60" s="9" t="s">
        <v>424</v>
      </c>
      <c r="B60" s="9" t="s">
        <v>377</v>
      </c>
      <c r="C60" s="9" t="s">
        <v>314</v>
      </c>
      <c r="D60" s="9" t="s">
        <v>425</v>
      </c>
      <c r="E60" s="9" t="s">
        <v>275</v>
      </c>
      <c r="F60" s="3">
        <v>80</v>
      </c>
      <c r="G60" s="11">
        <f t="shared" si="6"/>
        <v>24</v>
      </c>
      <c r="H60" s="3">
        <v>72</v>
      </c>
      <c r="I60" s="11">
        <f t="shared" si="7"/>
        <v>50.4</v>
      </c>
      <c r="J60" s="4">
        <f t="shared" si="8"/>
        <v>74.4</v>
      </c>
      <c r="K60" s="28">
        <f t="shared" si="3"/>
        <v>37.2</v>
      </c>
      <c r="L60" s="41">
        <v>77.6</v>
      </c>
      <c r="M60" s="28">
        <f t="shared" si="4"/>
        <v>38.8</v>
      </c>
      <c r="N60" s="28">
        <f t="shared" si="5"/>
        <v>76</v>
      </c>
    </row>
    <row r="61" spans="1:14" ht="18" customHeight="1">
      <c r="A61" s="9" t="s">
        <v>426</v>
      </c>
      <c r="B61" s="9" t="s">
        <v>418</v>
      </c>
      <c r="C61" s="9" t="s">
        <v>352</v>
      </c>
      <c r="D61" s="9" t="s">
        <v>427</v>
      </c>
      <c r="E61" s="9" t="s">
        <v>275</v>
      </c>
      <c r="F61" s="3">
        <v>82</v>
      </c>
      <c r="G61" s="11">
        <f t="shared" si="6"/>
        <v>24.599999999999998</v>
      </c>
      <c r="H61" s="3">
        <v>71</v>
      </c>
      <c r="I61" s="11">
        <f t="shared" si="7"/>
        <v>49.699999999999996</v>
      </c>
      <c r="J61" s="4">
        <f t="shared" si="8"/>
        <v>74.3</v>
      </c>
      <c r="K61" s="28">
        <f t="shared" si="3"/>
        <v>37.15</v>
      </c>
      <c r="L61" s="41">
        <v>81</v>
      </c>
      <c r="M61" s="28">
        <f t="shared" si="4"/>
        <v>40.5</v>
      </c>
      <c r="N61" s="28">
        <f t="shared" si="5"/>
        <v>77.65</v>
      </c>
    </row>
    <row r="62" spans="1:14" ht="18" customHeight="1">
      <c r="A62" s="9" t="s">
        <v>428</v>
      </c>
      <c r="B62" s="9" t="s">
        <v>314</v>
      </c>
      <c r="C62" s="9" t="s">
        <v>299</v>
      </c>
      <c r="D62" s="9" t="s">
        <v>429</v>
      </c>
      <c r="E62" s="9" t="s">
        <v>275</v>
      </c>
      <c r="F62" s="3">
        <v>70</v>
      </c>
      <c r="G62" s="11">
        <f t="shared" si="6"/>
        <v>21</v>
      </c>
      <c r="H62" s="3">
        <v>76</v>
      </c>
      <c r="I62" s="11">
        <f t="shared" si="7"/>
        <v>53.199999999999996</v>
      </c>
      <c r="J62" s="4">
        <f t="shared" si="8"/>
        <v>74.19999999999999</v>
      </c>
      <c r="K62" s="28">
        <f t="shared" si="3"/>
        <v>37.099999999999994</v>
      </c>
      <c r="L62" s="41">
        <v>84.4</v>
      </c>
      <c r="M62" s="28">
        <f t="shared" si="4"/>
        <v>42.2</v>
      </c>
      <c r="N62" s="28">
        <f t="shared" si="5"/>
        <v>79.3</v>
      </c>
    </row>
    <row r="63" spans="1:14" ht="18" customHeight="1">
      <c r="A63" s="9" t="s">
        <v>430</v>
      </c>
      <c r="B63" s="9" t="s">
        <v>299</v>
      </c>
      <c r="C63" s="9" t="s">
        <v>321</v>
      </c>
      <c r="D63" s="9" t="s">
        <v>431</v>
      </c>
      <c r="E63" s="9" t="s">
        <v>275</v>
      </c>
      <c r="F63" s="3">
        <v>86</v>
      </c>
      <c r="G63" s="11">
        <f t="shared" si="6"/>
        <v>25.8</v>
      </c>
      <c r="H63" s="3">
        <v>69</v>
      </c>
      <c r="I63" s="11">
        <f t="shared" si="7"/>
        <v>48.3</v>
      </c>
      <c r="J63" s="4">
        <f t="shared" si="8"/>
        <v>74.1</v>
      </c>
      <c r="K63" s="28">
        <f t="shared" si="3"/>
        <v>37.05</v>
      </c>
      <c r="L63" s="41">
        <v>84.4</v>
      </c>
      <c r="M63" s="28">
        <f t="shared" si="4"/>
        <v>42.2</v>
      </c>
      <c r="N63" s="28">
        <f t="shared" si="5"/>
        <v>79.25</v>
      </c>
    </row>
    <row r="64" spans="1:14" ht="18" customHeight="1">
      <c r="A64" s="9" t="s">
        <v>432</v>
      </c>
      <c r="B64" s="9" t="s">
        <v>314</v>
      </c>
      <c r="C64" s="9" t="s">
        <v>289</v>
      </c>
      <c r="D64" s="9" t="s">
        <v>433</v>
      </c>
      <c r="E64" s="9" t="s">
        <v>275</v>
      </c>
      <c r="F64" s="3">
        <v>86</v>
      </c>
      <c r="G64" s="11">
        <f t="shared" si="6"/>
        <v>25.8</v>
      </c>
      <c r="H64" s="3">
        <v>69</v>
      </c>
      <c r="I64" s="11">
        <f t="shared" si="7"/>
        <v>48.3</v>
      </c>
      <c r="J64" s="4">
        <f t="shared" si="8"/>
        <v>74.1</v>
      </c>
      <c r="K64" s="28">
        <f t="shared" si="3"/>
        <v>37.05</v>
      </c>
      <c r="L64" s="41">
        <v>83.6</v>
      </c>
      <c r="M64" s="28">
        <f t="shared" si="4"/>
        <v>41.8</v>
      </c>
      <c r="N64" s="28">
        <f t="shared" si="5"/>
        <v>78.85</v>
      </c>
    </row>
    <row r="65" spans="1:14" ht="18" customHeight="1">
      <c r="A65" s="9" t="s">
        <v>434</v>
      </c>
      <c r="B65" s="9" t="s">
        <v>296</v>
      </c>
      <c r="C65" s="9" t="s">
        <v>300</v>
      </c>
      <c r="D65" s="9" t="s">
        <v>435</v>
      </c>
      <c r="E65" s="9" t="s">
        <v>275</v>
      </c>
      <c r="F65" s="3">
        <v>74</v>
      </c>
      <c r="G65" s="11">
        <f t="shared" si="6"/>
        <v>22.2</v>
      </c>
      <c r="H65" s="3">
        <v>74</v>
      </c>
      <c r="I65" s="11">
        <f t="shared" si="7"/>
        <v>51.8</v>
      </c>
      <c r="J65" s="4">
        <f t="shared" si="8"/>
        <v>74</v>
      </c>
      <c r="K65" s="28">
        <f t="shared" si="3"/>
        <v>37</v>
      </c>
      <c r="L65" s="41">
        <v>86.6</v>
      </c>
      <c r="M65" s="28">
        <f t="shared" si="4"/>
        <v>43.3</v>
      </c>
      <c r="N65" s="28">
        <f t="shared" si="5"/>
        <v>80.3</v>
      </c>
    </row>
    <row r="66" spans="1:14" ht="18" customHeight="1">
      <c r="A66" s="9" t="s">
        <v>436</v>
      </c>
      <c r="B66" s="9" t="s">
        <v>289</v>
      </c>
      <c r="C66" s="9" t="s">
        <v>284</v>
      </c>
      <c r="D66" s="9" t="s">
        <v>437</v>
      </c>
      <c r="E66" s="9" t="s">
        <v>275</v>
      </c>
      <c r="F66" s="3">
        <v>74</v>
      </c>
      <c r="G66" s="11">
        <f aca="true" t="shared" si="9" ref="G66:G81">F66*0.3</f>
        <v>22.2</v>
      </c>
      <c r="H66" s="3">
        <v>74</v>
      </c>
      <c r="I66" s="11">
        <f aca="true" t="shared" si="10" ref="I66:I81">H66*0.7</f>
        <v>51.8</v>
      </c>
      <c r="J66" s="4">
        <f aca="true" t="shared" si="11" ref="J66:J81">G66+I66</f>
        <v>74</v>
      </c>
      <c r="K66" s="28">
        <f t="shared" si="3"/>
        <v>37</v>
      </c>
      <c r="L66" s="41">
        <v>81.8</v>
      </c>
      <c r="M66" s="28">
        <f t="shared" si="4"/>
        <v>40.9</v>
      </c>
      <c r="N66" s="28">
        <f t="shared" si="5"/>
        <v>77.9</v>
      </c>
    </row>
    <row r="67" spans="1:14" ht="18" customHeight="1">
      <c r="A67" s="9" t="s">
        <v>438</v>
      </c>
      <c r="B67" s="9" t="s">
        <v>289</v>
      </c>
      <c r="C67" s="9" t="s">
        <v>334</v>
      </c>
      <c r="D67" s="9" t="s">
        <v>439</v>
      </c>
      <c r="E67" s="9" t="s">
        <v>275</v>
      </c>
      <c r="F67" s="3">
        <v>88</v>
      </c>
      <c r="G67" s="11">
        <f t="shared" si="9"/>
        <v>26.4</v>
      </c>
      <c r="H67" s="3">
        <v>68</v>
      </c>
      <c r="I67" s="11">
        <f t="shared" si="10"/>
        <v>47.599999999999994</v>
      </c>
      <c r="J67" s="4">
        <f t="shared" si="11"/>
        <v>74</v>
      </c>
      <c r="K67" s="28">
        <f aca="true" t="shared" si="12" ref="K67:K81">J67*0.5</f>
        <v>37</v>
      </c>
      <c r="L67" s="41">
        <v>82</v>
      </c>
      <c r="M67" s="28">
        <f aca="true" t="shared" si="13" ref="M67:M81">L67*0.5</f>
        <v>41</v>
      </c>
      <c r="N67" s="28">
        <f aca="true" t="shared" si="14" ref="N67:N81">K67+M67</f>
        <v>78</v>
      </c>
    </row>
    <row r="68" spans="1:14" ht="18" customHeight="1">
      <c r="A68" s="9" t="s">
        <v>440</v>
      </c>
      <c r="B68" s="9" t="s">
        <v>326</v>
      </c>
      <c r="C68" s="9" t="s">
        <v>377</v>
      </c>
      <c r="D68" s="9" t="s">
        <v>441</v>
      </c>
      <c r="E68" s="9" t="s">
        <v>275</v>
      </c>
      <c r="F68" s="3">
        <v>81</v>
      </c>
      <c r="G68" s="11">
        <f t="shared" si="9"/>
        <v>24.3</v>
      </c>
      <c r="H68" s="3">
        <v>71</v>
      </c>
      <c r="I68" s="11">
        <f t="shared" si="10"/>
        <v>49.699999999999996</v>
      </c>
      <c r="J68" s="4">
        <f t="shared" si="11"/>
        <v>74</v>
      </c>
      <c r="K68" s="28">
        <f t="shared" si="12"/>
        <v>37</v>
      </c>
      <c r="L68" s="41">
        <v>85</v>
      </c>
      <c r="M68" s="28">
        <f t="shared" si="13"/>
        <v>42.5</v>
      </c>
      <c r="N68" s="28">
        <f t="shared" si="14"/>
        <v>79.5</v>
      </c>
    </row>
    <row r="69" spans="1:14" ht="18" customHeight="1">
      <c r="A69" s="9" t="s">
        <v>442</v>
      </c>
      <c r="B69" s="9" t="s">
        <v>300</v>
      </c>
      <c r="C69" s="9" t="s">
        <v>310</v>
      </c>
      <c r="D69" s="9" t="s">
        <v>443</v>
      </c>
      <c r="E69" s="9" t="s">
        <v>275</v>
      </c>
      <c r="F69" s="3">
        <v>76</v>
      </c>
      <c r="G69" s="11">
        <f t="shared" si="9"/>
        <v>22.8</v>
      </c>
      <c r="H69" s="3">
        <v>73</v>
      </c>
      <c r="I69" s="11">
        <f t="shared" si="10"/>
        <v>51.099999999999994</v>
      </c>
      <c r="J69" s="4">
        <f t="shared" si="11"/>
        <v>73.89999999999999</v>
      </c>
      <c r="K69" s="28">
        <f t="shared" si="12"/>
        <v>36.949999999999996</v>
      </c>
      <c r="L69" s="41">
        <v>82.8</v>
      </c>
      <c r="M69" s="28">
        <f t="shared" si="13"/>
        <v>41.4</v>
      </c>
      <c r="N69" s="28">
        <f t="shared" si="14"/>
        <v>78.35</v>
      </c>
    </row>
    <row r="70" spans="1:14" ht="18" customHeight="1">
      <c r="A70" s="9" t="s">
        <v>444</v>
      </c>
      <c r="B70" s="9" t="s">
        <v>300</v>
      </c>
      <c r="C70" s="9" t="s">
        <v>289</v>
      </c>
      <c r="D70" s="9" t="s">
        <v>445</v>
      </c>
      <c r="E70" s="9" t="s">
        <v>275</v>
      </c>
      <c r="F70" s="3">
        <v>64</v>
      </c>
      <c r="G70" s="11">
        <f t="shared" si="9"/>
        <v>19.2</v>
      </c>
      <c r="H70" s="3">
        <v>78</v>
      </c>
      <c r="I70" s="11">
        <f t="shared" si="10"/>
        <v>54.599999999999994</v>
      </c>
      <c r="J70" s="4">
        <f t="shared" si="11"/>
        <v>73.8</v>
      </c>
      <c r="K70" s="28">
        <f t="shared" si="12"/>
        <v>36.9</v>
      </c>
      <c r="L70" s="41">
        <v>91.4</v>
      </c>
      <c r="M70" s="28">
        <f t="shared" si="13"/>
        <v>45.7</v>
      </c>
      <c r="N70" s="28">
        <f t="shared" si="14"/>
        <v>82.6</v>
      </c>
    </row>
    <row r="71" spans="1:14" ht="18" customHeight="1">
      <c r="A71" s="9" t="s">
        <v>446</v>
      </c>
      <c r="B71" s="9" t="s">
        <v>355</v>
      </c>
      <c r="C71" s="9" t="s">
        <v>317</v>
      </c>
      <c r="D71" s="9" t="s">
        <v>447</v>
      </c>
      <c r="E71" s="9" t="s">
        <v>275</v>
      </c>
      <c r="F71" s="3">
        <v>66</v>
      </c>
      <c r="G71" s="11">
        <f t="shared" si="9"/>
        <v>19.8</v>
      </c>
      <c r="H71" s="3">
        <v>77</v>
      </c>
      <c r="I71" s="11">
        <f t="shared" si="10"/>
        <v>53.9</v>
      </c>
      <c r="J71" s="4">
        <f t="shared" si="11"/>
        <v>73.7</v>
      </c>
      <c r="K71" s="28">
        <f t="shared" si="12"/>
        <v>36.85</v>
      </c>
      <c r="L71" s="41">
        <v>88.8</v>
      </c>
      <c r="M71" s="28">
        <f t="shared" si="13"/>
        <v>44.4</v>
      </c>
      <c r="N71" s="28">
        <f t="shared" si="14"/>
        <v>81.25</v>
      </c>
    </row>
    <row r="72" spans="1:14" ht="18" customHeight="1">
      <c r="A72" s="9" t="s">
        <v>448</v>
      </c>
      <c r="B72" s="9" t="s">
        <v>288</v>
      </c>
      <c r="C72" s="9" t="s">
        <v>314</v>
      </c>
      <c r="D72" s="9" t="s">
        <v>449</v>
      </c>
      <c r="E72" s="9" t="s">
        <v>275</v>
      </c>
      <c r="F72" s="3">
        <v>80</v>
      </c>
      <c r="G72" s="11">
        <f t="shared" si="9"/>
        <v>24</v>
      </c>
      <c r="H72" s="3">
        <v>71</v>
      </c>
      <c r="I72" s="11">
        <f t="shared" si="10"/>
        <v>49.699999999999996</v>
      </c>
      <c r="J72" s="4">
        <f t="shared" si="11"/>
        <v>73.69999999999999</v>
      </c>
      <c r="K72" s="28">
        <f t="shared" si="12"/>
        <v>36.849999999999994</v>
      </c>
      <c r="L72" s="41">
        <v>82.6</v>
      </c>
      <c r="M72" s="28">
        <f t="shared" si="13"/>
        <v>41.3</v>
      </c>
      <c r="N72" s="28">
        <f t="shared" si="14"/>
        <v>78.14999999999999</v>
      </c>
    </row>
    <row r="73" spans="1:14" ht="18" customHeight="1">
      <c r="A73" s="9" t="s">
        <v>450</v>
      </c>
      <c r="B73" s="9" t="s">
        <v>352</v>
      </c>
      <c r="C73" s="9" t="s">
        <v>292</v>
      </c>
      <c r="D73" s="9" t="s">
        <v>451</v>
      </c>
      <c r="E73" s="9" t="s">
        <v>275</v>
      </c>
      <c r="F73" s="3">
        <v>80</v>
      </c>
      <c r="G73" s="11">
        <f t="shared" si="9"/>
        <v>24</v>
      </c>
      <c r="H73" s="3">
        <v>71</v>
      </c>
      <c r="I73" s="11">
        <f t="shared" si="10"/>
        <v>49.699999999999996</v>
      </c>
      <c r="J73" s="4">
        <f t="shared" si="11"/>
        <v>73.69999999999999</v>
      </c>
      <c r="K73" s="28">
        <f t="shared" si="12"/>
        <v>36.849999999999994</v>
      </c>
      <c r="L73" s="41">
        <v>87.2</v>
      </c>
      <c r="M73" s="28">
        <f t="shared" si="13"/>
        <v>43.6</v>
      </c>
      <c r="N73" s="28">
        <f t="shared" si="14"/>
        <v>80.44999999999999</v>
      </c>
    </row>
    <row r="74" spans="1:14" ht="18" customHeight="1">
      <c r="A74" s="9" t="s">
        <v>452</v>
      </c>
      <c r="B74" s="9" t="s">
        <v>348</v>
      </c>
      <c r="C74" s="9" t="s">
        <v>280</v>
      </c>
      <c r="D74" s="9" t="s">
        <v>453</v>
      </c>
      <c r="E74" s="9" t="s">
        <v>275</v>
      </c>
      <c r="F74" s="3">
        <v>80</v>
      </c>
      <c r="G74" s="11">
        <f t="shared" si="9"/>
        <v>24</v>
      </c>
      <c r="H74" s="3">
        <v>71</v>
      </c>
      <c r="I74" s="11">
        <f t="shared" si="10"/>
        <v>49.699999999999996</v>
      </c>
      <c r="J74" s="4">
        <f t="shared" si="11"/>
        <v>73.69999999999999</v>
      </c>
      <c r="K74" s="28">
        <f t="shared" si="12"/>
        <v>36.849999999999994</v>
      </c>
      <c r="L74" s="41">
        <v>84.2</v>
      </c>
      <c r="M74" s="28">
        <f t="shared" si="13"/>
        <v>42.1</v>
      </c>
      <c r="N74" s="28">
        <f t="shared" si="14"/>
        <v>78.94999999999999</v>
      </c>
    </row>
    <row r="75" spans="1:14" ht="18" customHeight="1">
      <c r="A75" s="9" t="s">
        <v>454</v>
      </c>
      <c r="B75" s="9" t="s">
        <v>455</v>
      </c>
      <c r="C75" s="9" t="s">
        <v>277</v>
      </c>
      <c r="D75" s="9" t="s">
        <v>456</v>
      </c>
      <c r="E75" s="9" t="s">
        <v>275</v>
      </c>
      <c r="F75" s="3">
        <v>80</v>
      </c>
      <c r="G75" s="11">
        <f t="shared" si="9"/>
        <v>24</v>
      </c>
      <c r="H75" s="3">
        <v>71</v>
      </c>
      <c r="I75" s="11">
        <f t="shared" si="10"/>
        <v>49.699999999999996</v>
      </c>
      <c r="J75" s="4">
        <f t="shared" si="11"/>
        <v>73.69999999999999</v>
      </c>
      <c r="K75" s="28">
        <f t="shared" si="12"/>
        <v>36.849999999999994</v>
      </c>
      <c r="L75" s="41">
        <v>80.8</v>
      </c>
      <c r="M75" s="28">
        <f t="shared" si="13"/>
        <v>40.4</v>
      </c>
      <c r="N75" s="28">
        <f t="shared" si="14"/>
        <v>77.25</v>
      </c>
    </row>
    <row r="76" spans="1:14" ht="18" customHeight="1">
      <c r="A76" s="9" t="s">
        <v>457</v>
      </c>
      <c r="B76" s="9" t="s">
        <v>310</v>
      </c>
      <c r="C76" s="9" t="s">
        <v>314</v>
      </c>
      <c r="D76" s="9" t="s">
        <v>458</v>
      </c>
      <c r="E76" s="9" t="s">
        <v>275</v>
      </c>
      <c r="F76" s="3">
        <v>82</v>
      </c>
      <c r="G76" s="11">
        <f t="shared" si="9"/>
        <v>24.599999999999998</v>
      </c>
      <c r="H76" s="3">
        <v>70</v>
      </c>
      <c r="I76" s="11">
        <f t="shared" si="10"/>
        <v>49</v>
      </c>
      <c r="J76" s="4">
        <f t="shared" si="11"/>
        <v>73.6</v>
      </c>
      <c r="K76" s="28">
        <f t="shared" si="12"/>
        <v>36.8</v>
      </c>
      <c r="L76" s="41">
        <v>85.2</v>
      </c>
      <c r="M76" s="28">
        <f t="shared" si="13"/>
        <v>42.6</v>
      </c>
      <c r="N76" s="28">
        <f t="shared" si="14"/>
        <v>79.4</v>
      </c>
    </row>
    <row r="77" spans="1:14" ht="18" customHeight="1">
      <c r="A77" s="9" t="s">
        <v>459</v>
      </c>
      <c r="B77" s="9" t="s">
        <v>314</v>
      </c>
      <c r="C77" s="9" t="s">
        <v>300</v>
      </c>
      <c r="D77" s="9" t="s">
        <v>460</v>
      </c>
      <c r="E77" s="9" t="s">
        <v>275</v>
      </c>
      <c r="F77" s="3">
        <v>68</v>
      </c>
      <c r="G77" s="11">
        <f t="shared" si="9"/>
        <v>20.4</v>
      </c>
      <c r="H77" s="3">
        <v>76</v>
      </c>
      <c r="I77" s="11">
        <f t="shared" si="10"/>
        <v>53.199999999999996</v>
      </c>
      <c r="J77" s="4">
        <f t="shared" si="11"/>
        <v>73.6</v>
      </c>
      <c r="K77" s="28">
        <f t="shared" si="12"/>
        <v>36.8</v>
      </c>
      <c r="L77" s="41">
        <v>82.6</v>
      </c>
      <c r="M77" s="28">
        <f t="shared" si="13"/>
        <v>41.3</v>
      </c>
      <c r="N77" s="28">
        <f t="shared" si="14"/>
        <v>78.1</v>
      </c>
    </row>
    <row r="78" spans="1:14" ht="18" customHeight="1">
      <c r="A78" s="16" t="s">
        <v>461</v>
      </c>
      <c r="B78" s="16" t="s">
        <v>418</v>
      </c>
      <c r="C78" s="16" t="s">
        <v>321</v>
      </c>
      <c r="D78" s="16" t="s">
        <v>462</v>
      </c>
      <c r="E78" s="16" t="s">
        <v>275</v>
      </c>
      <c r="F78" s="17">
        <v>82</v>
      </c>
      <c r="G78" s="18">
        <f t="shared" si="9"/>
        <v>24.599999999999998</v>
      </c>
      <c r="H78" s="17">
        <v>70</v>
      </c>
      <c r="I78" s="18">
        <f t="shared" si="10"/>
        <v>49</v>
      </c>
      <c r="J78" s="19">
        <f t="shared" si="11"/>
        <v>73.6</v>
      </c>
      <c r="K78" s="28">
        <f t="shared" si="12"/>
        <v>36.8</v>
      </c>
      <c r="L78" s="41">
        <v>81.6</v>
      </c>
      <c r="M78" s="28">
        <f t="shared" si="13"/>
        <v>40.8</v>
      </c>
      <c r="N78" s="28">
        <f t="shared" si="14"/>
        <v>77.6</v>
      </c>
    </row>
    <row r="79" spans="1:14" s="14" customFormat="1" ht="18" customHeight="1">
      <c r="A79" s="16" t="s">
        <v>464</v>
      </c>
      <c r="B79" s="16" t="s">
        <v>306</v>
      </c>
      <c r="C79" s="16" t="s">
        <v>317</v>
      </c>
      <c r="D79" s="16" t="s">
        <v>465</v>
      </c>
      <c r="E79" s="16" t="s">
        <v>275</v>
      </c>
      <c r="F79" s="17">
        <v>70</v>
      </c>
      <c r="G79" s="18">
        <f t="shared" si="9"/>
        <v>21</v>
      </c>
      <c r="H79" s="17">
        <v>75</v>
      </c>
      <c r="I79" s="18">
        <f t="shared" si="10"/>
        <v>52.5</v>
      </c>
      <c r="J79" s="19">
        <f t="shared" si="11"/>
        <v>73.5</v>
      </c>
      <c r="K79" s="28">
        <f t="shared" si="12"/>
        <v>36.75</v>
      </c>
      <c r="L79" s="42">
        <v>88</v>
      </c>
      <c r="M79" s="28">
        <f t="shared" si="13"/>
        <v>44</v>
      </c>
      <c r="N79" s="28">
        <f t="shared" si="14"/>
        <v>80.75</v>
      </c>
    </row>
    <row r="80" spans="1:14" s="14" customFormat="1" ht="18" customHeight="1">
      <c r="A80" s="16" t="s">
        <v>466</v>
      </c>
      <c r="B80" s="16" t="s">
        <v>311</v>
      </c>
      <c r="C80" s="16" t="s">
        <v>377</v>
      </c>
      <c r="D80" s="16" t="s">
        <v>467</v>
      </c>
      <c r="E80" s="16" t="s">
        <v>275</v>
      </c>
      <c r="F80" s="17">
        <v>84</v>
      </c>
      <c r="G80" s="18">
        <f t="shared" si="9"/>
        <v>25.2</v>
      </c>
      <c r="H80" s="17">
        <v>69</v>
      </c>
      <c r="I80" s="18">
        <f t="shared" si="10"/>
        <v>48.3</v>
      </c>
      <c r="J80" s="19">
        <f t="shared" si="11"/>
        <v>73.5</v>
      </c>
      <c r="K80" s="28">
        <f t="shared" si="12"/>
        <v>36.75</v>
      </c>
      <c r="L80" s="42">
        <v>86</v>
      </c>
      <c r="M80" s="28">
        <f t="shared" si="13"/>
        <v>43</v>
      </c>
      <c r="N80" s="28">
        <f t="shared" si="14"/>
        <v>79.75</v>
      </c>
    </row>
    <row r="81" spans="1:14" ht="18" customHeight="1">
      <c r="A81" s="16" t="s">
        <v>478</v>
      </c>
      <c r="B81" s="16" t="s">
        <v>277</v>
      </c>
      <c r="C81" s="16" t="s">
        <v>273</v>
      </c>
      <c r="D81" s="16" t="s">
        <v>479</v>
      </c>
      <c r="E81" s="16" t="s">
        <v>275</v>
      </c>
      <c r="F81" s="17">
        <v>84</v>
      </c>
      <c r="G81" s="18">
        <f t="shared" si="9"/>
        <v>25.2</v>
      </c>
      <c r="H81" s="17">
        <v>69</v>
      </c>
      <c r="I81" s="18">
        <f t="shared" si="10"/>
        <v>48.3</v>
      </c>
      <c r="J81" s="19">
        <f t="shared" si="11"/>
        <v>73.5</v>
      </c>
      <c r="K81" s="28">
        <f t="shared" si="12"/>
        <v>36.75</v>
      </c>
      <c r="L81" s="41">
        <v>81.6</v>
      </c>
      <c r="M81" s="28">
        <f t="shared" si="13"/>
        <v>40.8</v>
      </c>
      <c r="N81" s="28">
        <f t="shared" si="14"/>
        <v>77.55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C1">
      <selection activeCell="H7" sqref="H7"/>
    </sheetView>
  </sheetViews>
  <sheetFormatPr defaultColWidth="9.00390625" defaultRowHeight="14.25"/>
  <cols>
    <col min="1" max="1" width="17.125" style="0" customWidth="1"/>
    <col min="3" max="3" width="7.875" style="0" customWidth="1"/>
    <col min="4" max="4" width="10.50390625" style="0" customWidth="1"/>
    <col min="5" max="5" width="17.375" style="0" customWidth="1"/>
    <col min="7" max="7" width="14.125" style="0" customWidth="1"/>
    <col min="9" max="9" width="12.875" style="0" customWidth="1"/>
    <col min="10" max="10" width="10.75390625" style="1" customWidth="1"/>
    <col min="11" max="11" width="9.00390625" style="23" customWidth="1"/>
    <col min="12" max="12" width="9.00390625" style="39" customWidth="1"/>
    <col min="13" max="14" width="9.00390625" style="23" customWidth="1"/>
  </cols>
  <sheetData>
    <row r="1" spans="1:14" ht="33.7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  <c r="K1" s="22" t="s">
        <v>480</v>
      </c>
      <c r="L1" s="36" t="s">
        <v>481</v>
      </c>
      <c r="M1" s="22" t="s">
        <v>482</v>
      </c>
      <c r="N1" s="22" t="s">
        <v>483</v>
      </c>
    </row>
    <row r="2" spans="1:14" ht="18" customHeight="1">
      <c r="A2" s="9" t="s">
        <v>7</v>
      </c>
      <c r="B2" s="9" t="s">
        <v>8</v>
      </c>
      <c r="C2" s="9" t="s">
        <v>311</v>
      </c>
      <c r="D2" s="16" t="s">
        <v>9</v>
      </c>
      <c r="E2" s="9" t="s">
        <v>10</v>
      </c>
      <c r="F2" s="3">
        <v>84</v>
      </c>
      <c r="G2" s="3">
        <f aca="true" t="shared" si="0" ref="G2:G39">F2*0.3</f>
        <v>25.2</v>
      </c>
      <c r="H2" s="3">
        <v>84</v>
      </c>
      <c r="I2" s="3">
        <f aca="true" t="shared" si="1" ref="I2:I39">H2*0.7</f>
        <v>58.8</v>
      </c>
      <c r="J2" s="4">
        <f aca="true" t="shared" si="2" ref="J2:J39">G2+I2</f>
        <v>84</v>
      </c>
      <c r="K2" s="26">
        <f>J2*0.5</f>
        <v>42</v>
      </c>
      <c r="L2" s="37">
        <v>88.8</v>
      </c>
      <c r="M2" s="24">
        <f>L2*0.5</f>
        <v>44.4</v>
      </c>
      <c r="N2" s="24">
        <f>K2+M2</f>
        <v>86.4</v>
      </c>
    </row>
    <row r="3" spans="1:14" ht="18" customHeight="1">
      <c r="A3" s="9" t="s">
        <v>11</v>
      </c>
      <c r="B3" s="9" t="s">
        <v>12</v>
      </c>
      <c r="C3" s="9" t="s">
        <v>351</v>
      </c>
      <c r="D3" s="16" t="s">
        <v>13</v>
      </c>
      <c r="E3" s="9" t="s">
        <v>10</v>
      </c>
      <c r="F3" s="3">
        <v>92</v>
      </c>
      <c r="G3" s="3">
        <f t="shared" si="0"/>
        <v>27.599999999999998</v>
      </c>
      <c r="H3" s="3">
        <v>79</v>
      </c>
      <c r="I3" s="3">
        <f t="shared" si="1"/>
        <v>55.3</v>
      </c>
      <c r="J3" s="4">
        <f t="shared" si="2"/>
        <v>82.89999999999999</v>
      </c>
      <c r="K3" s="26">
        <f aca="true" t="shared" si="3" ref="K3:K39">J3*0.5</f>
        <v>41.449999999999996</v>
      </c>
      <c r="L3" s="37">
        <v>0</v>
      </c>
      <c r="M3" s="24">
        <f aca="true" t="shared" si="4" ref="M3:M39">L3*0.5</f>
        <v>0</v>
      </c>
      <c r="N3" s="24">
        <f aca="true" t="shared" si="5" ref="N3:N39">K3+M3</f>
        <v>41.449999999999996</v>
      </c>
    </row>
    <row r="4" spans="1:14" ht="18" customHeight="1">
      <c r="A4" s="9" t="s">
        <v>14</v>
      </c>
      <c r="B4" s="9" t="s">
        <v>355</v>
      </c>
      <c r="C4" s="9" t="s">
        <v>273</v>
      </c>
      <c r="D4" s="16" t="s">
        <v>15</v>
      </c>
      <c r="E4" s="9" t="s">
        <v>10</v>
      </c>
      <c r="F4" s="3">
        <v>90</v>
      </c>
      <c r="G4" s="3">
        <f t="shared" si="0"/>
        <v>27</v>
      </c>
      <c r="H4" s="3">
        <v>75</v>
      </c>
      <c r="I4" s="3">
        <f t="shared" si="1"/>
        <v>52.5</v>
      </c>
      <c r="J4" s="4">
        <f t="shared" si="2"/>
        <v>79.5</v>
      </c>
      <c r="K4" s="26">
        <f t="shared" si="3"/>
        <v>39.75</v>
      </c>
      <c r="L4" s="37">
        <v>90.6</v>
      </c>
      <c r="M4" s="24">
        <f t="shared" si="4"/>
        <v>45.3</v>
      </c>
      <c r="N4" s="24">
        <f t="shared" si="5"/>
        <v>85.05</v>
      </c>
    </row>
    <row r="5" spans="1:14" ht="18" customHeight="1">
      <c r="A5" s="9" t="s">
        <v>16</v>
      </c>
      <c r="B5" s="9" t="s">
        <v>8</v>
      </c>
      <c r="C5" s="9" t="s">
        <v>345</v>
      </c>
      <c r="D5" s="16" t="s">
        <v>17</v>
      </c>
      <c r="E5" s="9" t="s">
        <v>10</v>
      </c>
      <c r="F5" s="3">
        <v>84</v>
      </c>
      <c r="G5" s="3">
        <f t="shared" si="0"/>
        <v>25.2</v>
      </c>
      <c r="H5" s="3">
        <v>77</v>
      </c>
      <c r="I5" s="3">
        <f t="shared" si="1"/>
        <v>53.9</v>
      </c>
      <c r="J5" s="4">
        <f t="shared" si="2"/>
        <v>79.1</v>
      </c>
      <c r="K5" s="26">
        <f t="shared" si="3"/>
        <v>39.55</v>
      </c>
      <c r="L5" s="37">
        <v>85</v>
      </c>
      <c r="M5" s="24">
        <f t="shared" si="4"/>
        <v>42.5</v>
      </c>
      <c r="N5" s="24">
        <f t="shared" si="5"/>
        <v>82.05</v>
      </c>
    </row>
    <row r="6" spans="1:14" ht="18" customHeight="1">
      <c r="A6" s="9" t="s">
        <v>18</v>
      </c>
      <c r="B6" s="9" t="s">
        <v>19</v>
      </c>
      <c r="C6" s="9" t="s">
        <v>292</v>
      </c>
      <c r="D6" s="16" t="s">
        <v>20</v>
      </c>
      <c r="E6" s="9" t="s">
        <v>10</v>
      </c>
      <c r="F6" s="3">
        <v>74</v>
      </c>
      <c r="G6" s="3">
        <f t="shared" si="0"/>
        <v>22.2</v>
      </c>
      <c r="H6" s="3">
        <v>81</v>
      </c>
      <c r="I6" s="3">
        <f t="shared" si="1"/>
        <v>56.699999999999996</v>
      </c>
      <c r="J6" s="4">
        <f t="shared" si="2"/>
        <v>78.89999999999999</v>
      </c>
      <c r="K6" s="26">
        <f t="shared" si="3"/>
        <v>39.449999999999996</v>
      </c>
      <c r="L6" s="37">
        <v>86.4</v>
      </c>
      <c r="M6" s="24">
        <f t="shared" si="4"/>
        <v>43.2</v>
      </c>
      <c r="N6" s="24">
        <f t="shared" si="5"/>
        <v>82.65</v>
      </c>
    </row>
    <row r="7" spans="1:14" ht="18" customHeight="1">
      <c r="A7" s="9" t="s">
        <v>21</v>
      </c>
      <c r="B7" s="9" t="s">
        <v>8</v>
      </c>
      <c r="C7" s="9" t="s">
        <v>351</v>
      </c>
      <c r="D7" s="16" t="s">
        <v>22</v>
      </c>
      <c r="E7" s="9" t="s">
        <v>10</v>
      </c>
      <c r="F7" s="3">
        <v>74</v>
      </c>
      <c r="G7" s="3">
        <f t="shared" si="0"/>
        <v>22.2</v>
      </c>
      <c r="H7" s="3">
        <v>81</v>
      </c>
      <c r="I7" s="3">
        <f t="shared" si="1"/>
        <v>56.699999999999996</v>
      </c>
      <c r="J7" s="4">
        <f t="shared" si="2"/>
        <v>78.89999999999999</v>
      </c>
      <c r="K7" s="26">
        <f t="shared" si="3"/>
        <v>39.449999999999996</v>
      </c>
      <c r="L7" s="37">
        <v>84.2</v>
      </c>
      <c r="M7" s="24">
        <f t="shared" si="4"/>
        <v>42.1</v>
      </c>
      <c r="N7" s="24">
        <f t="shared" si="5"/>
        <v>81.55</v>
      </c>
    </row>
    <row r="8" spans="1:14" ht="18" customHeight="1">
      <c r="A8" s="9" t="s">
        <v>23</v>
      </c>
      <c r="B8" s="9" t="s">
        <v>24</v>
      </c>
      <c r="C8" s="9" t="s">
        <v>281</v>
      </c>
      <c r="D8" s="16" t="s">
        <v>25</v>
      </c>
      <c r="E8" s="9" t="s">
        <v>10</v>
      </c>
      <c r="F8" s="3">
        <v>80</v>
      </c>
      <c r="G8" s="3">
        <f t="shared" si="0"/>
        <v>24</v>
      </c>
      <c r="H8" s="3">
        <v>78</v>
      </c>
      <c r="I8" s="3">
        <f t="shared" si="1"/>
        <v>54.599999999999994</v>
      </c>
      <c r="J8" s="4">
        <f t="shared" si="2"/>
        <v>78.6</v>
      </c>
      <c r="K8" s="26">
        <f t="shared" si="3"/>
        <v>39.3</v>
      </c>
      <c r="L8" s="37">
        <v>84.2</v>
      </c>
      <c r="M8" s="24">
        <f t="shared" si="4"/>
        <v>42.1</v>
      </c>
      <c r="N8" s="24">
        <f t="shared" si="5"/>
        <v>81.4</v>
      </c>
    </row>
    <row r="9" spans="1:14" ht="18" customHeight="1">
      <c r="A9" s="9" t="s">
        <v>26</v>
      </c>
      <c r="B9" s="9" t="s">
        <v>19</v>
      </c>
      <c r="C9" s="9" t="s">
        <v>277</v>
      </c>
      <c r="D9" s="16" t="s">
        <v>27</v>
      </c>
      <c r="E9" s="9" t="s">
        <v>10</v>
      </c>
      <c r="F9" s="3">
        <v>72</v>
      </c>
      <c r="G9" s="3">
        <f t="shared" si="0"/>
        <v>21.599999999999998</v>
      </c>
      <c r="H9" s="3">
        <v>80</v>
      </c>
      <c r="I9" s="3">
        <f t="shared" si="1"/>
        <v>56</v>
      </c>
      <c r="J9" s="4">
        <f t="shared" si="2"/>
        <v>77.6</v>
      </c>
      <c r="K9" s="26">
        <f t="shared" si="3"/>
        <v>38.8</v>
      </c>
      <c r="L9" s="37">
        <v>83</v>
      </c>
      <c r="M9" s="24">
        <f t="shared" si="4"/>
        <v>41.5</v>
      </c>
      <c r="N9" s="24">
        <f t="shared" si="5"/>
        <v>80.3</v>
      </c>
    </row>
    <row r="10" spans="1:14" ht="18" customHeight="1">
      <c r="A10" s="9" t="s">
        <v>28</v>
      </c>
      <c r="B10" s="9" t="s">
        <v>24</v>
      </c>
      <c r="C10" s="9" t="s">
        <v>272</v>
      </c>
      <c r="D10" s="16" t="s">
        <v>2</v>
      </c>
      <c r="E10" s="9" t="s">
        <v>10</v>
      </c>
      <c r="F10" s="3">
        <v>84</v>
      </c>
      <c r="G10" s="3">
        <f t="shared" si="0"/>
        <v>25.2</v>
      </c>
      <c r="H10" s="3">
        <v>74</v>
      </c>
      <c r="I10" s="3">
        <f t="shared" si="1"/>
        <v>51.8</v>
      </c>
      <c r="J10" s="4">
        <f t="shared" si="2"/>
        <v>77</v>
      </c>
      <c r="K10" s="26">
        <f t="shared" si="3"/>
        <v>38.5</v>
      </c>
      <c r="L10" s="37">
        <v>84</v>
      </c>
      <c r="M10" s="24">
        <f t="shared" si="4"/>
        <v>42</v>
      </c>
      <c r="N10" s="24">
        <f t="shared" si="5"/>
        <v>80.5</v>
      </c>
    </row>
    <row r="11" spans="1:14" ht="18" customHeight="1">
      <c r="A11" s="9" t="s">
        <v>29</v>
      </c>
      <c r="B11" s="9" t="s">
        <v>24</v>
      </c>
      <c r="C11" s="9" t="s">
        <v>303</v>
      </c>
      <c r="D11" s="16" t="s">
        <v>30</v>
      </c>
      <c r="E11" s="9" t="s">
        <v>10</v>
      </c>
      <c r="F11" s="3">
        <v>58</v>
      </c>
      <c r="G11" s="3">
        <f t="shared" si="0"/>
        <v>17.4</v>
      </c>
      <c r="H11" s="3">
        <v>85</v>
      </c>
      <c r="I11" s="3">
        <f t="shared" si="1"/>
        <v>59.49999999999999</v>
      </c>
      <c r="J11" s="4">
        <f t="shared" si="2"/>
        <v>76.89999999999999</v>
      </c>
      <c r="K11" s="26">
        <f t="shared" si="3"/>
        <v>38.449999999999996</v>
      </c>
      <c r="L11" s="37">
        <v>84.8</v>
      </c>
      <c r="M11" s="24">
        <f t="shared" si="4"/>
        <v>42.4</v>
      </c>
      <c r="N11" s="24">
        <f t="shared" si="5"/>
        <v>80.85</v>
      </c>
    </row>
    <row r="12" spans="1:14" ht="18" customHeight="1">
      <c r="A12" s="9" t="s">
        <v>31</v>
      </c>
      <c r="B12" s="9" t="s">
        <v>24</v>
      </c>
      <c r="C12" s="9" t="s">
        <v>345</v>
      </c>
      <c r="D12" s="16" t="s">
        <v>32</v>
      </c>
      <c r="E12" s="9" t="s">
        <v>10</v>
      </c>
      <c r="F12" s="3">
        <v>86</v>
      </c>
      <c r="G12" s="3">
        <f t="shared" si="0"/>
        <v>25.8</v>
      </c>
      <c r="H12" s="3">
        <v>73</v>
      </c>
      <c r="I12" s="3">
        <f t="shared" si="1"/>
        <v>51.099999999999994</v>
      </c>
      <c r="J12" s="4">
        <f t="shared" si="2"/>
        <v>76.89999999999999</v>
      </c>
      <c r="K12" s="26">
        <f t="shared" si="3"/>
        <v>38.449999999999996</v>
      </c>
      <c r="L12" s="37">
        <v>84.8</v>
      </c>
      <c r="M12" s="24">
        <f t="shared" si="4"/>
        <v>42.4</v>
      </c>
      <c r="N12" s="24">
        <f t="shared" si="5"/>
        <v>80.85</v>
      </c>
    </row>
    <row r="13" spans="1:14" ht="18" customHeight="1">
      <c r="A13" s="9" t="s">
        <v>33</v>
      </c>
      <c r="B13" s="9" t="s">
        <v>8</v>
      </c>
      <c r="C13" s="9" t="s">
        <v>281</v>
      </c>
      <c r="D13" s="16" t="s">
        <v>34</v>
      </c>
      <c r="E13" s="9" t="s">
        <v>10</v>
      </c>
      <c r="F13" s="3">
        <v>88</v>
      </c>
      <c r="G13" s="3">
        <f t="shared" si="0"/>
        <v>26.4</v>
      </c>
      <c r="H13" s="3">
        <v>72</v>
      </c>
      <c r="I13" s="3">
        <f t="shared" si="1"/>
        <v>50.4</v>
      </c>
      <c r="J13" s="4">
        <f t="shared" si="2"/>
        <v>76.8</v>
      </c>
      <c r="K13" s="26">
        <f t="shared" si="3"/>
        <v>38.4</v>
      </c>
      <c r="L13" s="37">
        <v>85.6</v>
      </c>
      <c r="M13" s="24">
        <f t="shared" si="4"/>
        <v>42.8</v>
      </c>
      <c r="N13" s="24">
        <f t="shared" si="5"/>
        <v>81.19999999999999</v>
      </c>
    </row>
    <row r="14" spans="1:14" ht="18" customHeight="1">
      <c r="A14" s="9" t="s">
        <v>35</v>
      </c>
      <c r="B14" s="9" t="s">
        <v>8</v>
      </c>
      <c r="C14" s="9" t="s">
        <v>348</v>
      </c>
      <c r="D14" s="16" t="s">
        <v>36</v>
      </c>
      <c r="E14" s="9" t="s">
        <v>10</v>
      </c>
      <c r="F14" s="3">
        <v>76</v>
      </c>
      <c r="G14" s="3">
        <f t="shared" si="0"/>
        <v>22.8</v>
      </c>
      <c r="H14" s="3">
        <v>77</v>
      </c>
      <c r="I14" s="3">
        <f t="shared" si="1"/>
        <v>53.9</v>
      </c>
      <c r="J14" s="4">
        <f t="shared" si="2"/>
        <v>76.7</v>
      </c>
      <c r="K14" s="26">
        <f t="shared" si="3"/>
        <v>38.35</v>
      </c>
      <c r="L14" s="37">
        <v>87.4</v>
      </c>
      <c r="M14" s="24">
        <f t="shared" si="4"/>
        <v>43.7</v>
      </c>
      <c r="N14" s="24">
        <f t="shared" si="5"/>
        <v>82.05000000000001</v>
      </c>
    </row>
    <row r="15" spans="1:14" ht="18" customHeight="1">
      <c r="A15" s="9" t="s">
        <v>37</v>
      </c>
      <c r="B15" s="9" t="s">
        <v>12</v>
      </c>
      <c r="C15" s="9" t="s">
        <v>306</v>
      </c>
      <c r="D15" s="16" t="s">
        <v>38</v>
      </c>
      <c r="E15" s="9" t="s">
        <v>10</v>
      </c>
      <c r="F15" s="3">
        <v>80</v>
      </c>
      <c r="G15" s="3">
        <f t="shared" si="0"/>
        <v>24</v>
      </c>
      <c r="H15" s="3">
        <v>75</v>
      </c>
      <c r="I15" s="3">
        <f t="shared" si="1"/>
        <v>52.5</v>
      </c>
      <c r="J15" s="4">
        <f t="shared" si="2"/>
        <v>76.5</v>
      </c>
      <c r="K15" s="26">
        <f t="shared" si="3"/>
        <v>38.25</v>
      </c>
      <c r="L15" s="37">
        <v>84.2</v>
      </c>
      <c r="M15" s="24">
        <f t="shared" si="4"/>
        <v>42.1</v>
      </c>
      <c r="N15" s="24">
        <f t="shared" si="5"/>
        <v>80.35</v>
      </c>
    </row>
    <row r="16" spans="1:14" ht="18" customHeight="1">
      <c r="A16" s="9" t="s">
        <v>39</v>
      </c>
      <c r="B16" s="9" t="s">
        <v>24</v>
      </c>
      <c r="C16" s="9" t="s">
        <v>300</v>
      </c>
      <c r="D16" s="16" t="s">
        <v>40</v>
      </c>
      <c r="E16" s="9" t="s">
        <v>10</v>
      </c>
      <c r="F16" s="3">
        <v>80</v>
      </c>
      <c r="G16" s="3">
        <f t="shared" si="0"/>
        <v>24</v>
      </c>
      <c r="H16" s="3">
        <v>75</v>
      </c>
      <c r="I16" s="3">
        <f t="shared" si="1"/>
        <v>52.5</v>
      </c>
      <c r="J16" s="4">
        <f t="shared" si="2"/>
        <v>76.5</v>
      </c>
      <c r="K16" s="26">
        <f t="shared" si="3"/>
        <v>38.25</v>
      </c>
      <c r="L16" s="37">
        <v>89</v>
      </c>
      <c r="M16" s="24">
        <f t="shared" si="4"/>
        <v>44.5</v>
      </c>
      <c r="N16" s="24">
        <f t="shared" si="5"/>
        <v>82.75</v>
      </c>
    </row>
    <row r="17" spans="1:14" ht="18" customHeight="1">
      <c r="A17" s="9" t="s">
        <v>41</v>
      </c>
      <c r="B17" s="9" t="s">
        <v>24</v>
      </c>
      <c r="C17" s="9" t="s">
        <v>273</v>
      </c>
      <c r="D17" s="16" t="s">
        <v>42</v>
      </c>
      <c r="E17" s="9" t="s">
        <v>10</v>
      </c>
      <c r="F17" s="3">
        <v>70</v>
      </c>
      <c r="G17" s="3">
        <f t="shared" si="0"/>
        <v>21</v>
      </c>
      <c r="H17" s="3">
        <v>79</v>
      </c>
      <c r="I17" s="3">
        <f t="shared" si="1"/>
        <v>55.3</v>
      </c>
      <c r="J17" s="4">
        <f t="shared" si="2"/>
        <v>76.3</v>
      </c>
      <c r="K17" s="26">
        <f t="shared" si="3"/>
        <v>38.15</v>
      </c>
      <c r="L17" s="37">
        <v>89.6</v>
      </c>
      <c r="M17" s="24">
        <f t="shared" si="4"/>
        <v>44.8</v>
      </c>
      <c r="N17" s="24">
        <f t="shared" si="5"/>
        <v>82.94999999999999</v>
      </c>
    </row>
    <row r="18" spans="1:14" ht="18" customHeight="1">
      <c r="A18" s="9" t="s">
        <v>43</v>
      </c>
      <c r="B18" s="9" t="s">
        <v>24</v>
      </c>
      <c r="C18" s="9" t="s">
        <v>377</v>
      </c>
      <c r="D18" s="16" t="s">
        <v>44</v>
      </c>
      <c r="E18" s="9" t="s">
        <v>10</v>
      </c>
      <c r="F18" s="3">
        <v>86</v>
      </c>
      <c r="G18" s="3">
        <f t="shared" si="0"/>
        <v>25.8</v>
      </c>
      <c r="H18" s="3">
        <v>72</v>
      </c>
      <c r="I18" s="3">
        <f t="shared" si="1"/>
        <v>50.4</v>
      </c>
      <c r="J18" s="4">
        <f t="shared" si="2"/>
        <v>76.2</v>
      </c>
      <c r="K18" s="26">
        <f t="shared" si="3"/>
        <v>38.1</v>
      </c>
      <c r="L18" s="37">
        <v>89.4</v>
      </c>
      <c r="M18" s="24">
        <f t="shared" si="4"/>
        <v>44.7</v>
      </c>
      <c r="N18" s="24">
        <f t="shared" si="5"/>
        <v>82.80000000000001</v>
      </c>
    </row>
    <row r="19" spans="1:14" ht="18" customHeight="1">
      <c r="A19" s="9" t="s">
        <v>45</v>
      </c>
      <c r="B19" s="9" t="s">
        <v>19</v>
      </c>
      <c r="C19" s="9" t="s">
        <v>318</v>
      </c>
      <c r="D19" s="16" t="s">
        <v>46</v>
      </c>
      <c r="E19" s="9" t="s">
        <v>10</v>
      </c>
      <c r="F19" s="3">
        <v>86</v>
      </c>
      <c r="G19" s="3">
        <f t="shared" si="0"/>
        <v>25.8</v>
      </c>
      <c r="H19" s="3">
        <v>72</v>
      </c>
      <c r="I19" s="3">
        <f t="shared" si="1"/>
        <v>50.4</v>
      </c>
      <c r="J19" s="4">
        <f t="shared" si="2"/>
        <v>76.2</v>
      </c>
      <c r="K19" s="26">
        <f t="shared" si="3"/>
        <v>38.1</v>
      </c>
      <c r="L19" s="37">
        <v>89.2</v>
      </c>
      <c r="M19" s="24">
        <f t="shared" si="4"/>
        <v>44.6</v>
      </c>
      <c r="N19" s="24">
        <f t="shared" si="5"/>
        <v>82.7</v>
      </c>
    </row>
    <row r="20" spans="1:14" ht="18" customHeight="1">
      <c r="A20" s="9" t="s">
        <v>47</v>
      </c>
      <c r="B20" s="9" t="s">
        <v>19</v>
      </c>
      <c r="C20" s="9" t="s">
        <v>331</v>
      </c>
      <c r="D20" s="16" t="s">
        <v>48</v>
      </c>
      <c r="E20" s="9" t="s">
        <v>10</v>
      </c>
      <c r="F20" s="3">
        <v>90</v>
      </c>
      <c r="G20" s="3">
        <f t="shared" si="0"/>
        <v>27</v>
      </c>
      <c r="H20" s="3">
        <v>70</v>
      </c>
      <c r="I20" s="3">
        <f t="shared" si="1"/>
        <v>49</v>
      </c>
      <c r="J20" s="4">
        <f t="shared" si="2"/>
        <v>76</v>
      </c>
      <c r="K20" s="26">
        <f t="shared" si="3"/>
        <v>38</v>
      </c>
      <c r="L20" s="37">
        <v>85.4</v>
      </c>
      <c r="M20" s="24">
        <f t="shared" si="4"/>
        <v>42.7</v>
      </c>
      <c r="N20" s="24">
        <f t="shared" si="5"/>
        <v>80.7</v>
      </c>
    </row>
    <row r="21" spans="1:14" ht="18" customHeight="1">
      <c r="A21" s="9" t="s">
        <v>49</v>
      </c>
      <c r="B21" s="9" t="s">
        <v>19</v>
      </c>
      <c r="C21" s="9" t="s">
        <v>281</v>
      </c>
      <c r="D21" s="16" t="s">
        <v>50</v>
      </c>
      <c r="E21" s="9" t="s">
        <v>10</v>
      </c>
      <c r="F21" s="3">
        <v>80</v>
      </c>
      <c r="G21" s="3">
        <f t="shared" si="0"/>
        <v>24</v>
      </c>
      <c r="H21" s="3">
        <v>74</v>
      </c>
      <c r="I21" s="3">
        <f t="shared" si="1"/>
        <v>51.8</v>
      </c>
      <c r="J21" s="4">
        <f t="shared" si="2"/>
        <v>75.8</v>
      </c>
      <c r="K21" s="26">
        <f t="shared" si="3"/>
        <v>37.9</v>
      </c>
      <c r="L21" s="37">
        <v>86.6</v>
      </c>
      <c r="M21" s="24">
        <f t="shared" si="4"/>
        <v>43.3</v>
      </c>
      <c r="N21" s="24">
        <f t="shared" si="5"/>
        <v>81.19999999999999</v>
      </c>
    </row>
    <row r="22" spans="1:14" ht="18" customHeight="1">
      <c r="A22" s="9" t="s">
        <v>51</v>
      </c>
      <c r="B22" s="9" t="s">
        <v>19</v>
      </c>
      <c r="C22" s="9" t="s">
        <v>317</v>
      </c>
      <c r="D22" s="16" t="s">
        <v>52</v>
      </c>
      <c r="E22" s="9" t="s">
        <v>10</v>
      </c>
      <c r="F22" s="3">
        <v>72</v>
      </c>
      <c r="G22" s="3">
        <f t="shared" si="0"/>
        <v>21.599999999999998</v>
      </c>
      <c r="H22" s="3">
        <v>77</v>
      </c>
      <c r="I22" s="3">
        <f t="shared" si="1"/>
        <v>53.9</v>
      </c>
      <c r="J22" s="4">
        <f t="shared" si="2"/>
        <v>75.5</v>
      </c>
      <c r="K22" s="26">
        <f t="shared" si="3"/>
        <v>37.75</v>
      </c>
      <c r="L22" s="37">
        <v>83</v>
      </c>
      <c r="M22" s="24">
        <f t="shared" si="4"/>
        <v>41.5</v>
      </c>
      <c r="N22" s="24">
        <f t="shared" si="5"/>
        <v>79.25</v>
      </c>
    </row>
    <row r="23" spans="1:14" ht="18" customHeight="1">
      <c r="A23" s="9" t="s">
        <v>53</v>
      </c>
      <c r="B23" s="9" t="s">
        <v>19</v>
      </c>
      <c r="C23" s="9" t="s">
        <v>321</v>
      </c>
      <c r="D23" s="16" t="s">
        <v>54</v>
      </c>
      <c r="E23" s="9" t="s">
        <v>10</v>
      </c>
      <c r="F23" s="3">
        <v>88</v>
      </c>
      <c r="G23" s="3">
        <f t="shared" si="0"/>
        <v>26.4</v>
      </c>
      <c r="H23" s="3">
        <v>70</v>
      </c>
      <c r="I23" s="3">
        <f t="shared" si="1"/>
        <v>49</v>
      </c>
      <c r="J23" s="4">
        <f t="shared" si="2"/>
        <v>75.4</v>
      </c>
      <c r="K23" s="26">
        <f t="shared" si="3"/>
        <v>37.7</v>
      </c>
      <c r="L23" s="37">
        <v>88.4</v>
      </c>
      <c r="M23" s="24">
        <f t="shared" si="4"/>
        <v>44.2</v>
      </c>
      <c r="N23" s="24">
        <f t="shared" si="5"/>
        <v>81.9</v>
      </c>
    </row>
    <row r="24" spans="1:14" ht="18" customHeight="1">
      <c r="A24" s="9" t="s">
        <v>55</v>
      </c>
      <c r="B24" s="9" t="s">
        <v>19</v>
      </c>
      <c r="C24" s="9" t="s">
        <v>310</v>
      </c>
      <c r="D24" s="16" t="s">
        <v>56</v>
      </c>
      <c r="E24" s="9" t="s">
        <v>10</v>
      </c>
      <c r="F24" s="3">
        <v>74</v>
      </c>
      <c r="G24" s="3">
        <f t="shared" si="0"/>
        <v>22.2</v>
      </c>
      <c r="H24" s="3">
        <v>76</v>
      </c>
      <c r="I24" s="3">
        <f t="shared" si="1"/>
        <v>53.199999999999996</v>
      </c>
      <c r="J24" s="4">
        <f t="shared" si="2"/>
        <v>75.39999999999999</v>
      </c>
      <c r="K24" s="26">
        <f t="shared" si="3"/>
        <v>37.699999999999996</v>
      </c>
      <c r="L24" s="37">
        <v>81.2</v>
      </c>
      <c r="M24" s="24">
        <f t="shared" si="4"/>
        <v>40.6</v>
      </c>
      <c r="N24" s="24">
        <f t="shared" si="5"/>
        <v>78.3</v>
      </c>
    </row>
    <row r="25" spans="1:14" ht="18" customHeight="1">
      <c r="A25" s="9" t="s">
        <v>57</v>
      </c>
      <c r="B25" s="9" t="s">
        <v>355</v>
      </c>
      <c r="C25" s="9" t="s">
        <v>285</v>
      </c>
      <c r="D25" s="16" t="s">
        <v>58</v>
      </c>
      <c r="E25" s="9" t="s">
        <v>10</v>
      </c>
      <c r="F25" s="3">
        <v>76</v>
      </c>
      <c r="G25" s="3">
        <f t="shared" si="0"/>
        <v>22.8</v>
      </c>
      <c r="H25" s="3">
        <v>74</v>
      </c>
      <c r="I25" s="3">
        <f t="shared" si="1"/>
        <v>51.8</v>
      </c>
      <c r="J25" s="4">
        <f t="shared" si="2"/>
        <v>74.6</v>
      </c>
      <c r="K25" s="26">
        <f t="shared" si="3"/>
        <v>37.3</v>
      </c>
      <c r="L25" s="37">
        <v>83.8</v>
      </c>
      <c r="M25" s="24">
        <f t="shared" si="4"/>
        <v>41.9</v>
      </c>
      <c r="N25" s="24">
        <f t="shared" si="5"/>
        <v>79.19999999999999</v>
      </c>
    </row>
    <row r="26" spans="1:14" ht="18" customHeight="1">
      <c r="A26" s="9" t="s">
        <v>59</v>
      </c>
      <c r="B26" s="9" t="s">
        <v>355</v>
      </c>
      <c r="C26" s="9" t="s">
        <v>307</v>
      </c>
      <c r="D26" s="16" t="s">
        <v>60</v>
      </c>
      <c r="E26" s="9" t="s">
        <v>10</v>
      </c>
      <c r="F26" s="3">
        <v>76</v>
      </c>
      <c r="G26" s="3">
        <f t="shared" si="0"/>
        <v>22.8</v>
      </c>
      <c r="H26" s="3">
        <v>74</v>
      </c>
      <c r="I26" s="3">
        <f t="shared" si="1"/>
        <v>51.8</v>
      </c>
      <c r="J26" s="4">
        <f t="shared" si="2"/>
        <v>74.6</v>
      </c>
      <c r="K26" s="26">
        <f t="shared" si="3"/>
        <v>37.3</v>
      </c>
      <c r="L26" s="37">
        <v>85.2</v>
      </c>
      <c r="M26" s="24">
        <f t="shared" si="4"/>
        <v>42.6</v>
      </c>
      <c r="N26" s="24">
        <f t="shared" si="5"/>
        <v>79.9</v>
      </c>
    </row>
    <row r="27" spans="1:14" ht="18" customHeight="1">
      <c r="A27" s="9" t="s">
        <v>61</v>
      </c>
      <c r="B27" s="9" t="s">
        <v>19</v>
      </c>
      <c r="C27" s="9" t="s">
        <v>299</v>
      </c>
      <c r="D27" s="16" t="s">
        <v>62</v>
      </c>
      <c r="E27" s="9" t="s">
        <v>10</v>
      </c>
      <c r="F27" s="3">
        <v>80</v>
      </c>
      <c r="G27" s="3">
        <f t="shared" si="0"/>
        <v>24</v>
      </c>
      <c r="H27" s="3">
        <v>72</v>
      </c>
      <c r="I27" s="3">
        <f t="shared" si="1"/>
        <v>50.4</v>
      </c>
      <c r="J27" s="4">
        <f t="shared" si="2"/>
        <v>74.4</v>
      </c>
      <c r="K27" s="26">
        <f t="shared" si="3"/>
        <v>37.2</v>
      </c>
      <c r="L27" s="37">
        <v>87.8</v>
      </c>
      <c r="M27" s="24">
        <f t="shared" si="4"/>
        <v>43.9</v>
      </c>
      <c r="N27" s="24">
        <f t="shared" si="5"/>
        <v>81.1</v>
      </c>
    </row>
    <row r="28" spans="1:14" ht="18" customHeight="1">
      <c r="A28" s="9" t="s">
        <v>63</v>
      </c>
      <c r="B28" s="9" t="s">
        <v>355</v>
      </c>
      <c r="C28" s="9" t="s">
        <v>348</v>
      </c>
      <c r="D28" s="16" t="s">
        <v>64</v>
      </c>
      <c r="E28" s="9" t="s">
        <v>10</v>
      </c>
      <c r="F28" s="3">
        <v>66</v>
      </c>
      <c r="G28" s="3">
        <f t="shared" si="0"/>
        <v>19.8</v>
      </c>
      <c r="H28" s="3">
        <v>77</v>
      </c>
      <c r="I28" s="3">
        <f t="shared" si="1"/>
        <v>53.9</v>
      </c>
      <c r="J28" s="4">
        <f t="shared" si="2"/>
        <v>73.7</v>
      </c>
      <c r="K28" s="26">
        <f t="shared" si="3"/>
        <v>36.85</v>
      </c>
      <c r="L28" s="37">
        <v>85.6</v>
      </c>
      <c r="M28" s="24">
        <f t="shared" si="4"/>
        <v>42.8</v>
      </c>
      <c r="N28" s="24">
        <f t="shared" si="5"/>
        <v>79.65</v>
      </c>
    </row>
    <row r="29" spans="1:14" ht="18" customHeight="1">
      <c r="A29" s="9" t="s">
        <v>65</v>
      </c>
      <c r="B29" s="9" t="s">
        <v>12</v>
      </c>
      <c r="C29" s="9" t="s">
        <v>307</v>
      </c>
      <c r="D29" s="16" t="s">
        <v>66</v>
      </c>
      <c r="E29" s="9" t="s">
        <v>10</v>
      </c>
      <c r="F29" s="3">
        <v>66</v>
      </c>
      <c r="G29" s="3">
        <f t="shared" si="0"/>
        <v>19.8</v>
      </c>
      <c r="H29" s="3">
        <v>77</v>
      </c>
      <c r="I29" s="3">
        <f t="shared" si="1"/>
        <v>53.9</v>
      </c>
      <c r="J29" s="4">
        <f t="shared" si="2"/>
        <v>73.7</v>
      </c>
      <c r="K29" s="26">
        <f t="shared" si="3"/>
        <v>36.85</v>
      </c>
      <c r="L29" s="37">
        <v>84.4</v>
      </c>
      <c r="M29" s="24">
        <f t="shared" si="4"/>
        <v>42.2</v>
      </c>
      <c r="N29" s="24">
        <f t="shared" si="5"/>
        <v>79.05000000000001</v>
      </c>
    </row>
    <row r="30" spans="1:14" ht="18" customHeight="1">
      <c r="A30" s="9" t="s">
        <v>67</v>
      </c>
      <c r="B30" s="9" t="s">
        <v>24</v>
      </c>
      <c r="C30" s="9" t="s">
        <v>311</v>
      </c>
      <c r="D30" s="16" t="s">
        <v>68</v>
      </c>
      <c r="E30" s="9" t="s">
        <v>10</v>
      </c>
      <c r="F30" s="3">
        <v>82</v>
      </c>
      <c r="G30" s="3">
        <f t="shared" si="0"/>
        <v>24.599999999999998</v>
      </c>
      <c r="H30" s="3">
        <v>70</v>
      </c>
      <c r="I30" s="3">
        <f t="shared" si="1"/>
        <v>49</v>
      </c>
      <c r="J30" s="4">
        <f t="shared" si="2"/>
        <v>73.6</v>
      </c>
      <c r="K30" s="26">
        <f t="shared" si="3"/>
        <v>36.8</v>
      </c>
      <c r="L30" s="37">
        <v>83.8</v>
      </c>
      <c r="M30" s="24">
        <f t="shared" si="4"/>
        <v>41.9</v>
      </c>
      <c r="N30" s="24">
        <f t="shared" si="5"/>
        <v>78.69999999999999</v>
      </c>
    </row>
    <row r="31" spans="1:14" ht="18" customHeight="1">
      <c r="A31" s="9" t="s">
        <v>69</v>
      </c>
      <c r="B31" s="9" t="s">
        <v>8</v>
      </c>
      <c r="C31" s="9" t="s">
        <v>299</v>
      </c>
      <c r="D31" s="16" t="s">
        <v>70</v>
      </c>
      <c r="E31" s="9" t="s">
        <v>10</v>
      </c>
      <c r="F31" s="3">
        <v>68</v>
      </c>
      <c r="G31" s="3">
        <f t="shared" si="0"/>
        <v>20.4</v>
      </c>
      <c r="H31" s="3">
        <v>76</v>
      </c>
      <c r="I31" s="3">
        <f t="shared" si="1"/>
        <v>53.199999999999996</v>
      </c>
      <c r="J31" s="4">
        <f t="shared" si="2"/>
        <v>73.6</v>
      </c>
      <c r="K31" s="26">
        <f t="shared" si="3"/>
        <v>36.8</v>
      </c>
      <c r="L31" s="37">
        <v>0</v>
      </c>
      <c r="M31" s="24">
        <f t="shared" si="4"/>
        <v>0</v>
      </c>
      <c r="N31" s="24">
        <f t="shared" si="5"/>
        <v>36.8</v>
      </c>
    </row>
    <row r="32" spans="1:14" ht="18" customHeight="1">
      <c r="A32" s="9" t="s">
        <v>71</v>
      </c>
      <c r="B32" s="9" t="s">
        <v>19</v>
      </c>
      <c r="C32" s="9" t="s">
        <v>285</v>
      </c>
      <c r="D32" s="16" t="s">
        <v>0</v>
      </c>
      <c r="E32" s="9" t="s">
        <v>10</v>
      </c>
      <c r="F32" s="3">
        <v>70</v>
      </c>
      <c r="G32" s="3">
        <f t="shared" si="0"/>
        <v>21</v>
      </c>
      <c r="H32" s="3">
        <v>75</v>
      </c>
      <c r="I32" s="3">
        <f t="shared" si="1"/>
        <v>52.5</v>
      </c>
      <c r="J32" s="4">
        <f t="shared" si="2"/>
        <v>73.5</v>
      </c>
      <c r="K32" s="26">
        <f t="shared" si="3"/>
        <v>36.75</v>
      </c>
      <c r="L32" s="37">
        <v>86.4</v>
      </c>
      <c r="M32" s="24">
        <f t="shared" si="4"/>
        <v>43.2</v>
      </c>
      <c r="N32" s="24">
        <f t="shared" si="5"/>
        <v>79.95</v>
      </c>
    </row>
    <row r="33" spans="1:14" ht="18" customHeight="1">
      <c r="A33" s="9" t="s">
        <v>72</v>
      </c>
      <c r="B33" s="9" t="s">
        <v>8</v>
      </c>
      <c r="C33" s="9" t="s">
        <v>288</v>
      </c>
      <c r="D33" s="16" t="s">
        <v>73</v>
      </c>
      <c r="E33" s="9" t="s">
        <v>10</v>
      </c>
      <c r="F33" s="3">
        <v>70</v>
      </c>
      <c r="G33" s="3">
        <f t="shared" si="0"/>
        <v>21</v>
      </c>
      <c r="H33" s="3">
        <v>75</v>
      </c>
      <c r="I33" s="3">
        <f t="shared" si="1"/>
        <v>52.5</v>
      </c>
      <c r="J33" s="4">
        <f t="shared" si="2"/>
        <v>73.5</v>
      </c>
      <c r="K33" s="26">
        <f t="shared" si="3"/>
        <v>36.75</v>
      </c>
      <c r="L33" s="37">
        <v>86.4</v>
      </c>
      <c r="M33" s="24">
        <f t="shared" si="4"/>
        <v>43.2</v>
      </c>
      <c r="N33" s="24">
        <f t="shared" si="5"/>
        <v>79.95</v>
      </c>
    </row>
    <row r="34" spans="1:14" ht="18" customHeight="1">
      <c r="A34" s="9" t="s">
        <v>74</v>
      </c>
      <c r="B34" s="9" t="s">
        <v>8</v>
      </c>
      <c r="C34" s="9" t="s">
        <v>303</v>
      </c>
      <c r="D34" s="16" t="s">
        <v>75</v>
      </c>
      <c r="E34" s="9" t="s">
        <v>10</v>
      </c>
      <c r="F34" s="3">
        <v>76</v>
      </c>
      <c r="G34" s="3">
        <f t="shared" si="0"/>
        <v>22.8</v>
      </c>
      <c r="H34" s="3">
        <v>72</v>
      </c>
      <c r="I34" s="3">
        <f t="shared" si="1"/>
        <v>50.4</v>
      </c>
      <c r="J34" s="4">
        <f t="shared" si="2"/>
        <v>73.2</v>
      </c>
      <c r="K34" s="26">
        <f t="shared" si="3"/>
        <v>36.6</v>
      </c>
      <c r="L34" s="37">
        <v>81.2</v>
      </c>
      <c r="M34" s="24">
        <f t="shared" si="4"/>
        <v>40.6</v>
      </c>
      <c r="N34" s="24">
        <f t="shared" si="5"/>
        <v>77.2</v>
      </c>
    </row>
    <row r="35" spans="1:14" ht="18" customHeight="1">
      <c r="A35" s="9" t="s">
        <v>76</v>
      </c>
      <c r="B35" s="9" t="s">
        <v>12</v>
      </c>
      <c r="C35" s="9" t="s">
        <v>272</v>
      </c>
      <c r="D35" s="16" t="s">
        <v>346</v>
      </c>
      <c r="E35" s="9" t="s">
        <v>10</v>
      </c>
      <c r="F35" s="3">
        <v>64</v>
      </c>
      <c r="G35" s="3">
        <f t="shared" si="0"/>
        <v>19.2</v>
      </c>
      <c r="H35" s="3">
        <v>77</v>
      </c>
      <c r="I35" s="3">
        <f t="shared" si="1"/>
        <v>53.9</v>
      </c>
      <c r="J35" s="4">
        <f t="shared" si="2"/>
        <v>73.1</v>
      </c>
      <c r="K35" s="26">
        <f t="shared" si="3"/>
        <v>36.55</v>
      </c>
      <c r="L35" s="37">
        <v>84.2</v>
      </c>
      <c r="M35" s="24">
        <f t="shared" si="4"/>
        <v>42.1</v>
      </c>
      <c r="N35" s="24">
        <f t="shared" si="5"/>
        <v>78.65</v>
      </c>
    </row>
    <row r="36" spans="1:14" ht="18" customHeight="1">
      <c r="A36" s="9" t="s">
        <v>77</v>
      </c>
      <c r="B36" s="9" t="s">
        <v>19</v>
      </c>
      <c r="C36" s="9" t="s">
        <v>352</v>
      </c>
      <c r="D36" s="16" t="s">
        <v>78</v>
      </c>
      <c r="E36" s="9" t="s">
        <v>10</v>
      </c>
      <c r="F36" s="3">
        <v>82</v>
      </c>
      <c r="G36" s="3">
        <f t="shared" si="0"/>
        <v>24.599999999999998</v>
      </c>
      <c r="H36" s="3">
        <v>69</v>
      </c>
      <c r="I36" s="3">
        <f t="shared" si="1"/>
        <v>48.3</v>
      </c>
      <c r="J36" s="4">
        <f t="shared" si="2"/>
        <v>72.89999999999999</v>
      </c>
      <c r="K36" s="26">
        <f t="shared" si="3"/>
        <v>36.449999999999996</v>
      </c>
      <c r="L36" s="37">
        <v>86.8</v>
      </c>
      <c r="M36" s="24">
        <f t="shared" si="4"/>
        <v>43.4</v>
      </c>
      <c r="N36" s="24">
        <f t="shared" si="5"/>
        <v>79.85</v>
      </c>
    </row>
    <row r="37" spans="1:14" ht="18" customHeight="1">
      <c r="A37" s="9" t="s">
        <v>79</v>
      </c>
      <c r="B37" s="9" t="s">
        <v>19</v>
      </c>
      <c r="C37" s="9" t="s">
        <v>314</v>
      </c>
      <c r="D37" s="16" t="s">
        <v>80</v>
      </c>
      <c r="E37" s="9" t="s">
        <v>10</v>
      </c>
      <c r="F37" s="3">
        <v>70</v>
      </c>
      <c r="G37" s="3">
        <f t="shared" si="0"/>
        <v>21</v>
      </c>
      <c r="H37" s="3">
        <v>74</v>
      </c>
      <c r="I37" s="3">
        <f t="shared" si="1"/>
        <v>51.8</v>
      </c>
      <c r="J37" s="4">
        <f t="shared" si="2"/>
        <v>72.8</v>
      </c>
      <c r="K37" s="26">
        <f t="shared" si="3"/>
        <v>36.4</v>
      </c>
      <c r="L37" s="37">
        <v>86.8</v>
      </c>
      <c r="M37" s="24">
        <f t="shared" si="4"/>
        <v>43.4</v>
      </c>
      <c r="N37" s="24">
        <f t="shared" si="5"/>
        <v>79.8</v>
      </c>
    </row>
    <row r="38" spans="1:14" ht="18" customHeight="1">
      <c r="A38" s="16" t="s">
        <v>81</v>
      </c>
      <c r="B38" s="16" t="s">
        <v>8</v>
      </c>
      <c r="C38" s="16" t="s">
        <v>300</v>
      </c>
      <c r="D38" s="16" t="s">
        <v>82</v>
      </c>
      <c r="E38" s="16" t="s">
        <v>10</v>
      </c>
      <c r="F38" s="17">
        <v>54</v>
      </c>
      <c r="G38" s="17">
        <f t="shared" si="0"/>
        <v>16.2</v>
      </c>
      <c r="H38" s="17">
        <v>80</v>
      </c>
      <c r="I38" s="17">
        <f t="shared" si="1"/>
        <v>56</v>
      </c>
      <c r="J38" s="19">
        <f t="shared" si="2"/>
        <v>72.2</v>
      </c>
      <c r="K38" s="26">
        <f t="shared" si="3"/>
        <v>36.1</v>
      </c>
      <c r="L38" s="37">
        <v>89.6</v>
      </c>
      <c r="M38" s="24">
        <f t="shared" si="4"/>
        <v>44.8</v>
      </c>
      <c r="N38" s="24">
        <f t="shared" si="5"/>
        <v>80.9</v>
      </c>
    </row>
    <row r="39" spans="1:14" s="15" customFormat="1" ht="18" customHeight="1">
      <c r="A39" s="16" t="s">
        <v>468</v>
      </c>
      <c r="B39" s="16" t="s">
        <v>12</v>
      </c>
      <c r="C39" s="16" t="s">
        <v>334</v>
      </c>
      <c r="D39" s="16" t="s">
        <v>469</v>
      </c>
      <c r="E39" s="16" t="s">
        <v>10</v>
      </c>
      <c r="F39" s="17">
        <v>84</v>
      </c>
      <c r="G39" s="17">
        <f t="shared" si="0"/>
        <v>25.2</v>
      </c>
      <c r="H39" s="17">
        <v>67</v>
      </c>
      <c r="I39" s="17">
        <f t="shared" si="1"/>
        <v>46.9</v>
      </c>
      <c r="J39" s="19">
        <f t="shared" si="2"/>
        <v>72.1</v>
      </c>
      <c r="K39" s="26">
        <f t="shared" si="3"/>
        <v>36.05</v>
      </c>
      <c r="L39" s="40">
        <v>83.6</v>
      </c>
      <c r="M39" s="24">
        <f t="shared" si="4"/>
        <v>41.8</v>
      </c>
      <c r="N39" s="24">
        <f t="shared" si="5"/>
        <v>77.85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L1" sqref="L1:L16384"/>
    </sheetView>
  </sheetViews>
  <sheetFormatPr defaultColWidth="9.00390625" defaultRowHeight="14.25"/>
  <cols>
    <col min="1" max="1" width="16.125" style="0" customWidth="1"/>
    <col min="2" max="3" width="7.875" style="0" customWidth="1"/>
    <col min="4" max="4" width="13.00390625" style="0" customWidth="1"/>
    <col min="5" max="5" width="15.125" style="0" customWidth="1"/>
    <col min="7" max="7" width="15.50390625" style="0" customWidth="1"/>
    <col min="9" max="9" width="13.25390625" style="0" customWidth="1"/>
    <col min="10" max="10" width="11.50390625" style="1" customWidth="1"/>
    <col min="11" max="11" width="9.00390625" style="23" customWidth="1"/>
    <col min="12" max="12" width="9.00390625" style="39" customWidth="1"/>
    <col min="13" max="14" width="9.00390625" style="23" customWidth="1"/>
  </cols>
  <sheetData>
    <row r="1" spans="1:14" ht="30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  <c r="K1" s="22" t="s">
        <v>480</v>
      </c>
      <c r="L1" s="36" t="s">
        <v>481</v>
      </c>
      <c r="M1" s="22" t="s">
        <v>482</v>
      </c>
      <c r="N1" s="22" t="s">
        <v>483</v>
      </c>
    </row>
    <row r="2" spans="1:14" ht="18" customHeight="1">
      <c r="A2" s="9" t="s">
        <v>83</v>
      </c>
      <c r="B2" s="9" t="s">
        <v>84</v>
      </c>
      <c r="C2" s="9" t="s">
        <v>272</v>
      </c>
      <c r="D2" s="9" t="s">
        <v>85</v>
      </c>
      <c r="E2" s="9" t="s">
        <v>86</v>
      </c>
      <c r="F2" s="3">
        <v>92</v>
      </c>
      <c r="G2" s="3">
        <f aca="true" t="shared" si="0" ref="G2:G33">F2*0.3</f>
        <v>27.599999999999998</v>
      </c>
      <c r="H2" s="3">
        <v>60</v>
      </c>
      <c r="I2" s="3">
        <f aca="true" t="shared" si="1" ref="I2:I33">H2*0.7</f>
        <v>42</v>
      </c>
      <c r="J2" s="4">
        <f aca="true" t="shared" si="2" ref="J2:J33">G2+I2</f>
        <v>69.6</v>
      </c>
      <c r="K2" s="24">
        <f>J2*0.5</f>
        <v>34.8</v>
      </c>
      <c r="L2" s="37">
        <v>83.2</v>
      </c>
      <c r="M2" s="24">
        <f>L2*0.5</f>
        <v>41.6</v>
      </c>
      <c r="N2" s="24">
        <f>K2+M2</f>
        <v>76.4</v>
      </c>
    </row>
    <row r="3" spans="1:14" ht="18" customHeight="1">
      <c r="A3" s="9" t="s">
        <v>87</v>
      </c>
      <c r="B3" s="9" t="s">
        <v>88</v>
      </c>
      <c r="C3" s="9" t="s">
        <v>289</v>
      </c>
      <c r="D3" s="9" t="s">
        <v>5</v>
      </c>
      <c r="E3" s="9" t="s">
        <v>86</v>
      </c>
      <c r="F3" s="3">
        <v>88</v>
      </c>
      <c r="G3" s="3">
        <f t="shared" si="0"/>
        <v>26.4</v>
      </c>
      <c r="H3" s="3">
        <v>60</v>
      </c>
      <c r="I3" s="3">
        <f t="shared" si="1"/>
        <v>42</v>
      </c>
      <c r="J3" s="4">
        <f t="shared" si="2"/>
        <v>68.4</v>
      </c>
      <c r="K3" s="24">
        <f aca="true" t="shared" si="3" ref="K3:K41">J3*0.5</f>
        <v>34.2</v>
      </c>
      <c r="L3" s="37">
        <v>87.6</v>
      </c>
      <c r="M3" s="24">
        <f aca="true" t="shared" si="4" ref="M3:M41">L3*0.5</f>
        <v>43.8</v>
      </c>
      <c r="N3" s="24">
        <f aca="true" t="shared" si="5" ref="N3:N41">K3+M3</f>
        <v>78</v>
      </c>
    </row>
    <row r="4" spans="1:14" ht="18" customHeight="1">
      <c r="A4" s="9" t="s">
        <v>89</v>
      </c>
      <c r="B4" s="9" t="s">
        <v>88</v>
      </c>
      <c r="C4" s="9" t="s">
        <v>306</v>
      </c>
      <c r="D4" s="9" t="s">
        <v>90</v>
      </c>
      <c r="E4" s="9" t="s">
        <v>86</v>
      </c>
      <c r="F4" s="3">
        <v>83</v>
      </c>
      <c r="G4" s="3">
        <f t="shared" si="0"/>
        <v>24.9</v>
      </c>
      <c r="H4" s="3">
        <v>60</v>
      </c>
      <c r="I4" s="3">
        <f t="shared" si="1"/>
        <v>42</v>
      </c>
      <c r="J4" s="4">
        <f t="shared" si="2"/>
        <v>66.9</v>
      </c>
      <c r="K4" s="24">
        <f t="shared" si="3"/>
        <v>33.45</v>
      </c>
      <c r="L4" s="37">
        <v>84.8</v>
      </c>
      <c r="M4" s="24">
        <f t="shared" si="4"/>
        <v>42.4</v>
      </c>
      <c r="N4" s="24">
        <f t="shared" si="5"/>
        <v>75.85</v>
      </c>
    </row>
    <row r="5" spans="1:14" ht="18" customHeight="1">
      <c r="A5" s="9" t="s">
        <v>91</v>
      </c>
      <c r="B5" s="9" t="s">
        <v>92</v>
      </c>
      <c r="C5" s="9" t="s">
        <v>299</v>
      </c>
      <c r="D5" s="9" t="s">
        <v>93</v>
      </c>
      <c r="E5" s="9" t="s">
        <v>86</v>
      </c>
      <c r="F5" s="3">
        <v>90</v>
      </c>
      <c r="G5" s="3">
        <f t="shared" si="0"/>
        <v>27</v>
      </c>
      <c r="H5" s="3">
        <v>54</v>
      </c>
      <c r="I5" s="3">
        <f t="shared" si="1"/>
        <v>37.8</v>
      </c>
      <c r="J5" s="4">
        <f t="shared" si="2"/>
        <v>64.8</v>
      </c>
      <c r="K5" s="24">
        <f t="shared" si="3"/>
        <v>32.4</v>
      </c>
      <c r="L5" s="37">
        <v>87.2</v>
      </c>
      <c r="M5" s="24">
        <f t="shared" si="4"/>
        <v>43.6</v>
      </c>
      <c r="N5" s="24">
        <f t="shared" si="5"/>
        <v>76</v>
      </c>
    </row>
    <row r="6" spans="1:14" ht="18" customHeight="1">
      <c r="A6" s="9" t="s">
        <v>94</v>
      </c>
      <c r="B6" s="9" t="s">
        <v>95</v>
      </c>
      <c r="C6" s="9" t="s">
        <v>299</v>
      </c>
      <c r="D6" s="9" t="s">
        <v>96</v>
      </c>
      <c r="E6" s="9" t="s">
        <v>86</v>
      </c>
      <c r="F6" s="3">
        <v>90</v>
      </c>
      <c r="G6" s="3">
        <f t="shared" si="0"/>
        <v>27</v>
      </c>
      <c r="H6" s="3">
        <v>52</v>
      </c>
      <c r="I6" s="3">
        <f t="shared" si="1"/>
        <v>36.4</v>
      </c>
      <c r="J6" s="4">
        <f t="shared" si="2"/>
        <v>63.4</v>
      </c>
      <c r="K6" s="24">
        <f t="shared" si="3"/>
        <v>31.7</v>
      </c>
      <c r="L6" s="37">
        <v>83.6</v>
      </c>
      <c r="M6" s="24">
        <f t="shared" si="4"/>
        <v>41.8</v>
      </c>
      <c r="N6" s="24">
        <f t="shared" si="5"/>
        <v>73.5</v>
      </c>
    </row>
    <row r="7" spans="1:14" ht="18" customHeight="1">
      <c r="A7" s="9" t="s">
        <v>97</v>
      </c>
      <c r="B7" s="9" t="s">
        <v>98</v>
      </c>
      <c r="C7" s="9" t="s">
        <v>296</v>
      </c>
      <c r="D7" s="9" t="s">
        <v>99</v>
      </c>
      <c r="E7" s="9" t="s">
        <v>86</v>
      </c>
      <c r="F7" s="3">
        <v>80</v>
      </c>
      <c r="G7" s="3">
        <f t="shared" si="0"/>
        <v>24</v>
      </c>
      <c r="H7" s="3">
        <v>55</v>
      </c>
      <c r="I7" s="3">
        <f t="shared" si="1"/>
        <v>38.5</v>
      </c>
      <c r="J7" s="4">
        <f t="shared" si="2"/>
        <v>62.5</v>
      </c>
      <c r="K7" s="24">
        <f t="shared" si="3"/>
        <v>31.25</v>
      </c>
      <c r="L7" s="37">
        <v>83.2</v>
      </c>
      <c r="M7" s="24">
        <f t="shared" si="4"/>
        <v>41.6</v>
      </c>
      <c r="N7" s="24">
        <f t="shared" si="5"/>
        <v>72.85</v>
      </c>
    </row>
    <row r="8" spans="1:14" ht="18" customHeight="1">
      <c r="A8" s="9" t="s">
        <v>100</v>
      </c>
      <c r="B8" s="9" t="s">
        <v>101</v>
      </c>
      <c r="C8" s="9" t="s">
        <v>377</v>
      </c>
      <c r="D8" s="9" t="s">
        <v>102</v>
      </c>
      <c r="E8" s="9" t="s">
        <v>86</v>
      </c>
      <c r="F8" s="3">
        <v>84</v>
      </c>
      <c r="G8" s="3">
        <f t="shared" si="0"/>
        <v>25.2</v>
      </c>
      <c r="H8" s="3">
        <v>52</v>
      </c>
      <c r="I8" s="3">
        <f t="shared" si="1"/>
        <v>36.4</v>
      </c>
      <c r="J8" s="4">
        <f t="shared" si="2"/>
        <v>61.599999999999994</v>
      </c>
      <c r="K8" s="24">
        <f t="shared" si="3"/>
        <v>30.799999999999997</v>
      </c>
      <c r="L8" s="37">
        <v>82.6</v>
      </c>
      <c r="M8" s="24">
        <f t="shared" si="4"/>
        <v>41.3</v>
      </c>
      <c r="N8" s="24">
        <f t="shared" si="5"/>
        <v>72.1</v>
      </c>
    </row>
    <row r="9" spans="1:14" ht="18" customHeight="1">
      <c r="A9" s="9" t="s">
        <v>103</v>
      </c>
      <c r="B9" s="9" t="s">
        <v>92</v>
      </c>
      <c r="C9" s="9" t="s">
        <v>311</v>
      </c>
      <c r="D9" s="9" t="s">
        <v>104</v>
      </c>
      <c r="E9" s="9" t="s">
        <v>86</v>
      </c>
      <c r="F9" s="3">
        <v>80</v>
      </c>
      <c r="G9" s="3">
        <f t="shared" si="0"/>
        <v>24</v>
      </c>
      <c r="H9" s="3">
        <v>53</v>
      </c>
      <c r="I9" s="3">
        <f t="shared" si="1"/>
        <v>37.099999999999994</v>
      </c>
      <c r="J9" s="4">
        <f t="shared" si="2"/>
        <v>61.099999999999994</v>
      </c>
      <c r="K9" s="24">
        <f t="shared" si="3"/>
        <v>30.549999999999997</v>
      </c>
      <c r="L9" s="37">
        <v>84</v>
      </c>
      <c r="M9" s="24">
        <f t="shared" si="4"/>
        <v>42</v>
      </c>
      <c r="N9" s="24">
        <f t="shared" si="5"/>
        <v>72.55</v>
      </c>
    </row>
    <row r="10" spans="1:14" ht="18" customHeight="1">
      <c r="A10" s="9" t="s">
        <v>105</v>
      </c>
      <c r="B10" s="9" t="s">
        <v>92</v>
      </c>
      <c r="C10" s="9" t="s">
        <v>280</v>
      </c>
      <c r="D10" s="9" t="s">
        <v>106</v>
      </c>
      <c r="E10" s="9" t="s">
        <v>86</v>
      </c>
      <c r="F10" s="3">
        <v>88</v>
      </c>
      <c r="G10" s="3">
        <f t="shared" si="0"/>
        <v>26.4</v>
      </c>
      <c r="H10" s="3">
        <v>49</v>
      </c>
      <c r="I10" s="3">
        <f t="shared" si="1"/>
        <v>34.3</v>
      </c>
      <c r="J10" s="4">
        <f t="shared" si="2"/>
        <v>60.699999999999996</v>
      </c>
      <c r="K10" s="24">
        <f t="shared" si="3"/>
        <v>30.349999999999998</v>
      </c>
      <c r="L10" s="37">
        <v>85</v>
      </c>
      <c r="M10" s="24">
        <f t="shared" si="4"/>
        <v>42.5</v>
      </c>
      <c r="N10" s="24">
        <f t="shared" si="5"/>
        <v>72.85</v>
      </c>
    </row>
    <row r="11" spans="1:14" ht="18" customHeight="1">
      <c r="A11" s="9" t="s">
        <v>107</v>
      </c>
      <c r="B11" s="9" t="s">
        <v>84</v>
      </c>
      <c r="C11" s="9" t="s">
        <v>281</v>
      </c>
      <c r="D11" s="9" t="s">
        <v>463</v>
      </c>
      <c r="E11" s="9" t="s">
        <v>86</v>
      </c>
      <c r="F11" s="3">
        <v>60</v>
      </c>
      <c r="G11" s="3">
        <f t="shared" si="0"/>
        <v>18</v>
      </c>
      <c r="H11" s="3">
        <v>61</v>
      </c>
      <c r="I11" s="3">
        <f t="shared" si="1"/>
        <v>42.699999999999996</v>
      </c>
      <c r="J11" s="4">
        <f t="shared" si="2"/>
        <v>60.699999999999996</v>
      </c>
      <c r="K11" s="24">
        <f t="shared" si="3"/>
        <v>30.349999999999998</v>
      </c>
      <c r="L11" s="37">
        <v>87</v>
      </c>
      <c r="M11" s="24">
        <f t="shared" si="4"/>
        <v>43.5</v>
      </c>
      <c r="N11" s="24">
        <f t="shared" si="5"/>
        <v>73.85</v>
      </c>
    </row>
    <row r="12" spans="1:14" ht="18" customHeight="1">
      <c r="A12" s="9" t="s">
        <v>108</v>
      </c>
      <c r="B12" s="9" t="s">
        <v>98</v>
      </c>
      <c r="C12" s="9" t="s">
        <v>321</v>
      </c>
      <c r="D12" s="9" t="s">
        <v>1</v>
      </c>
      <c r="E12" s="9" t="s">
        <v>86</v>
      </c>
      <c r="F12" s="3">
        <v>90</v>
      </c>
      <c r="G12" s="3">
        <f t="shared" si="0"/>
        <v>27</v>
      </c>
      <c r="H12" s="3">
        <v>48</v>
      </c>
      <c r="I12" s="3">
        <f t="shared" si="1"/>
        <v>33.599999999999994</v>
      </c>
      <c r="J12" s="4">
        <f t="shared" si="2"/>
        <v>60.599999999999994</v>
      </c>
      <c r="K12" s="24">
        <f t="shared" si="3"/>
        <v>30.299999999999997</v>
      </c>
      <c r="L12" s="37">
        <v>82.4</v>
      </c>
      <c r="M12" s="24">
        <f t="shared" si="4"/>
        <v>41.2</v>
      </c>
      <c r="N12" s="24">
        <f t="shared" si="5"/>
        <v>71.5</v>
      </c>
    </row>
    <row r="13" spans="1:14" ht="18" customHeight="1">
      <c r="A13" s="9" t="s">
        <v>109</v>
      </c>
      <c r="B13" s="9" t="s">
        <v>101</v>
      </c>
      <c r="C13" s="9" t="s">
        <v>352</v>
      </c>
      <c r="D13" s="9" t="s">
        <v>110</v>
      </c>
      <c r="E13" s="9" t="s">
        <v>86</v>
      </c>
      <c r="F13" s="3">
        <v>82</v>
      </c>
      <c r="G13" s="3">
        <f t="shared" si="0"/>
        <v>24.599999999999998</v>
      </c>
      <c r="H13" s="3">
        <v>50</v>
      </c>
      <c r="I13" s="3">
        <f t="shared" si="1"/>
        <v>35</v>
      </c>
      <c r="J13" s="4">
        <f t="shared" si="2"/>
        <v>59.599999999999994</v>
      </c>
      <c r="K13" s="24">
        <f t="shared" si="3"/>
        <v>29.799999999999997</v>
      </c>
      <c r="L13" s="37">
        <v>81.6</v>
      </c>
      <c r="M13" s="24">
        <f t="shared" si="4"/>
        <v>40.8</v>
      </c>
      <c r="N13" s="24">
        <f t="shared" si="5"/>
        <v>70.6</v>
      </c>
    </row>
    <row r="14" spans="1:14" ht="18" customHeight="1">
      <c r="A14" s="9" t="s">
        <v>111</v>
      </c>
      <c r="B14" s="9" t="s">
        <v>98</v>
      </c>
      <c r="C14" s="9" t="s">
        <v>411</v>
      </c>
      <c r="D14" s="9" t="s">
        <v>4</v>
      </c>
      <c r="E14" s="9" t="s">
        <v>86</v>
      </c>
      <c r="F14" s="3">
        <v>84</v>
      </c>
      <c r="G14" s="3">
        <f t="shared" si="0"/>
        <v>25.2</v>
      </c>
      <c r="H14" s="3">
        <v>49</v>
      </c>
      <c r="I14" s="3">
        <f t="shared" si="1"/>
        <v>34.3</v>
      </c>
      <c r="J14" s="4">
        <f t="shared" si="2"/>
        <v>59.5</v>
      </c>
      <c r="K14" s="24">
        <f t="shared" si="3"/>
        <v>29.75</v>
      </c>
      <c r="L14" s="37">
        <v>84.6</v>
      </c>
      <c r="M14" s="24">
        <f t="shared" si="4"/>
        <v>42.3</v>
      </c>
      <c r="N14" s="24">
        <f t="shared" si="5"/>
        <v>72.05</v>
      </c>
    </row>
    <row r="15" spans="1:14" ht="18" customHeight="1">
      <c r="A15" s="9" t="s">
        <v>112</v>
      </c>
      <c r="B15" s="9" t="s">
        <v>88</v>
      </c>
      <c r="C15" s="9" t="s">
        <v>321</v>
      </c>
      <c r="D15" s="9" t="s">
        <v>113</v>
      </c>
      <c r="E15" s="9" t="s">
        <v>86</v>
      </c>
      <c r="F15" s="3">
        <v>79</v>
      </c>
      <c r="G15" s="3">
        <f t="shared" si="0"/>
        <v>23.7</v>
      </c>
      <c r="H15" s="3">
        <v>51</v>
      </c>
      <c r="I15" s="3">
        <f t="shared" si="1"/>
        <v>35.699999999999996</v>
      </c>
      <c r="J15" s="4">
        <f t="shared" si="2"/>
        <v>59.39999999999999</v>
      </c>
      <c r="K15" s="24">
        <f t="shared" si="3"/>
        <v>29.699999999999996</v>
      </c>
      <c r="L15" s="37">
        <v>83.4</v>
      </c>
      <c r="M15" s="24">
        <f t="shared" si="4"/>
        <v>41.7</v>
      </c>
      <c r="N15" s="24">
        <f t="shared" si="5"/>
        <v>71.4</v>
      </c>
    </row>
    <row r="16" spans="1:14" ht="18" customHeight="1">
      <c r="A16" s="9" t="s">
        <v>114</v>
      </c>
      <c r="B16" s="9" t="s">
        <v>95</v>
      </c>
      <c r="C16" s="9" t="s">
        <v>377</v>
      </c>
      <c r="D16" s="9" t="s">
        <v>115</v>
      </c>
      <c r="E16" s="9" t="s">
        <v>86</v>
      </c>
      <c r="F16" s="3">
        <v>79</v>
      </c>
      <c r="G16" s="3">
        <f t="shared" si="0"/>
        <v>23.7</v>
      </c>
      <c r="H16" s="3">
        <v>51</v>
      </c>
      <c r="I16" s="3">
        <f t="shared" si="1"/>
        <v>35.699999999999996</v>
      </c>
      <c r="J16" s="4">
        <f t="shared" si="2"/>
        <v>59.39999999999999</v>
      </c>
      <c r="K16" s="24">
        <f t="shared" si="3"/>
        <v>29.699999999999996</v>
      </c>
      <c r="L16" s="37">
        <v>85.4</v>
      </c>
      <c r="M16" s="24">
        <f t="shared" si="4"/>
        <v>42.7</v>
      </c>
      <c r="N16" s="24">
        <f t="shared" si="5"/>
        <v>72.4</v>
      </c>
    </row>
    <row r="17" spans="1:14" ht="18" customHeight="1">
      <c r="A17" s="9" t="s">
        <v>116</v>
      </c>
      <c r="B17" s="9" t="s">
        <v>98</v>
      </c>
      <c r="C17" s="9" t="s">
        <v>307</v>
      </c>
      <c r="D17" s="9" t="s">
        <v>117</v>
      </c>
      <c r="E17" s="9" t="s">
        <v>86</v>
      </c>
      <c r="F17" s="3">
        <v>80</v>
      </c>
      <c r="G17" s="3">
        <f t="shared" si="0"/>
        <v>24</v>
      </c>
      <c r="H17" s="3">
        <v>49</v>
      </c>
      <c r="I17" s="3">
        <f t="shared" si="1"/>
        <v>34.3</v>
      </c>
      <c r="J17" s="4">
        <f t="shared" si="2"/>
        <v>58.3</v>
      </c>
      <c r="K17" s="24">
        <f t="shared" si="3"/>
        <v>29.15</v>
      </c>
      <c r="L17" s="37">
        <v>83.4</v>
      </c>
      <c r="M17" s="24">
        <f t="shared" si="4"/>
        <v>41.7</v>
      </c>
      <c r="N17" s="24">
        <f t="shared" si="5"/>
        <v>70.85</v>
      </c>
    </row>
    <row r="18" spans="1:14" ht="18" customHeight="1">
      <c r="A18" s="9" t="s">
        <v>476</v>
      </c>
      <c r="B18" s="9" t="s">
        <v>95</v>
      </c>
      <c r="C18" s="9" t="s">
        <v>318</v>
      </c>
      <c r="D18" s="9" t="s">
        <v>477</v>
      </c>
      <c r="E18" s="9" t="s">
        <v>86</v>
      </c>
      <c r="F18" s="3">
        <v>80</v>
      </c>
      <c r="G18" s="3">
        <f t="shared" si="0"/>
        <v>24</v>
      </c>
      <c r="H18" s="3">
        <v>49</v>
      </c>
      <c r="I18" s="3">
        <f t="shared" si="1"/>
        <v>34.3</v>
      </c>
      <c r="J18" s="4">
        <f t="shared" si="2"/>
        <v>58.3</v>
      </c>
      <c r="K18" s="24">
        <f t="shared" si="3"/>
        <v>29.15</v>
      </c>
      <c r="L18" s="37">
        <v>85.9</v>
      </c>
      <c r="M18" s="24">
        <f t="shared" si="4"/>
        <v>42.95</v>
      </c>
      <c r="N18" s="24">
        <f t="shared" si="5"/>
        <v>72.1</v>
      </c>
    </row>
    <row r="19" spans="1:14" ht="18" customHeight="1">
      <c r="A19" s="9" t="s">
        <v>118</v>
      </c>
      <c r="B19" s="9" t="s">
        <v>84</v>
      </c>
      <c r="C19" s="9" t="s">
        <v>334</v>
      </c>
      <c r="D19" s="9" t="s">
        <v>119</v>
      </c>
      <c r="E19" s="9" t="s">
        <v>86</v>
      </c>
      <c r="F19" s="3">
        <v>82</v>
      </c>
      <c r="G19" s="3">
        <f t="shared" si="0"/>
        <v>24.599999999999998</v>
      </c>
      <c r="H19" s="3">
        <v>48</v>
      </c>
      <c r="I19" s="3">
        <f t="shared" si="1"/>
        <v>33.599999999999994</v>
      </c>
      <c r="J19" s="4">
        <f t="shared" si="2"/>
        <v>58.19999999999999</v>
      </c>
      <c r="K19" s="24">
        <f t="shared" si="3"/>
        <v>29.099999999999994</v>
      </c>
      <c r="L19" s="37">
        <v>84</v>
      </c>
      <c r="M19" s="24">
        <f t="shared" si="4"/>
        <v>42</v>
      </c>
      <c r="N19" s="24">
        <f t="shared" si="5"/>
        <v>71.1</v>
      </c>
    </row>
    <row r="20" spans="1:14" ht="18" customHeight="1">
      <c r="A20" s="9" t="s">
        <v>120</v>
      </c>
      <c r="B20" s="9" t="s">
        <v>88</v>
      </c>
      <c r="C20" s="9" t="s">
        <v>345</v>
      </c>
      <c r="D20" s="9" t="s">
        <v>121</v>
      </c>
      <c r="E20" s="9" t="s">
        <v>86</v>
      </c>
      <c r="F20" s="3">
        <v>82</v>
      </c>
      <c r="G20" s="3">
        <f t="shared" si="0"/>
        <v>24.599999999999998</v>
      </c>
      <c r="H20" s="3">
        <v>48</v>
      </c>
      <c r="I20" s="3">
        <f t="shared" si="1"/>
        <v>33.599999999999994</v>
      </c>
      <c r="J20" s="4">
        <f t="shared" si="2"/>
        <v>58.19999999999999</v>
      </c>
      <c r="K20" s="24">
        <f t="shared" si="3"/>
        <v>29.099999999999994</v>
      </c>
      <c r="L20" s="37">
        <v>82.6</v>
      </c>
      <c r="M20" s="24">
        <f t="shared" si="4"/>
        <v>41.3</v>
      </c>
      <c r="N20" s="24">
        <f t="shared" si="5"/>
        <v>70.39999999999999</v>
      </c>
    </row>
    <row r="21" spans="1:14" ht="18" customHeight="1">
      <c r="A21" s="9" t="s">
        <v>122</v>
      </c>
      <c r="B21" s="9" t="s">
        <v>84</v>
      </c>
      <c r="C21" s="9" t="s">
        <v>311</v>
      </c>
      <c r="D21" s="9" t="s">
        <v>123</v>
      </c>
      <c r="E21" s="9" t="s">
        <v>86</v>
      </c>
      <c r="F21" s="3">
        <v>84</v>
      </c>
      <c r="G21" s="3">
        <f t="shared" si="0"/>
        <v>25.2</v>
      </c>
      <c r="H21" s="3">
        <v>47</v>
      </c>
      <c r="I21" s="3">
        <f t="shared" si="1"/>
        <v>32.9</v>
      </c>
      <c r="J21" s="4">
        <f t="shared" si="2"/>
        <v>58.099999999999994</v>
      </c>
      <c r="K21" s="24">
        <f t="shared" si="3"/>
        <v>29.049999999999997</v>
      </c>
      <c r="L21" s="37">
        <v>80</v>
      </c>
      <c r="M21" s="24">
        <f t="shared" si="4"/>
        <v>40</v>
      </c>
      <c r="N21" s="24">
        <f t="shared" si="5"/>
        <v>69.05</v>
      </c>
    </row>
    <row r="22" spans="1:14" ht="18" customHeight="1">
      <c r="A22" s="9" t="s">
        <v>124</v>
      </c>
      <c r="B22" s="9" t="s">
        <v>101</v>
      </c>
      <c r="C22" s="9" t="s">
        <v>310</v>
      </c>
      <c r="D22" s="9" t="s">
        <v>125</v>
      </c>
      <c r="E22" s="9" t="s">
        <v>86</v>
      </c>
      <c r="F22" s="3">
        <v>80</v>
      </c>
      <c r="G22" s="3">
        <f t="shared" si="0"/>
        <v>24</v>
      </c>
      <c r="H22" s="3">
        <v>48</v>
      </c>
      <c r="I22" s="3">
        <f t="shared" si="1"/>
        <v>33.599999999999994</v>
      </c>
      <c r="J22" s="4">
        <f t="shared" si="2"/>
        <v>57.599999999999994</v>
      </c>
      <c r="K22" s="24">
        <f t="shared" si="3"/>
        <v>28.799999999999997</v>
      </c>
      <c r="L22" s="37">
        <v>87</v>
      </c>
      <c r="M22" s="24">
        <f t="shared" si="4"/>
        <v>43.5</v>
      </c>
      <c r="N22" s="24">
        <f t="shared" si="5"/>
        <v>72.3</v>
      </c>
    </row>
    <row r="23" spans="1:14" ht="18" customHeight="1">
      <c r="A23" s="9" t="s">
        <v>126</v>
      </c>
      <c r="B23" s="9" t="s">
        <v>84</v>
      </c>
      <c r="C23" s="9" t="s">
        <v>306</v>
      </c>
      <c r="D23" s="9" t="s">
        <v>127</v>
      </c>
      <c r="E23" s="9" t="s">
        <v>86</v>
      </c>
      <c r="F23" s="3">
        <v>88</v>
      </c>
      <c r="G23" s="3">
        <f t="shared" si="0"/>
        <v>26.4</v>
      </c>
      <c r="H23" s="3">
        <v>43</v>
      </c>
      <c r="I23" s="3">
        <f t="shared" si="1"/>
        <v>30.099999999999998</v>
      </c>
      <c r="J23" s="4">
        <f t="shared" si="2"/>
        <v>56.5</v>
      </c>
      <c r="K23" s="24">
        <f t="shared" si="3"/>
        <v>28.25</v>
      </c>
      <c r="L23" s="37">
        <v>86.6</v>
      </c>
      <c r="M23" s="24">
        <f t="shared" si="4"/>
        <v>43.3</v>
      </c>
      <c r="N23" s="24">
        <f t="shared" si="5"/>
        <v>71.55</v>
      </c>
    </row>
    <row r="24" spans="1:14" ht="18" customHeight="1">
      <c r="A24" s="9" t="s">
        <v>128</v>
      </c>
      <c r="B24" s="9" t="s">
        <v>92</v>
      </c>
      <c r="C24" s="9" t="s">
        <v>300</v>
      </c>
      <c r="D24" s="9" t="s">
        <v>129</v>
      </c>
      <c r="E24" s="9" t="s">
        <v>86</v>
      </c>
      <c r="F24" s="3">
        <v>78</v>
      </c>
      <c r="G24" s="3">
        <f t="shared" si="0"/>
        <v>23.4</v>
      </c>
      <c r="H24" s="3">
        <v>47</v>
      </c>
      <c r="I24" s="3">
        <f t="shared" si="1"/>
        <v>32.9</v>
      </c>
      <c r="J24" s="4">
        <f t="shared" si="2"/>
        <v>56.3</v>
      </c>
      <c r="K24" s="24">
        <f t="shared" si="3"/>
        <v>28.15</v>
      </c>
      <c r="L24" s="37">
        <v>84</v>
      </c>
      <c r="M24" s="24">
        <f t="shared" si="4"/>
        <v>42</v>
      </c>
      <c r="N24" s="24">
        <f t="shared" si="5"/>
        <v>70.15</v>
      </c>
    </row>
    <row r="25" spans="1:14" ht="18" customHeight="1">
      <c r="A25" s="9" t="s">
        <v>130</v>
      </c>
      <c r="B25" s="9" t="s">
        <v>98</v>
      </c>
      <c r="C25" s="9" t="s">
        <v>284</v>
      </c>
      <c r="D25" s="9" t="s">
        <v>131</v>
      </c>
      <c r="E25" s="9" t="s">
        <v>86</v>
      </c>
      <c r="F25" s="3">
        <v>74</v>
      </c>
      <c r="G25" s="3">
        <f t="shared" si="0"/>
        <v>22.2</v>
      </c>
      <c r="H25" s="3">
        <v>48</v>
      </c>
      <c r="I25" s="3">
        <f t="shared" si="1"/>
        <v>33.599999999999994</v>
      </c>
      <c r="J25" s="4">
        <f t="shared" si="2"/>
        <v>55.8</v>
      </c>
      <c r="K25" s="24">
        <f t="shared" si="3"/>
        <v>27.9</v>
      </c>
      <c r="L25" s="37">
        <v>84.4</v>
      </c>
      <c r="M25" s="24">
        <f t="shared" si="4"/>
        <v>42.2</v>
      </c>
      <c r="N25" s="24">
        <f t="shared" si="5"/>
        <v>70.1</v>
      </c>
    </row>
    <row r="26" spans="1:14" ht="18" customHeight="1">
      <c r="A26" s="9" t="s">
        <v>132</v>
      </c>
      <c r="B26" s="9" t="s">
        <v>92</v>
      </c>
      <c r="C26" s="9" t="s">
        <v>345</v>
      </c>
      <c r="D26" s="9" t="s">
        <v>133</v>
      </c>
      <c r="E26" s="9" t="s">
        <v>86</v>
      </c>
      <c r="F26" s="3">
        <v>78</v>
      </c>
      <c r="G26" s="3">
        <f t="shared" si="0"/>
        <v>23.4</v>
      </c>
      <c r="H26" s="3">
        <v>46</v>
      </c>
      <c r="I26" s="3">
        <f t="shared" si="1"/>
        <v>32.199999999999996</v>
      </c>
      <c r="J26" s="4">
        <f t="shared" si="2"/>
        <v>55.599999999999994</v>
      </c>
      <c r="K26" s="24">
        <f t="shared" si="3"/>
        <v>27.799999999999997</v>
      </c>
      <c r="L26" s="37">
        <v>92</v>
      </c>
      <c r="M26" s="24">
        <f t="shared" si="4"/>
        <v>46</v>
      </c>
      <c r="N26" s="24">
        <f t="shared" si="5"/>
        <v>73.8</v>
      </c>
    </row>
    <row r="27" spans="1:14" ht="18" customHeight="1">
      <c r="A27" s="9" t="s">
        <v>134</v>
      </c>
      <c r="B27" s="9" t="s">
        <v>88</v>
      </c>
      <c r="C27" s="9" t="s">
        <v>284</v>
      </c>
      <c r="D27" s="9" t="s">
        <v>135</v>
      </c>
      <c r="E27" s="9" t="s">
        <v>86</v>
      </c>
      <c r="F27" s="3">
        <v>78</v>
      </c>
      <c r="G27" s="3">
        <f t="shared" si="0"/>
        <v>23.4</v>
      </c>
      <c r="H27" s="3">
        <v>46</v>
      </c>
      <c r="I27" s="3">
        <f t="shared" si="1"/>
        <v>32.199999999999996</v>
      </c>
      <c r="J27" s="4">
        <f t="shared" si="2"/>
        <v>55.599999999999994</v>
      </c>
      <c r="K27" s="24">
        <f t="shared" si="3"/>
        <v>27.799999999999997</v>
      </c>
      <c r="L27" s="37">
        <v>86.6</v>
      </c>
      <c r="M27" s="24">
        <f t="shared" si="4"/>
        <v>43.3</v>
      </c>
      <c r="N27" s="24">
        <f t="shared" si="5"/>
        <v>71.1</v>
      </c>
    </row>
    <row r="28" spans="1:14" ht="18" customHeight="1">
      <c r="A28" s="9" t="s">
        <v>136</v>
      </c>
      <c r="B28" s="9" t="s">
        <v>95</v>
      </c>
      <c r="C28" s="9" t="s">
        <v>321</v>
      </c>
      <c r="D28" s="9" t="s">
        <v>137</v>
      </c>
      <c r="E28" s="9" t="s">
        <v>86</v>
      </c>
      <c r="F28" s="3">
        <v>44</v>
      </c>
      <c r="G28" s="3">
        <f t="shared" si="0"/>
        <v>13.2</v>
      </c>
      <c r="H28" s="3">
        <v>60</v>
      </c>
      <c r="I28" s="3">
        <f t="shared" si="1"/>
        <v>42</v>
      </c>
      <c r="J28" s="4">
        <f t="shared" si="2"/>
        <v>55.2</v>
      </c>
      <c r="K28" s="24">
        <f t="shared" si="3"/>
        <v>27.6</v>
      </c>
      <c r="L28" s="37">
        <v>81</v>
      </c>
      <c r="M28" s="24">
        <f t="shared" si="4"/>
        <v>40.5</v>
      </c>
      <c r="N28" s="24">
        <f t="shared" si="5"/>
        <v>68.1</v>
      </c>
    </row>
    <row r="29" spans="1:14" ht="18" customHeight="1">
      <c r="A29" s="9" t="s">
        <v>138</v>
      </c>
      <c r="B29" s="9" t="s">
        <v>101</v>
      </c>
      <c r="C29" s="9" t="s">
        <v>351</v>
      </c>
      <c r="D29" s="9" t="s">
        <v>139</v>
      </c>
      <c r="E29" s="9" t="s">
        <v>86</v>
      </c>
      <c r="F29" s="3">
        <v>82</v>
      </c>
      <c r="G29" s="3">
        <f t="shared" si="0"/>
        <v>24.599999999999998</v>
      </c>
      <c r="H29" s="3">
        <v>43</v>
      </c>
      <c r="I29" s="3">
        <f t="shared" si="1"/>
        <v>30.099999999999998</v>
      </c>
      <c r="J29" s="4">
        <f t="shared" si="2"/>
        <v>54.699999999999996</v>
      </c>
      <c r="K29" s="24">
        <f t="shared" si="3"/>
        <v>27.349999999999998</v>
      </c>
      <c r="L29" s="37">
        <v>82.4</v>
      </c>
      <c r="M29" s="24">
        <f t="shared" si="4"/>
        <v>41.2</v>
      </c>
      <c r="N29" s="24">
        <f t="shared" si="5"/>
        <v>68.55</v>
      </c>
    </row>
    <row r="30" spans="1:14" ht="18" customHeight="1">
      <c r="A30" s="9" t="s">
        <v>140</v>
      </c>
      <c r="B30" s="9" t="s">
        <v>92</v>
      </c>
      <c r="C30" s="9" t="s">
        <v>318</v>
      </c>
      <c r="D30" s="9" t="s">
        <v>6</v>
      </c>
      <c r="E30" s="9" t="s">
        <v>86</v>
      </c>
      <c r="F30" s="3">
        <v>60</v>
      </c>
      <c r="G30" s="3">
        <f t="shared" si="0"/>
        <v>18</v>
      </c>
      <c r="H30" s="3">
        <v>52</v>
      </c>
      <c r="I30" s="3">
        <f t="shared" si="1"/>
        <v>36.4</v>
      </c>
      <c r="J30" s="4">
        <f t="shared" si="2"/>
        <v>54.4</v>
      </c>
      <c r="K30" s="24">
        <f t="shared" si="3"/>
        <v>27.2</v>
      </c>
      <c r="L30" s="37">
        <v>91.2</v>
      </c>
      <c r="M30" s="24">
        <f t="shared" si="4"/>
        <v>45.6</v>
      </c>
      <c r="N30" s="24">
        <f t="shared" si="5"/>
        <v>72.8</v>
      </c>
    </row>
    <row r="31" spans="1:14" ht="18" customHeight="1">
      <c r="A31" s="9" t="s">
        <v>141</v>
      </c>
      <c r="B31" s="9" t="s">
        <v>98</v>
      </c>
      <c r="C31" s="9" t="s">
        <v>348</v>
      </c>
      <c r="D31" s="9" t="s">
        <v>142</v>
      </c>
      <c r="E31" s="9" t="s">
        <v>86</v>
      </c>
      <c r="F31" s="3">
        <v>90</v>
      </c>
      <c r="G31" s="3">
        <f t="shared" si="0"/>
        <v>27</v>
      </c>
      <c r="H31" s="3">
        <v>39</v>
      </c>
      <c r="I31" s="3">
        <f t="shared" si="1"/>
        <v>27.299999999999997</v>
      </c>
      <c r="J31" s="4">
        <f t="shared" si="2"/>
        <v>54.3</v>
      </c>
      <c r="K31" s="24">
        <f t="shared" si="3"/>
        <v>27.15</v>
      </c>
      <c r="L31" s="37">
        <v>90.4</v>
      </c>
      <c r="M31" s="24">
        <f t="shared" si="4"/>
        <v>45.2</v>
      </c>
      <c r="N31" s="24">
        <f t="shared" si="5"/>
        <v>72.35</v>
      </c>
    </row>
    <row r="32" spans="1:14" ht="18" customHeight="1">
      <c r="A32" s="9" t="s">
        <v>143</v>
      </c>
      <c r="B32" s="9" t="s">
        <v>101</v>
      </c>
      <c r="C32" s="9" t="s">
        <v>289</v>
      </c>
      <c r="D32" s="9" t="s">
        <v>144</v>
      </c>
      <c r="E32" s="9" t="s">
        <v>86</v>
      </c>
      <c r="F32" s="3">
        <v>76</v>
      </c>
      <c r="G32" s="3">
        <f t="shared" si="0"/>
        <v>22.8</v>
      </c>
      <c r="H32" s="3">
        <v>45</v>
      </c>
      <c r="I32" s="3">
        <f t="shared" si="1"/>
        <v>31.499999999999996</v>
      </c>
      <c r="J32" s="4">
        <f t="shared" si="2"/>
        <v>54.3</v>
      </c>
      <c r="K32" s="24">
        <f t="shared" si="3"/>
        <v>27.15</v>
      </c>
      <c r="L32" s="37">
        <v>88.8</v>
      </c>
      <c r="M32" s="24">
        <f t="shared" si="4"/>
        <v>44.4</v>
      </c>
      <c r="N32" s="24">
        <f t="shared" si="5"/>
        <v>71.55</v>
      </c>
    </row>
    <row r="33" spans="1:14" ht="18" customHeight="1">
      <c r="A33" s="9" t="s">
        <v>145</v>
      </c>
      <c r="B33" s="9" t="s">
        <v>92</v>
      </c>
      <c r="C33" s="9" t="s">
        <v>284</v>
      </c>
      <c r="D33" s="9" t="s">
        <v>146</v>
      </c>
      <c r="E33" s="9" t="s">
        <v>86</v>
      </c>
      <c r="F33" s="3">
        <v>64</v>
      </c>
      <c r="G33" s="3">
        <f t="shared" si="0"/>
        <v>19.2</v>
      </c>
      <c r="H33" s="3">
        <v>50</v>
      </c>
      <c r="I33" s="3">
        <f t="shared" si="1"/>
        <v>35</v>
      </c>
      <c r="J33" s="4">
        <f t="shared" si="2"/>
        <v>54.2</v>
      </c>
      <c r="K33" s="24">
        <f t="shared" si="3"/>
        <v>27.1</v>
      </c>
      <c r="L33" s="37">
        <v>90.8</v>
      </c>
      <c r="M33" s="24">
        <f t="shared" si="4"/>
        <v>45.4</v>
      </c>
      <c r="N33" s="24">
        <f t="shared" si="5"/>
        <v>72.5</v>
      </c>
    </row>
    <row r="34" spans="1:14" ht="18" customHeight="1">
      <c r="A34" s="9" t="s">
        <v>147</v>
      </c>
      <c r="B34" s="9" t="s">
        <v>92</v>
      </c>
      <c r="C34" s="9" t="s">
        <v>303</v>
      </c>
      <c r="D34" s="9" t="s">
        <v>148</v>
      </c>
      <c r="E34" s="9" t="s">
        <v>86</v>
      </c>
      <c r="F34" s="3">
        <v>82</v>
      </c>
      <c r="G34" s="3">
        <f aca="true" t="shared" si="6" ref="G34:G41">F34*0.3</f>
        <v>24.599999999999998</v>
      </c>
      <c r="H34" s="3">
        <v>42</v>
      </c>
      <c r="I34" s="3">
        <f aca="true" t="shared" si="7" ref="I34:I41">H34*0.7</f>
        <v>29.4</v>
      </c>
      <c r="J34" s="4">
        <f aca="true" t="shared" si="8" ref="J34:J41">G34+I34</f>
        <v>54</v>
      </c>
      <c r="K34" s="24">
        <f t="shared" si="3"/>
        <v>27</v>
      </c>
      <c r="L34" s="37">
        <v>88.8</v>
      </c>
      <c r="M34" s="24">
        <f t="shared" si="4"/>
        <v>44.4</v>
      </c>
      <c r="N34" s="24">
        <f t="shared" si="5"/>
        <v>71.4</v>
      </c>
    </row>
    <row r="35" spans="1:14" ht="18" customHeight="1">
      <c r="A35" s="9" t="s">
        <v>149</v>
      </c>
      <c r="B35" s="9" t="s">
        <v>92</v>
      </c>
      <c r="C35" s="9" t="s">
        <v>377</v>
      </c>
      <c r="D35" s="9" t="s">
        <v>150</v>
      </c>
      <c r="E35" s="9" t="s">
        <v>86</v>
      </c>
      <c r="F35" s="3">
        <v>70</v>
      </c>
      <c r="G35" s="3">
        <f t="shared" si="6"/>
        <v>21</v>
      </c>
      <c r="H35" s="3">
        <v>47</v>
      </c>
      <c r="I35" s="3">
        <f t="shared" si="7"/>
        <v>32.9</v>
      </c>
      <c r="J35" s="4">
        <f t="shared" si="8"/>
        <v>53.9</v>
      </c>
      <c r="K35" s="24">
        <f t="shared" si="3"/>
        <v>26.95</v>
      </c>
      <c r="L35" s="37">
        <v>89.8</v>
      </c>
      <c r="M35" s="24">
        <f t="shared" si="4"/>
        <v>44.9</v>
      </c>
      <c r="N35" s="24">
        <f t="shared" si="5"/>
        <v>71.85</v>
      </c>
    </row>
    <row r="36" spans="1:14" ht="18" customHeight="1">
      <c r="A36" s="9" t="s">
        <v>151</v>
      </c>
      <c r="B36" s="9" t="s">
        <v>92</v>
      </c>
      <c r="C36" s="9" t="s">
        <v>334</v>
      </c>
      <c r="D36" s="9" t="s">
        <v>152</v>
      </c>
      <c r="E36" s="9" t="s">
        <v>86</v>
      </c>
      <c r="F36" s="3">
        <v>72</v>
      </c>
      <c r="G36" s="3">
        <f t="shared" si="6"/>
        <v>21.599999999999998</v>
      </c>
      <c r="H36" s="3">
        <v>46</v>
      </c>
      <c r="I36" s="3">
        <f t="shared" si="7"/>
        <v>32.199999999999996</v>
      </c>
      <c r="J36" s="4">
        <f t="shared" si="8"/>
        <v>53.8</v>
      </c>
      <c r="K36" s="24">
        <f t="shared" si="3"/>
        <v>26.9</v>
      </c>
      <c r="L36" s="37">
        <v>86.2</v>
      </c>
      <c r="M36" s="24">
        <f t="shared" si="4"/>
        <v>43.1</v>
      </c>
      <c r="N36" s="24">
        <f t="shared" si="5"/>
        <v>70</v>
      </c>
    </row>
    <row r="37" spans="1:14" ht="18" customHeight="1">
      <c r="A37" s="9" t="s">
        <v>153</v>
      </c>
      <c r="B37" s="9" t="s">
        <v>101</v>
      </c>
      <c r="C37" s="9" t="s">
        <v>321</v>
      </c>
      <c r="D37" s="9" t="s">
        <v>154</v>
      </c>
      <c r="E37" s="9" t="s">
        <v>86</v>
      </c>
      <c r="F37" s="3">
        <v>86</v>
      </c>
      <c r="G37" s="3">
        <f t="shared" si="6"/>
        <v>25.8</v>
      </c>
      <c r="H37" s="3">
        <v>40</v>
      </c>
      <c r="I37" s="3">
        <f t="shared" si="7"/>
        <v>28</v>
      </c>
      <c r="J37" s="4">
        <f t="shared" si="8"/>
        <v>53.8</v>
      </c>
      <c r="K37" s="24">
        <f t="shared" si="3"/>
        <v>26.9</v>
      </c>
      <c r="L37" s="37">
        <v>82.8</v>
      </c>
      <c r="M37" s="24">
        <f t="shared" si="4"/>
        <v>41.4</v>
      </c>
      <c r="N37" s="24">
        <f t="shared" si="5"/>
        <v>68.3</v>
      </c>
    </row>
    <row r="38" spans="1:14" ht="18" customHeight="1">
      <c r="A38" s="9" t="s">
        <v>155</v>
      </c>
      <c r="B38" s="9" t="s">
        <v>101</v>
      </c>
      <c r="C38" s="9" t="s">
        <v>306</v>
      </c>
      <c r="D38" s="9" t="s">
        <v>156</v>
      </c>
      <c r="E38" s="9" t="s">
        <v>86</v>
      </c>
      <c r="F38" s="3">
        <v>74</v>
      </c>
      <c r="G38" s="3">
        <f t="shared" si="6"/>
        <v>22.2</v>
      </c>
      <c r="H38" s="3">
        <v>45</v>
      </c>
      <c r="I38" s="3">
        <f t="shared" si="7"/>
        <v>31.499999999999996</v>
      </c>
      <c r="J38" s="4">
        <f t="shared" si="8"/>
        <v>53.699999999999996</v>
      </c>
      <c r="K38" s="24">
        <f t="shared" si="3"/>
        <v>26.849999999999998</v>
      </c>
      <c r="L38" s="37">
        <v>89.4</v>
      </c>
      <c r="M38" s="24">
        <f t="shared" si="4"/>
        <v>44.7</v>
      </c>
      <c r="N38" s="24">
        <f t="shared" si="5"/>
        <v>71.55</v>
      </c>
    </row>
    <row r="39" spans="1:14" ht="18" customHeight="1">
      <c r="A39" s="16" t="s">
        <v>157</v>
      </c>
      <c r="B39" s="9" t="s">
        <v>98</v>
      </c>
      <c r="C39" s="9" t="s">
        <v>345</v>
      </c>
      <c r="D39" s="9" t="s">
        <v>3</v>
      </c>
      <c r="E39" s="9" t="s">
        <v>86</v>
      </c>
      <c r="F39" s="3">
        <v>78</v>
      </c>
      <c r="G39" s="3">
        <f t="shared" si="6"/>
        <v>23.4</v>
      </c>
      <c r="H39" s="3">
        <v>43</v>
      </c>
      <c r="I39" s="3">
        <f t="shared" si="7"/>
        <v>30.099999999999998</v>
      </c>
      <c r="J39" s="4">
        <f t="shared" si="8"/>
        <v>53.5</v>
      </c>
      <c r="K39" s="24">
        <f t="shared" si="3"/>
        <v>26.75</v>
      </c>
      <c r="L39" s="37">
        <v>85.2</v>
      </c>
      <c r="M39" s="24">
        <f t="shared" si="4"/>
        <v>42.6</v>
      </c>
      <c r="N39" s="24">
        <f t="shared" si="5"/>
        <v>69.35</v>
      </c>
    </row>
    <row r="40" spans="1:14" ht="18" customHeight="1">
      <c r="A40" s="16" t="s">
        <v>158</v>
      </c>
      <c r="B40" s="16" t="s">
        <v>101</v>
      </c>
      <c r="C40" s="16" t="s">
        <v>300</v>
      </c>
      <c r="D40" s="16" t="s">
        <v>159</v>
      </c>
      <c r="E40" s="16" t="s">
        <v>86</v>
      </c>
      <c r="F40" s="17">
        <v>88</v>
      </c>
      <c r="G40" s="17">
        <f t="shared" si="6"/>
        <v>26.4</v>
      </c>
      <c r="H40" s="17">
        <v>38</v>
      </c>
      <c r="I40" s="17">
        <f t="shared" si="7"/>
        <v>26.599999999999998</v>
      </c>
      <c r="J40" s="19">
        <f t="shared" si="8"/>
        <v>53</v>
      </c>
      <c r="K40" s="24">
        <f t="shared" si="3"/>
        <v>26.5</v>
      </c>
      <c r="L40" s="37">
        <v>82.4</v>
      </c>
      <c r="M40" s="24">
        <f t="shared" si="4"/>
        <v>41.2</v>
      </c>
      <c r="N40" s="24">
        <f t="shared" si="5"/>
        <v>67.7</v>
      </c>
    </row>
    <row r="41" spans="1:14" s="15" customFormat="1" ht="18" customHeight="1">
      <c r="A41" s="16" t="s">
        <v>470</v>
      </c>
      <c r="B41" s="16" t="s">
        <v>98</v>
      </c>
      <c r="C41" s="16" t="s">
        <v>306</v>
      </c>
      <c r="D41" s="16" t="s">
        <v>471</v>
      </c>
      <c r="E41" s="16" t="s">
        <v>86</v>
      </c>
      <c r="F41" s="17">
        <v>82</v>
      </c>
      <c r="G41" s="17">
        <f t="shared" si="6"/>
        <v>24.599999999999998</v>
      </c>
      <c r="H41" s="17">
        <v>40</v>
      </c>
      <c r="I41" s="17">
        <f t="shared" si="7"/>
        <v>28</v>
      </c>
      <c r="J41" s="19">
        <f t="shared" si="8"/>
        <v>52.599999999999994</v>
      </c>
      <c r="K41" s="24">
        <f t="shared" si="3"/>
        <v>26.299999999999997</v>
      </c>
      <c r="L41" s="38">
        <v>86</v>
      </c>
      <c r="M41" s="24">
        <f t="shared" si="4"/>
        <v>43</v>
      </c>
      <c r="N41" s="24">
        <f t="shared" si="5"/>
        <v>69.3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L1" sqref="L1:L16384"/>
    </sheetView>
  </sheetViews>
  <sheetFormatPr defaultColWidth="9.00390625" defaultRowHeight="14.25"/>
  <cols>
    <col min="1" max="1" width="14.375" style="0" customWidth="1"/>
    <col min="5" max="5" width="16.50390625" style="0" customWidth="1"/>
    <col min="7" max="7" width="14.50390625" style="0" customWidth="1"/>
    <col min="9" max="9" width="15.50390625" style="0" customWidth="1"/>
    <col min="10" max="10" width="9.00390625" style="1" customWidth="1"/>
    <col min="11" max="11" width="9.00390625" style="23" customWidth="1"/>
    <col min="12" max="12" width="9.00390625" style="39" customWidth="1"/>
    <col min="13" max="14" width="9.00390625" style="23" customWidth="1"/>
  </cols>
  <sheetData>
    <row r="1" spans="1:14" ht="38.2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  <c r="K1" s="22" t="s">
        <v>480</v>
      </c>
      <c r="L1" s="36" t="s">
        <v>481</v>
      </c>
      <c r="M1" s="22" t="s">
        <v>482</v>
      </c>
      <c r="N1" s="22" t="s">
        <v>483</v>
      </c>
    </row>
    <row r="2" spans="1:14" ht="18" customHeight="1">
      <c r="A2" s="9" t="s">
        <v>160</v>
      </c>
      <c r="B2" s="9" t="s">
        <v>95</v>
      </c>
      <c r="C2" s="9" t="s">
        <v>277</v>
      </c>
      <c r="D2" s="9" t="s">
        <v>161</v>
      </c>
      <c r="E2" s="9" t="s">
        <v>162</v>
      </c>
      <c r="F2" s="3">
        <v>90</v>
      </c>
      <c r="G2" s="3">
        <f aca="true" t="shared" si="0" ref="G2:G41">F2*0.3</f>
        <v>27</v>
      </c>
      <c r="H2" s="3">
        <v>66</v>
      </c>
      <c r="I2" s="3">
        <f aca="true" t="shared" si="1" ref="I2:I41">H2*0.7</f>
        <v>46.199999999999996</v>
      </c>
      <c r="J2" s="4">
        <f aca="true" t="shared" si="2" ref="J2:J41">G2+I2</f>
        <v>73.19999999999999</v>
      </c>
      <c r="K2" s="24">
        <f>J2*0.5</f>
        <v>36.599999999999994</v>
      </c>
      <c r="L2" s="40">
        <v>90.76</v>
      </c>
      <c r="M2" s="24">
        <f>L2*0.5</f>
        <v>45.38</v>
      </c>
      <c r="N2" s="24">
        <f>K2+M2</f>
        <v>81.97999999999999</v>
      </c>
    </row>
    <row r="3" spans="1:14" ht="18" customHeight="1">
      <c r="A3" s="9" t="s">
        <v>163</v>
      </c>
      <c r="B3" s="9" t="s">
        <v>164</v>
      </c>
      <c r="C3" s="9" t="s">
        <v>352</v>
      </c>
      <c r="D3" s="9" t="s">
        <v>165</v>
      </c>
      <c r="E3" s="9" t="s">
        <v>162</v>
      </c>
      <c r="F3" s="3">
        <v>89</v>
      </c>
      <c r="G3" s="3">
        <f t="shared" si="0"/>
        <v>26.7</v>
      </c>
      <c r="H3" s="3">
        <v>63</v>
      </c>
      <c r="I3" s="3">
        <f t="shared" si="1"/>
        <v>44.099999999999994</v>
      </c>
      <c r="J3" s="4">
        <f t="shared" si="2"/>
        <v>70.8</v>
      </c>
      <c r="K3" s="24">
        <f aca="true" t="shared" si="3" ref="K3:K41">J3*0.5</f>
        <v>35.4</v>
      </c>
      <c r="L3" s="40">
        <v>89.9</v>
      </c>
      <c r="M3" s="24">
        <f aca="true" t="shared" si="4" ref="M3:M41">L3*0.5</f>
        <v>44.95</v>
      </c>
      <c r="N3" s="24">
        <f aca="true" t="shared" si="5" ref="N3:N41">K3+M3</f>
        <v>80.35</v>
      </c>
    </row>
    <row r="4" spans="1:14" ht="18" customHeight="1">
      <c r="A4" s="9" t="s">
        <v>166</v>
      </c>
      <c r="B4" s="9" t="s">
        <v>167</v>
      </c>
      <c r="C4" s="9" t="s">
        <v>288</v>
      </c>
      <c r="D4" s="9" t="s">
        <v>168</v>
      </c>
      <c r="E4" s="9" t="s">
        <v>162</v>
      </c>
      <c r="F4" s="3">
        <v>96</v>
      </c>
      <c r="G4" s="3">
        <f t="shared" si="0"/>
        <v>28.799999999999997</v>
      </c>
      <c r="H4" s="3">
        <v>56</v>
      </c>
      <c r="I4" s="3">
        <f t="shared" si="1"/>
        <v>39.199999999999996</v>
      </c>
      <c r="J4" s="4">
        <f t="shared" si="2"/>
        <v>68</v>
      </c>
      <c r="K4" s="24">
        <f t="shared" si="3"/>
        <v>34</v>
      </c>
      <c r="L4" s="40">
        <v>0</v>
      </c>
      <c r="M4" s="24">
        <f t="shared" si="4"/>
        <v>0</v>
      </c>
      <c r="N4" s="24">
        <f t="shared" si="5"/>
        <v>34</v>
      </c>
    </row>
    <row r="5" spans="1:14" ht="18" customHeight="1">
      <c r="A5" s="9" t="s">
        <v>170</v>
      </c>
      <c r="B5" s="9" t="s">
        <v>167</v>
      </c>
      <c r="C5" s="9" t="s">
        <v>351</v>
      </c>
      <c r="D5" s="9" t="s">
        <v>171</v>
      </c>
      <c r="E5" s="9" t="s">
        <v>162</v>
      </c>
      <c r="F5" s="3">
        <v>65</v>
      </c>
      <c r="G5" s="3">
        <f t="shared" si="0"/>
        <v>19.5</v>
      </c>
      <c r="H5" s="3">
        <v>64</v>
      </c>
      <c r="I5" s="3">
        <f t="shared" si="1"/>
        <v>44.8</v>
      </c>
      <c r="J5" s="4">
        <f t="shared" si="2"/>
        <v>64.3</v>
      </c>
      <c r="K5" s="24">
        <f t="shared" si="3"/>
        <v>32.15</v>
      </c>
      <c r="L5" s="40">
        <v>85.1</v>
      </c>
      <c r="M5" s="24">
        <f t="shared" si="4"/>
        <v>42.55</v>
      </c>
      <c r="N5" s="24">
        <f t="shared" si="5"/>
        <v>74.69999999999999</v>
      </c>
    </row>
    <row r="6" spans="1:14" ht="18" customHeight="1">
      <c r="A6" s="9" t="s">
        <v>172</v>
      </c>
      <c r="B6" s="9" t="s">
        <v>173</v>
      </c>
      <c r="C6" s="9" t="s">
        <v>288</v>
      </c>
      <c r="D6" s="9" t="s">
        <v>174</v>
      </c>
      <c r="E6" s="9" t="s">
        <v>162</v>
      </c>
      <c r="F6" s="3">
        <v>88</v>
      </c>
      <c r="G6" s="3">
        <f t="shared" si="0"/>
        <v>26.4</v>
      </c>
      <c r="H6" s="3">
        <v>54</v>
      </c>
      <c r="I6" s="3">
        <f t="shared" si="1"/>
        <v>37.8</v>
      </c>
      <c r="J6" s="4">
        <f t="shared" si="2"/>
        <v>64.19999999999999</v>
      </c>
      <c r="K6" s="24">
        <f t="shared" si="3"/>
        <v>32.099999999999994</v>
      </c>
      <c r="L6" s="40">
        <v>90.94</v>
      </c>
      <c r="M6" s="24">
        <f t="shared" si="4"/>
        <v>45.47</v>
      </c>
      <c r="N6" s="24">
        <f t="shared" si="5"/>
        <v>77.57</v>
      </c>
    </row>
    <row r="7" spans="1:14" ht="18" customHeight="1">
      <c r="A7" s="9" t="s">
        <v>175</v>
      </c>
      <c r="B7" s="9" t="s">
        <v>169</v>
      </c>
      <c r="C7" s="9" t="s">
        <v>281</v>
      </c>
      <c r="D7" s="9" t="s">
        <v>176</v>
      </c>
      <c r="E7" s="9" t="s">
        <v>162</v>
      </c>
      <c r="F7" s="3">
        <v>69</v>
      </c>
      <c r="G7" s="3">
        <f t="shared" si="0"/>
        <v>20.7</v>
      </c>
      <c r="H7" s="3">
        <v>61</v>
      </c>
      <c r="I7" s="3">
        <f t="shared" si="1"/>
        <v>42.699999999999996</v>
      </c>
      <c r="J7" s="4">
        <f t="shared" si="2"/>
        <v>63.39999999999999</v>
      </c>
      <c r="K7" s="24">
        <f t="shared" si="3"/>
        <v>31.699999999999996</v>
      </c>
      <c r="L7" s="40">
        <v>84.7</v>
      </c>
      <c r="M7" s="24">
        <f t="shared" si="4"/>
        <v>42.35</v>
      </c>
      <c r="N7" s="24">
        <f t="shared" si="5"/>
        <v>74.05</v>
      </c>
    </row>
    <row r="8" spans="1:14" ht="18" customHeight="1">
      <c r="A8" s="9" t="s">
        <v>177</v>
      </c>
      <c r="B8" s="9" t="s">
        <v>164</v>
      </c>
      <c r="C8" s="9" t="s">
        <v>272</v>
      </c>
      <c r="D8" s="9" t="s">
        <v>178</v>
      </c>
      <c r="E8" s="9" t="s">
        <v>162</v>
      </c>
      <c r="F8" s="3">
        <v>80</v>
      </c>
      <c r="G8" s="3">
        <f t="shared" si="0"/>
        <v>24</v>
      </c>
      <c r="H8" s="3">
        <v>55</v>
      </c>
      <c r="I8" s="3">
        <f t="shared" si="1"/>
        <v>38.5</v>
      </c>
      <c r="J8" s="4">
        <f t="shared" si="2"/>
        <v>62.5</v>
      </c>
      <c r="K8" s="24">
        <f t="shared" si="3"/>
        <v>31.25</v>
      </c>
      <c r="L8" s="40">
        <v>89.8</v>
      </c>
      <c r="M8" s="24">
        <f t="shared" si="4"/>
        <v>44.9</v>
      </c>
      <c r="N8" s="24">
        <f t="shared" si="5"/>
        <v>76.15</v>
      </c>
    </row>
    <row r="9" spans="1:14" ht="18" customHeight="1">
      <c r="A9" s="9" t="s">
        <v>179</v>
      </c>
      <c r="B9" s="9" t="s">
        <v>173</v>
      </c>
      <c r="C9" s="9" t="s">
        <v>306</v>
      </c>
      <c r="D9" s="9" t="s">
        <v>180</v>
      </c>
      <c r="E9" s="9" t="s">
        <v>162</v>
      </c>
      <c r="F9" s="3">
        <v>78</v>
      </c>
      <c r="G9" s="3">
        <f t="shared" si="0"/>
        <v>23.4</v>
      </c>
      <c r="H9" s="3">
        <v>55</v>
      </c>
      <c r="I9" s="3">
        <f t="shared" si="1"/>
        <v>38.5</v>
      </c>
      <c r="J9" s="4">
        <f t="shared" si="2"/>
        <v>61.9</v>
      </c>
      <c r="K9" s="24">
        <f t="shared" si="3"/>
        <v>30.95</v>
      </c>
      <c r="L9" s="40">
        <v>91.02</v>
      </c>
      <c r="M9" s="24">
        <f t="shared" si="4"/>
        <v>45.51</v>
      </c>
      <c r="N9" s="24">
        <f t="shared" si="5"/>
        <v>76.46</v>
      </c>
    </row>
    <row r="10" spans="1:14" ht="18" customHeight="1">
      <c r="A10" s="9" t="s">
        <v>181</v>
      </c>
      <c r="B10" s="9" t="s">
        <v>167</v>
      </c>
      <c r="C10" s="9" t="s">
        <v>311</v>
      </c>
      <c r="D10" s="9" t="s">
        <v>182</v>
      </c>
      <c r="E10" s="9" t="s">
        <v>162</v>
      </c>
      <c r="F10" s="3">
        <v>74</v>
      </c>
      <c r="G10" s="3">
        <f t="shared" si="0"/>
        <v>22.2</v>
      </c>
      <c r="H10" s="3">
        <v>56</v>
      </c>
      <c r="I10" s="3">
        <f t="shared" si="1"/>
        <v>39.199999999999996</v>
      </c>
      <c r="J10" s="4">
        <f t="shared" si="2"/>
        <v>61.39999999999999</v>
      </c>
      <c r="K10" s="24">
        <f t="shared" si="3"/>
        <v>30.699999999999996</v>
      </c>
      <c r="L10" s="40">
        <v>89.46</v>
      </c>
      <c r="M10" s="24">
        <f t="shared" si="4"/>
        <v>44.73</v>
      </c>
      <c r="N10" s="24">
        <f t="shared" si="5"/>
        <v>75.42999999999999</v>
      </c>
    </row>
    <row r="11" spans="1:14" ht="18" customHeight="1">
      <c r="A11" s="9" t="s">
        <v>183</v>
      </c>
      <c r="B11" s="9" t="s">
        <v>173</v>
      </c>
      <c r="C11" s="9" t="s">
        <v>280</v>
      </c>
      <c r="D11" s="9" t="s">
        <v>184</v>
      </c>
      <c r="E11" s="9" t="s">
        <v>162</v>
      </c>
      <c r="F11" s="3">
        <v>62</v>
      </c>
      <c r="G11" s="3">
        <f t="shared" si="0"/>
        <v>18.599999999999998</v>
      </c>
      <c r="H11" s="3">
        <v>61</v>
      </c>
      <c r="I11" s="3">
        <f t="shared" si="1"/>
        <v>42.699999999999996</v>
      </c>
      <c r="J11" s="4">
        <f t="shared" si="2"/>
        <v>61.3</v>
      </c>
      <c r="K11" s="24">
        <f t="shared" si="3"/>
        <v>30.65</v>
      </c>
      <c r="L11" s="40">
        <v>90.36</v>
      </c>
      <c r="M11" s="24">
        <f t="shared" si="4"/>
        <v>45.18</v>
      </c>
      <c r="N11" s="24">
        <f t="shared" si="5"/>
        <v>75.83</v>
      </c>
    </row>
    <row r="12" spans="1:14" ht="18" customHeight="1">
      <c r="A12" s="9" t="s">
        <v>185</v>
      </c>
      <c r="B12" s="9" t="s">
        <v>169</v>
      </c>
      <c r="C12" s="9" t="s">
        <v>377</v>
      </c>
      <c r="D12" s="9" t="s">
        <v>186</v>
      </c>
      <c r="E12" s="9" t="s">
        <v>162</v>
      </c>
      <c r="F12" s="3">
        <v>80</v>
      </c>
      <c r="G12" s="3">
        <f t="shared" si="0"/>
        <v>24</v>
      </c>
      <c r="H12" s="3">
        <v>53</v>
      </c>
      <c r="I12" s="3">
        <f t="shared" si="1"/>
        <v>37.099999999999994</v>
      </c>
      <c r="J12" s="4">
        <f t="shared" si="2"/>
        <v>61.099999999999994</v>
      </c>
      <c r="K12" s="24">
        <f t="shared" si="3"/>
        <v>30.549999999999997</v>
      </c>
      <c r="L12" s="40">
        <v>90</v>
      </c>
      <c r="M12" s="24">
        <f t="shared" si="4"/>
        <v>45</v>
      </c>
      <c r="N12" s="24">
        <f t="shared" si="5"/>
        <v>75.55</v>
      </c>
    </row>
    <row r="13" spans="1:14" ht="18" customHeight="1">
      <c r="A13" s="9" t="s">
        <v>187</v>
      </c>
      <c r="B13" s="9" t="s">
        <v>167</v>
      </c>
      <c r="C13" s="9" t="s">
        <v>345</v>
      </c>
      <c r="D13" s="9" t="s">
        <v>188</v>
      </c>
      <c r="E13" s="9" t="s">
        <v>162</v>
      </c>
      <c r="F13" s="3">
        <v>75</v>
      </c>
      <c r="G13" s="3">
        <f t="shared" si="0"/>
        <v>22.5</v>
      </c>
      <c r="H13" s="3">
        <v>55</v>
      </c>
      <c r="I13" s="3">
        <f t="shared" si="1"/>
        <v>38.5</v>
      </c>
      <c r="J13" s="4">
        <f t="shared" si="2"/>
        <v>61</v>
      </c>
      <c r="K13" s="24">
        <f t="shared" si="3"/>
        <v>30.5</v>
      </c>
      <c r="L13" s="40">
        <v>90.84</v>
      </c>
      <c r="M13" s="24">
        <f t="shared" si="4"/>
        <v>45.42</v>
      </c>
      <c r="N13" s="24">
        <f t="shared" si="5"/>
        <v>75.92</v>
      </c>
    </row>
    <row r="14" spans="1:14" ht="18" customHeight="1">
      <c r="A14" s="9" t="s">
        <v>189</v>
      </c>
      <c r="B14" s="9" t="s">
        <v>169</v>
      </c>
      <c r="C14" s="9" t="s">
        <v>299</v>
      </c>
      <c r="D14" s="9" t="s">
        <v>190</v>
      </c>
      <c r="E14" s="9" t="s">
        <v>162</v>
      </c>
      <c r="F14" s="3">
        <v>72</v>
      </c>
      <c r="G14" s="3">
        <f t="shared" si="0"/>
        <v>21.599999999999998</v>
      </c>
      <c r="H14" s="3">
        <v>56</v>
      </c>
      <c r="I14" s="3">
        <f t="shared" si="1"/>
        <v>39.199999999999996</v>
      </c>
      <c r="J14" s="4">
        <f t="shared" si="2"/>
        <v>60.8</v>
      </c>
      <c r="K14" s="24">
        <f t="shared" si="3"/>
        <v>30.4</v>
      </c>
      <c r="L14" s="40">
        <v>91.42</v>
      </c>
      <c r="M14" s="24">
        <f t="shared" si="4"/>
        <v>45.71</v>
      </c>
      <c r="N14" s="24">
        <f t="shared" si="5"/>
        <v>76.11</v>
      </c>
    </row>
    <row r="15" spans="1:14" ht="18" customHeight="1">
      <c r="A15" s="9" t="s">
        <v>191</v>
      </c>
      <c r="B15" s="9" t="s">
        <v>167</v>
      </c>
      <c r="C15" s="9" t="s">
        <v>272</v>
      </c>
      <c r="D15" s="9" t="s">
        <v>192</v>
      </c>
      <c r="E15" s="9" t="s">
        <v>162</v>
      </c>
      <c r="F15" s="3">
        <v>76</v>
      </c>
      <c r="G15" s="3">
        <f t="shared" si="0"/>
        <v>22.8</v>
      </c>
      <c r="H15" s="3">
        <v>53</v>
      </c>
      <c r="I15" s="3">
        <f t="shared" si="1"/>
        <v>37.099999999999994</v>
      </c>
      <c r="J15" s="4">
        <f t="shared" si="2"/>
        <v>59.89999999999999</v>
      </c>
      <c r="K15" s="24">
        <f t="shared" si="3"/>
        <v>29.949999999999996</v>
      </c>
      <c r="L15" s="40">
        <v>92.8</v>
      </c>
      <c r="M15" s="24">
        <f t="shared" si="4"/>
        <v>46.4</v>
      </c>
      <c r="N15" s="24">
        <f t="shared" si="5"/>
        <v>76.35</v>
      </c>
    </row>
    <row r="16" spans="1:14" ht="18" customHeight="1">
      <c r="A16" s="9" t="s">
        <v>193</v>
      </c>
      <c r="B16" s="9" t="s">
        <v>167</v>
      </c>
      <c r="C16" s="9" t="s">
        <v>296</v>
      </c>
      <c r="D16" s="9" t="s">
        <v>194</v>
      </c>
      <c r="E16" s="9" t="s">
        <v>162</v>
      </c>
      <c r="F16" s="3">
        <v>69</v>
      </c>
      <c r="G16" s="3">
        <f t="shared" si="0"/>
        <v>20.7</v>
      </c>
      <c r="H16" s="3">
        <v>55</v>
      </c>
      <c r="I16" s="3">
        <f t="shared" si="1"/>
        <v>38.5</v>
      </c>
      <c r="J16" s="4">
        <f t="shared" si="2"/>
        <v>59.2</v>
      </c>
      <c r="K16" s="24">
        <f t="shared" si="3"/>
        <v>29.6</v>
      </c>
      <c r="L16" s="40">
        <v>90.36</v>
      </c>
      <c r="M16" s="24">
        <f t="shared" si="4"/>
        <v>45.18</v>
      </c>
      <c r="N16" s="24">
        <f t="shared" si="5"/>
        <v>74.78</v>
      </c>
    </row>
    <row r="17" spans="1:14" ht="18" customHeight="1">
      <c r="A17" s="9" t="s">
        <v>195</v>
      </c>
      <c r="B17" s="9" t="s">
        <v>164</v>
      </c>
      <c r="C17" s="9" t="s">
        <v>307</v>
      </c>
      <c r="D17" s="9" t="s">
        <v>196</v>
      </c>
      <c r="E17" s="9" t="s">
        <v>162</v>
      </c>
      <c r="F17" s="3">
        <v>78</v>
      </c>
      <c r="G17" s="3">
        <f t="shared" si="0"/>
        <v>23.4</v>
      </c>
      <c r="H17" s="3">
        <v>51</v>
      </c>
      <c r="I17" s="3">
        <f t="shared" si="1"/>
        <v>35.699999999999996</v>
      </c>
      <c r="J17" s="4">
        <f t="shared" si="2"/>
        <v>59.099999999999994</v>
      </c>
      <c r="K17" s="24">
        <f t="shared" si="3"/>
        <v>29.549999999999997</v>
      </c>
      <c r="L17" s="40">
        <v>89.22</v>
      </c>
      <c r="M17" s="24">
        <f t="shared" si="4"/>
        <v>44.61</v>
      </c>
      <c r="N17" s="24">
        <f t="shared" si="5"/>
        <v>74.16</v>
      </c>
    </row>
    <row r="18" spans="1:14" ht="18" customHeight="1">
      <c r="A18" s="9" t="s">
        <v>197</v>
      </c>
      <c r="B18" s="9" t="s">
        <v>169</v>
      </c>
      <c r="C18" s="9" t="s">
        <v>331</v>
      </c>
      <c r="D18" s="9" t="s">
        <v>198</v>
      </c>
      <c r="E18" s="9" t="s">
        <v>162</v>
      </c>
      <c r="F18" s="3">
        <v>87</v>
      </c>
      <c r="G18" s="3">
        <f t="shared" si="0"/>
        <v>26.099999999999998</v>
      </c>
      <c r="H18" s="3">
        <v>47</v>
      </c>
      <c r="I18" s="3">
        <f t="shared" si="1"/>
        <v>32.9</v>
      </c>
      <c r="J18" s="4">
        <f t="shared" si="2"/>
        <v>59</v>
      </c>
      <c r="K18" s="24">
        <f t="shared" si="3"/>
        <v>29.5</v>
      </c>
      <c r="L18" s="40">
        <v>93.12</v>
      </c>
      <c r="M18" s="24">
        <f t="shared" si="4"/>
        <v>46.56</v>
      </c>
      <c r="N18" s="24">
        <f t="shared" si="5"/>
        <v>76.06</v>
      </c>
    </row>
    <row r="19" spans="1:14" ht="18" customHeight="1">
      <c r="A19" s="9" t="s">
        <v>199</v>
      </c>
      <c r="B19" s="9" t="s">
        <v>173</v>
      </c>
      <c r="C19" s="9" t="s">
        <v>314</v>
      </c>
      <c r="D19" s="9" t="s">
        <v>200</v>
      </c>
      <c r="E19" s="9" t="s">
        <v>162</v>
      </c>
      <c r="F19" s="3">
        <v>68</v>
      </c>
      <c r="G19" s="3">
        <f t="shared" si="0"/>
        <v>20.4</v>
      </c>
      <c r="H19" s="3">
        <v>55</v>
      </c>
      <c r="I19" s="3">
        <f t="shared" si="1"/>
        <v>38.5</v>
      </c>
      <c r="J19" s="4">
        <f t="shared" si="2"/>
        <v>58.9</v>
      </c>
      <c r="K19" s="24">
        <f t="shared" si="3"/>
        <v>29.45</v>
      </c>
      <c r="L19" s="40">
        <v>88.5</v>
      </c>
      <c r="M19" s="24">
        <f t="shared" si="4"/>
        <v>44.25</v>
      </c>
      <c r="N19" s="24">
        <f t="shared" si="5"/>
        <v>73.7</v>
      </c>
    </row>
    <row r="20" spans="1:14" ht="18" customHeight="1">
      <c r="A20" s="9" t="s">
        <v>201</v>
      </c>
      <c r="B20" s="9" t="s">
        <v>164</v>
      </c>
      <c r="C20" s="9" t="s">
        <v>377</v>
      </c>
      <c r="D20" s="9" t="s">
        <v>202</v>
      </c>
      <c r="E20" s="9" t="s">
        <v>162</v>
      </c>
      <c r="F20" s="3">
        <v>77</v>
      </c>
      <c r="G20" s="3">
        <f t="shared" si="0"/>
        <v>23.099999999999998</v>
      </c>
      <c r="H20" s="3">
        <v>51</v>
      </c>
      <c r="I20" s="3">
        <f t="shared" si="1"/>
        <v>35.699999999999996</v>
      </c>
      <c r="J20" s="4">
        <f t="shared" si="2"/>
        <v>58.8</v>
      </c>
      <c r="K20" s="24">
        <f t="shared" si="3"/>
        <v>29.4</v>
      </c>
      <c r="L20" s="40">
        <v>88</v>
      </c>
      <c r="M20" s="24">
        <f t="shared" si="4"/>
        <v>44</v>
      </c>
      <c r="N20" s="24">
        <f t="shared" si="5"/>
        <v>73.4</v>
      </c>
    </row>
    <row r="21" spans="1:14" ht="18" customHeight="1">
      <c r="A21" s="9" t="s">
        <v>203</v>
      </c>
      <c r="B21" s="9" t="s">
        <v>169</v>
      </c>
      <c r="C21" s="9" t="s">
        <v>314</v>
      </c>
      <c r="D21" s="9" t="s">
        <v>204</v>
      </c>
      <c r="E21" s="9" t="s">
        <v>162</v>
      </c>
      <c r="F21" s="3">
        <v>77</v>
      </c>
      <c r="G21" s="3">
        <f t="shared" si="0"/>
        <v>23.099999999999998</v>
      </c>
      <c r="H21" s="3">
        <v>51</v>
      </c>
      <c r="I21" s="3">
        <f t="shared" si="1"/>
        <v>35.699999999999996</v>
      </c>
      <c r="J21" s="4">
        <f t="shared" si="2"/>
        <v>58.8</v>
      </c>
      <c r="K21" s="24">
        <f t="shared" si="3"/>
        <v>29.4</v>
      </c>
      <c r="L21" s="40">
        <v>87.1</v>
      </c>
      <c r="M21" s="24">
        <f t="shared" si="4"/>
        <v>43.55</v>
      </c>
      <c r="N21" s="24">
        <f t="shared" si="5"/>
        <v>72.94999999999999</v>
      </c>
    </row>
    <row r="22" spans="1:14" ht="18" customHeight="1">
      <c r="A22" s="9" t="s">
        <v>205</v>
      </c>
      <c r="B22" s="9" t="s">
        <v>167</v>
      </c>
      <c r="C22" s="9" t="s">
        <v>310</v>
      </c>
      <c r="D22" s="9" t="s">
        <v>206</v>
      </c>
      <c r="E22" s="9" t="s">
        <v>162</v>
      </c>
      <c r="F22" s="3">
        <v>74</v>
      </c>
      <c r="G22" s="3">
        <f t="shared" si="0"/>
        <v>22.2</v>
      </c>
      <c r="H22" s="3">
        <v>52</v>
      </c>
      <c r="I22" s="3">
        <f t="shared" si="1"/>
        <v>36.4</v>
      </c>
      <c r="J22" s="4">
        <f t="shared" si="2"/>
        <v>58.599999999999994</v>
      </c>
      <c r="K22" s="24">
        <f t="shared" si="3"/>
        <v>29.299999999999997</v>
      </c>
      <c r="L22" s="40">
        <v>81.36</v>
      </c>
      <c r="M22" s="24">
        <f t="shared" si="4"/>
        <v>40.68</v>
      </c>
      <c r="N22" s="24">
        <f t="shared" si="5"/>
        <v>69.97999999999999</v>
      </c>
    </row>
    <row r="23" spans="1:14" ht="18" customHeight="1">
      <c r="A23" s="9" t="s">
        <v>207</v>
      </c>
      <c r="B23" s="9" t="s">
        <v>167</v>
      </c>
      <c r="C23" s="9" t="s">
        <v>352</v>
      </c>
      <c r="D23" s="9" t="s">
        <v>208</v>
      </c>
      <c r="E23" s="9" t="s">
        <v>162</v>
      </c>
      <c r="F23" s="3">
        <v>78</v>
      </c>
      <c r="G23" s="3">
        <f t="shared" si="0"/>
        <v>23.4</v>
      </c>
      <c r="H23" s="3">
        <v>50</v>
      </c>
      <c r="I23" s="3">
        <f t="shared" si="1"/>
        <v>35</v>
      </c>
      <c r="J23" s="4">
        <f t="shared" si="2"/>
        <v>58.4</v>
      </c>
      <c r="K23" s="24">
        <f t="shared" si="3"/>
        <v>29.2</v>
      </c>
      <c r="L23" s="40">
        <v>91.6</v>
      </c>
      <c r="M23" s="24">
        <f t="shared" si="4"/>
        <v>45.8</v>
      </c>
      <c r="N23" s="24">
        <f t="shared" si="5"/>
        <v>75</v>
      </c>
    </row>
    <row r="24" spans="1:14" ht="18" customHeight="1">
      <c r="A24" s="9" t="s">
        <v>209</v>
      </c>
      <c r="B24" s="9" t="s">
        <v>167</v>
      </c>
      <c r="C24" s="9" t="s">
        <v>285</v>
      </c>
      <c r="D24" s="9" t="s">
        <v>210</v>
      </c>
      <c r="E24" s="9" t="s">
        <v>162</v>
      </c>
      <c r="F24" s="3">
        <v>85</v>
      </c>
      <c r="G24" s="3">
        <f t="shared" si="0"/>
        <v>25.5</v>
      </c>
      <c r="H24" s="3">
        <v>47</v>
      </c>
      <c r="I24" s="3">
        <f t="shared" si="1"/>
        <v>32.9</v>
      </c>
      <c r="J24" s="4">
        <f t="shared" si="2"/>
        <v>58.4</v>
      </c>
      <c r="K24" s="24">
        <f t="shared" si="3"/>
        <v>29.2</v>
      </c>
      <c r="L24" s="40">
        <v>0</v>
      </c>
      <c r="M24" s="24">
        <f t="shared" si="4"/>
        <v>0</v>
      </c>
      <c r="N24" s="24">
        <f t="shared" si="5"/>
        <v>29.2</v>
      </c>
    </row>
    <row r="25" spans="1:14" ht="18" customHeight="1">
      <c r="A25" s="9" t="s">
        <v>211</v>
      </c>
      <c r="B25" s="9" t="s">
        <v>164</v>
      </c>
      <c r="C25" s="9" t="s">
        <v>296</v>
      </c>
      <c r="D25" s="9" t="s">
        <v>212</v>
      </c>
      <c r="E25" s="9" t="s">
        <v>162</v>
      </c>
      <c r="F25" s="3">
        <v>73</v>
      </c>
      <c r="G25" s="3">
        <f t="shared" si="0"/>
        <v>21.9</v>
      </c>
      <c r="H25" s="3">
        <v>52</v>
      </c>
      <c r="I25" s="3">
        <f t="shared" si="1"/>
        <v>36.4</v>
      </c>
      <c r="J25" s="4">
        <f t="shared" si="2"/>
        <v>58.3</v>
      </c>
      <c r="K25" s="24">
        <f t="shared" si="3"/>
        <v>29.15</v>
      </c>
      <c r="L25" s="40">
        <v>92.76</v>
      </c>
      <c r="M25" s="24">
        <f t="shared" si="4"/>
        <v>46.38</v>
      </c>
      <c r="N25" s="24">
        <f t="shared" si="5"/>
        <v>75.53</v>
      </c>
    </row>
    <row r="26" spans="1:14" ht="18" customHeight="1">
      <c r="A26" s="9" t="s">
        <v>213</v>
      </c>
      <c r="B26" s="9" t="s">
        <v>164</v>
      </c>
      <c r="C26" s="9" t="s">
        <v>348</v>
      </c>
      <c r="D26" s="9" t="s">
        <v>214</v>
      </c>
      <c r="E26" s="9" t="s">
        <v>162</v>
      </c>
      <c r="F26" s="3">
        <v>76</v>
      </c>
      <c r="G26" s="3">
        <f t="shared" si="0"/>
        <v>22.8</v>
      </c>
      <c r="H26" s="3">
        <v>50</v>
      </c>
      <c r="I26" s="3">
        <f t="shared" si="1"/>
        <v>35</v>
      </c>
      <c r="J26" s="4">
        <f t="shared" si="2"/>
        <v>57.8</v>
      </c>
      <c r="K26" s="24">
        <f t="shared" si="3"/>
        <v>28.9</v>
      </c>
      <c r="L26" s="40">
        <v>90.8</v>
      </c>
      <c r="M26" s="24">
        <f t="shared" si="4"/>
        <v>45.4</v>
      </c>
      <c r="N26" s="24">
        <f t="shared" si="5"/>
        <v>74.3</v>
      </c>
    </row>
    <row r="27" spans="1:14" ht="18" customHeight="1">
      <c r="A27" s="9" t="s">
        <v>215</v>
      </c>
      <c r="B27" s="9" t="s">
        <v>173</v>
      </c>
      <c r="C27" s="9" t="s">
        <v>351</v>
      </c>
      <c r="D27" s="9" t="s">
        <v>216</v>
      </c>
      <c r="E27" s="9" t="s">
        <v>162</v>
      </c>
      <c r="F27" s="3">
        <v>74</v>
      </c>
      <c r="G27" s="3">
        <f t="shared" si="0"/>
        <v>22.2</v>
      </c>
      <c r="H27" s="3">
        <v>50</v>
      </c>
      <c r="I27" s="3">
        <f t="shared" si="1"/>
        <v>35</v>
      </c>
      <c r="J27" s="4">
        <f t="shared" si="2"/>
        <v>57.2</v>
      </c>
      <c r="K27" s="24">
        <f t="shared" si="3"/>
        <v>28.6</v>
      </c>
      <c r="L27" s="40">
        <v>87.94</v>
      </c>
      <c r="M27" s="24">
        <f t="shared" si="4"/>
        <v>43.97</v>
      </c>
      <c r="N27" s="24">
        <f t="shared" si="5"/>
        <v>72.57</v>
      </c>
    </row>
    <row r="28" spans="1:14" ht="18" customHeight="1">
      <c r="A28" s="9" t="s">
        <v>217</v>
      </c>
      <c r="B28" s="9" t="s">
        <v>169</v>
      </c>
      <c r="C28" s="9" t="s">
        <v>352</v>
      </c>
      <c r="D28" s="9" t="s">
        <v>218</v>
      </c>
      <c r="E28" s="9" t="s">
        <v>162</v>
      </c>
      <c r="F28" s="3">
        <v>83</v>
      </c>
      <c r="G28" s="3">
        <f t="shared" si="0"/>
        <v>24.9</v>
      </c>
      <c r="H28" s="3">
        <v>46</v>
      </c>
      <c r="I28" s="3">
        <f t="shared" si="1"/>
        <v>32.199999999999996</v>
      </c>
      <c r="J28" s="4">
        <f t="shared" si="2"/>
        <v>57.099999999999994</v>
      </c>
      <c r="K28" s="24">
        <f t="shared" si="3"/>
        <v>28.549999999999997</v>
      </c>
      <c r="L28" s="40">
        <v>0</v>
      </c>
      <c r="M28" s="24">
        <f t="shared" si="4"/>
        <v>0</v>
      </c>
      <c r="N28" s="24">
        <f t="shared" si="5"/>
        <v>28.549999999999997</v>
      </c>
    </row>
    <row r="29" spans="1:14" ht="18" customHeight="1">
      <c r="A29" s="9" t="s">
        <v>219</v>
      </c>
      <c r="B29" s="9" t="s">
        <v>169</v>
      </c>
      <c r="C29" s="9" t="s">
        <v>289</v>
      </c>
      <c r="D29" s="9" t="s">
        <v>220</v>
      </c>
      <c r="E29" s="9" t="s">
        <v>162</v>
      </c>
      <c r="F29" s="3">
        <v>71</v>
      </c>
      <c r="G29" s="3">
        <f t="shared" si="0"/>
        <v>21.3</v>
      </c>
      <c r="H29" s="3">
        <v>51</v>
      </c>
      <c r="I29" s="3">
        <f t="shared" si="1"/>
        <v>35.699999999999996</v>
      </c>
      <c r="J29" s="4">
        <f t="shared" si="2"/>
        <v>57</v>
      </c>
      <c r="K29" s="24">
        <f t="shared" si="3"/>
        <v>28.5</v>
      </c>
      <c r="L29" s="40">
        <v>92.6</v>
      </c>
      <c r="M29" s="24">
        <f t="shared" si="4"/>
        <v>46.3</v>
      </c>
      <c r="N29" s="24">
        <f t="shared" si="5"/>
        <v>74.8</v>
      </c>
    </row>
    <row r="30" spans="1:14" ht="18" customHeight="1">
      <c r="A30" s="9" t="s">
        <v>221</v>
      </c>
      <c r="B30" s="9" t="s">
        <v>173</v>
      </c>
      <c r="C30" s="9" t="s">
        <v>334</v>
      </c>
      <c r="D30" s="9" t="s">
        <v>222</v>
      </c>
      <c r="E30" s="9" t="s">
        <v>162</v>
      </c>
      <c r="F30" s="3">
        <v>78</v>
      </c>
      <c r="G30" s="3">
        <f t="shared" si="0"/>
        <v>23.4</v>
      </c>
      <c r="H30" s="3">
        <v>48</v>
      </c>
      <c r="I30" s="3">
        <f t="shared" si="1"/>
        <v>33.599999999999994</v>
      </c>
      <c r="J30" s="4">
        <f t="shared" si="2"/>
        <v>56.99999999999999</v>
      </c>
      <c r="K30" s="24">
        <f t="shared" si="3"/>
        <v>28.499999999999996</v>
      </c>
      <c r="L30" s="40">
        <v>92.66</v>
      </c>
      <c r="M30" s="24">
        <f t="shared" si="4"/>
        <v>46.33</v>
      </c>
      <c r="N30" s="24">
        <f t="shared" si="5"/>
        <v>74.83</v>
      </c>
    </row>
    <row r="31" spans="1:14" ht="18" customHeight="1">
      <c r="A31" s="9" t="s">
        <v>223</v>
      </c>
      <c r="B31" s="9" t="s">
        <v>173</v>
      </c>
      <c r="C31" s="9" t="s">
        <v>281</v>
      </c>
      <c r="D31" s="9" t="s">
        <v>224</v>
      </c>
      <c r="E31" s="9" t="s">
        <v>162</v>
      </c>
      <c r="F31" s="3">
        <v>54</v>
      </c>
      <c r="G31" s="3">
        <f t="shared" si="0"/>
        <v>16.2</v>
      </c>
      <c r="H31" s="3">
        <v>58</v>
      </c>
      <c r="I31" s="3">
        <f t="shared" si="1"/>
        <v>40.599999999999994</v>
      </c>
      <c r="J31" s="4">
        <f t="shared" si="2"/>
        <v>56.8</v>
      </c>
      <c r="K31" s="24">
        <f t="shared" si="3"/>
        <v>28.4</v>
      </c>
      <c r="L31" s="40">
        <v>88.58</v>
      </c>
      <c r="M31" s="24">
        <f t="shared" si="4"/>
        <v>44.29</v>
      </c>
      <c r="N31" s="24">
        <f t="shared" si="5"/>
        <v>72.69</v>
      </c>
    </row>
    <row r="32" spans="1:14" ht="18" customHeight="1">
      <c r="A32" s="9" t="s">
        <v>225</v>
      </c>
      <c r="B32" s="9" t="s">
        <v>169</v>
      </c>
      <c r="C32" s="9" t="s">
        <v>317</v>
      </c>
      <c r="D32" s="9" t="s">
        <v>226</v>
      </c>
      <c r="E32" s="9" t="s">
        <v>162</v>
      </c>
      <c r="F32" s="3">
        <v>68</v>
      </c>
      <c r="G32" s="3">
        <f t="shared" si="0"/>
        <v>20.4</v>
      </c>
      <c r="H32" s="3">
        <v>52</v>
      </c>
      <c r="I32" s="3">
        <f t="shared" si="1"/>
        <v>36.4</v>
      </c>
      <c r="J32" s="4">
        <f t="shared" si="2"/>
        <v>56.8</v>
      </c>
      <c r="K32" s="24">
        <f t="shared" si="3"/>
        <v>28.4</v>
      </c>
      <c r="L32" s="40">
        <v>83.1</v>
      </c>
      <c r="M32" s="24">
        <f t="shared" si="4"/>
        <v>41.55</v>
      </c>
      <c r="N32" s="24">
        <f t="shared" si="5"/>
        <v>69.94999999999999</v>
      </c>
    </row>
    <row r="33" spans="1:14" ht="18" customHeight="1">
      <c r="A33" s="9" t="s">
        <v>227</v>
      </c>
      <c r="B33" s="9" t="s">
        <v>164</v>
      </c>
      <c r="C33" s="9" t="s">
        <v>331</v>
      </c>
      <c r="D33" s="9" t="s">
        <v>228</v>
      </c>
      <c r="E33" s="9" t="s">
        <v>162</v>
      </c>
      <c r="F33" s="3">
        <v>72</v>
      </c>
      <c r="G33" s="3">
        <f t="shared" si="0"/>
        <v>21.599999999999998</v>
      </c>
      <c r="H33" s="3">
        <v>50</v>
      </c>
      <c r="I33" s="3">
        <f t="shared" si="1"/>
        <v>35</v>
      </c>
      <c r="J33" s="4">
        <f t="shared" si="2"/>
        <v>56.599999999999994</v>
      </c>
      <c r="K33" s="24">
        <f t="shared" si="3"/>
        <v>28.299999999999997</v>
      </c>
      <c r="L33" s="40">
        <v>85.22</v>
      </c>
      <c r="M33" s="24">
        <f t="shared" si="4"/>
        <v>42.61</v>
      </c>
      <c r="N33" s="24">
        <f t="shared" si="5"/>
        <v>70.91</v>
      </c>
    </row>
    <row r="34" spans="1:14" ht="18" customHeight="1">
      <c r="A34" s="9" t="s">
        <v>229</v>
      </c>
      <c r="B34" s="9" t="s">
        <v>173</v>
      </c>
      <c r="C34" s="9" t="s">
        <v>292</v>
      </c>
      <c r="D34" s="9" t="s">
        <v>230</v>
      </c>
      <c r="E34" s="9" t="s">
        <v>162</v>
      </c>
      <c r="F34" s="3">
        <v>78</v>
      </c>
      <c r="G34" s="3">
        <f t="shared" si="0"/>
        <v>23.4</v>
      </c>
      <c r="H34" s="3">
        <v>47</v>
      </c>
      <c r="I34" s="3">
        <f t="shared" si="1"/>
        <v>32.9</v>
      </c>
      <c r="J34" s="4">
        <f t="shared" si="2"/>
        <v>56.3</v>
      </c>
      <c r="K34" s="24">
        <f t="shared" si="3"/>
        <v>28.15</v>
      </c>
      <c r="L34" s="40">
        <v>90.36</v>
      </c>
      <c r="M34" s="24">
        <f t="shared" si="4"/>
        <v>45.18</v>
      </c>
      <c r="N34" s="24">
        <f t="shared" si="5"/>
        <v>73.33</v>
      </c>
    </row>
    <row r="35" spans="1:14" ht="18" customHeight="1">
      <c r="A35" s="9" t="s">
        <v>231</v>
      </c>
      <c r="B35" s="9" t="s">
        <v>164</v>
      </c>
      <c r="C35" s="9" t="s">
        <v>345</v>
      </c>
      <c r="D35" s="9" t="s">
        <v>232</v>
      </c>
      <c r="E35" s="9" t="s">
        <v>162</v>
      </c>
      <c r="F35" s="3">
        <v>73</v>
      </c>
      <c r="G35" s="3">
        <f t="shared" si="0"/>
        <v>21.9</v>
      </c>
      <c r="H35" s="3">
        <v>49</v>
      </c>
      <c r="I35" s="3">
        <f t="shared" si="1"/>
        <v>34.3</v>
      </c>
      <c r="J35" s="4">
        <f t="shared" si="2"/>
        <v>56.199999999999996</v>
      </c>
      <c r="K35" s="24">
        <f t="shared" si="3"/>
        <v>28.099999999999998</v>
      </c>
      <c r="L35" s="40">
        <v>91.24</v>
      </c>
      <c r="M35" s="24">
        <f t="shared" si="4"/>
        <v>45.62</v>
      </c>
      <c r="N35" s="24">
        <f t="shared" si="5"/>
        <v>73.72</v>
      </c>
    </row>
    <row r="36" spans="1:14" ht="18" customHeight="1">
      <c r="A36" s="9" t="s">
        <v>233</v>
      </c>
      <c r="B36" s="9" t="s">
        <v>164</v>
      </c>
      <c r="C36" s="9" t="s">
        <v>273</v>
      </c>
      <c r="D36" s="9" t="s">
        <v>234</v>
      </c>
      <c r="E36" s="9" t="s">
        <v>162</v>
      </c>
      <c r="F36" s="3">
        <v>61</v>
      </c>
      <c r="G36" s="3">
        <f t="shared" si="0"/>
        <v>18.3</v>
      </c>
      <c r="H36" s="3">
        <v>54</v>
      </c>
      <c r="I36" s="3">
        <f t="shared" si="1"/>
        <v>37.8</v>
      </c>
      <c r="J36" s="4">
        <f t="shared" si="2"/>
        <v>56.099999999999994</v>
      </c>
      <c r="K36" s="24">
        <f t="shared" si="3"/>
        <v>28.049999999999997</v>
      </c>
      <c r="L36" s="40">
        <v>86.26</v>
      </c>
      <c r="M36" s="24">
        <f t="shared" si="4"/>
        <v>43.13</v>
      </c>
      <c r="N36" s="24">
        <f t="shared" si="5"/>
        <v>71.18</v>
      </c>
    </row>
    <row r="37" spans="1:14" ht="18" customHeight="1">
      <c r="A37" s="9" t="s">
        <v>235</v>
      </c>
      <c r="B37" s="9" t="s">
        <v>167</v>
      </c>
      <c r="C37" s="9" t="s">
        <v>284</v>
      </c>
      <c r="D37" s="9" t="s">
        <v>236</v>
      </c>
      <c r="E37" s="9" t="s">
        <v>162</v>
      </c>
      <c r="F37" s="3">
        <v>74</v>
      </c>
      <c r="G37" s="3">
        <f t="shared" si="0"/>
        <v>22.2</v>
      </c>
      <c r="H37" s="3">
        <v>48</v>
      </c>
      <c r="I37" s="3">
        <f t="shared" si="1"/>
        <v>33.599999999999994</v>
      </c>
      <c r="J37" s="4">
        <f t="shared" si="2"/>
        <v>55.8</v>
      </c>
      <c r="K37" s="24">
        <f t="shared" si="3"/>
        <v>27.9</v>
      </c>
      <c r="L37" s="40">
        <v>91.86</v>
      </c>
      <c r="M37" s="24">
        <f t="shared" si="4"/>
        <v>45.93</v>
      </c>
      <c r="N37" s="24">
        <f t="shared" si="5"/>
        <v>73.83</v>
      </c>
    </row>
    <row r="38" spans="1:14" ht="18" customHeight="1">
      <c r="A38" s="9" t="s">
        <v>237</v>
      </c>
      <c r="B38" s="9" t="s">
        <v>164</v>
      </c>
      <c r="C38" s="9" t="s">
        <v>289</v>
      </c>
      <c r="D38" s="9" t="s">
        <v>238</v>
      </c>
      <c r="E38" s="9" t="s">
        <v>162</v>
      </c>
      <c r="F38" s="3">
        <v>80</v>
      </c>
      <c r="G38" s="3">
        <f t="shared" si="0"/>
        <v>24</v>
      </c>
      <c r="H38" s="3">
        <v>45</v>
      </c>
      <c r="I38" s="3">
        <f t="shared" si="1"/>
        <v>31.499999999999996</v>
      </c>
      <c r="J38" s="4">
        <f t="shared" si="2"/>
        <v>55.5</v>
      </c>
      <c r="K38" s="24">
        <f t="shared" si="3"/>
        <v>27.75</v>
      </c>
      <c r="L38" s="40">
        <v>91.6</v>
      </c>
      <c r="M38" s="24">
        <f t="shared" si="4"/>
        <v>45.8</v>
      </c>
      <c r="N38" s="24">
        <f t="shared" si="5"/>
        <v>73.55</v>
      </c>
    </row>
    <row r="39" spans="1:14" ht="18" customHeight="1">
      <c r="A39" s="16" t="s">
        <v>239</v>
      </c>
      <c r="B39" s="16" t="s">
        <v>164</v>
      </c>
      <c r="C39" s="16" t="s">
        <v>277</v>
      </c>
      <c r="D39" s="16" t="s">
        <v>240</v>
      </c>
      <c r="E39" s="16" t="s">
        <v>162</v>
      </c>
      <c r="F39" s="17">
        <v>87</v>
      </c>
      <c r="G39" s="17">
        <f t="shared" si="0"/>
        <v>26.099999999999998</v>
      </c>
      <c r="H39" s="17">
        <v>42</v>
      </c>
      <c r="I39" s="17">
        <f t="shared" si="1"/>
        <v>29.4</v>
      </c>
      <c r="J39" s="19">
        <f t="shared" si="2"/>
        <v>55.5</v>
      </c>
      <c r="K39" s="24">
        <f t="shared" si="3"/>
        <v>27.75</v>
      </c>
      <c r="L39" s="40">
        <v>84.5</v>
      </c>
      <c r="M39" s="24">
        <f t="shared" si="4"/>
        <v>42.25</v>
      </c>
      <c r="N39" s="24">
        <f t="shared" si="5"/>
        <v>70</v>
      </c>
    </row>
    <row r="40" spans="1:14" s="15" customFormat="1" ht="18" customHeight="1">
      <c r="A40" s="16" t="s">
        <v>472</v>
      </c>
      <c r="B40" s="16" t="s">
        <v>173</v>
      </c>
      <c r="C40" s="16" t="s">
        <v>277</v>
      </c>
      <c r="D40" s="16" t="s">
        <v>473</v>
      </c>
      <c r="E40" s="16" t="s">
        <v>162</v>
      </c>
      <c r="F40" s="17">
        <v>82</v>
      </c>
      <c r="G40" s="17">
        <f t="shared" si="0"/>
        <v>24.599999999999998</v>
      </c>
      <c r="H40" s="17">
        <v>44</v>
      </c>
      <c r="I40" s="17">
        <f t="shared" si="1"/>
        <v>30.799999999999997</v>
      </c>
      <c r="J40" s="19">
        <f t="shared" si="2"/>
        <v>55.39999999999999</v>
      </c>
      <c r="K40" s="24">
        <f t="shared" si="3"/>
        <v>27.699999999999996</v>
      </c>
      <c r="L40" s="40">
        <v>88.5</v>
      </c>
      <c r="M40" s="24">
        <f t="shared" si="4"/>
        <v>44.25</v>
      </c>
      <c r="N40" s="24">
        <f t="shared" si="5"/>
        <v>71.94999999999999</v>
      </c>
    </row>
    <row r="41" spans="1:14" s="15" customFormat="1" ht="18" customHeight="1">
      <c r="A41" s="16" t="s">
        <v>474</v>
      </c>
      <c r="B41" s="16" t="s">
        <v>169</v>
      </c>
      <c r="C41" s="16" t="s">
        <v>284</v>
      </c>
      <c r="D41" s="16" t="s">
        <v>475</v>
      </c>
      <c r="E41" s="16" t="s">
        <v>162</v>
      </c>
      <c r="F41" s="17">
        <v>76</v>
      </c>
      <c r="G41" s="17">
        <f t="shared" si="0"/>
        <v>22.8</v>
      </c>
      <c r="H41" s="17">
        <v>46</v>
      </c>
      <c r="I41" s="17">
        <f t="shared" si="1"/>
        <v>32.199999999999996</v>
      </c>
      <c r="J41" s="19">
        <f t="shared" si="2"/>
        <v>55</v>
      </c>
      <c r="K41" s="24">
        <f t="shared" si="3"/>
        <v>27.5</v>
      </c>
      <c r="L41" s="40">
        <v>0</v>
      </c>
      <c r="M41" s="24">
        <f t="shared" si="4"/>
        <v>0</v>
      </c>
      <c r="N41" s="24">
        <f t="shared" si="5"/>
        <v>27.5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85">
      <selection activeCell="H8" sqref="H8"/>
    </sheetView>
  </sheetViews>
  <sheetFormatPr defaultColWidth="9.00390625" defaultRowHeight="14.25"/>
  <cols>
    <col min="1" max="1" width="12.00390625" style="0" customWidth="1"/>
    <col min="2" max="2" width="7.125" style="0" customWidth="1"/>
    <col min="3" max="3" width="5.75390625" style="0" customWidth="1"/>
    <col min="4" max="4" width="8.00390625" style="0" customWidth="1"/>
    <col min="5" max="5" width="43.50390625" style="0" customWidth="1"/>
    <col min="6" max="6" width="7.125" style="0" customWidth="1"/>
    <col min="7" max="7" width="8.875" style="0" customWidth="1"/>
    <col min="8" max="8" width="6.875" style="0" customWidth="1"/>
    <col min="9" max="9" width="9.125" style="0" customWidth="1"/>
    <col min="10" max="10" width="7.375" style="0" customWidth="1"/>
  </cols>
  <sheetData>
    <row r="1" spans="1:10" ht="42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270</v>
      </c>
      <c r="G1" s="30" t="s">
        <v>484</v>
      </c>
      <c r="H1" s="8" t="s">
        <v>485</v>
      </c>
      <c r="I1" s="30" t="s">
        <v>486</v>
      </c>
      <c r="J1" s="30" t="s">
        <v>487</v>
      </c>
    </row>
    <row r="2" spans="1:10" ht="21.75" customHeight="1">
      <c r="A2" s="29" t="s">
        <v>488</v>
      </c>
      <c r="B2" s="16" t="s">
        <v>489</v>
      </c>
      <c r="C2" s="16" t="s">
        <v>272</v>
      </c>
      <c r="D2" s="16" t="s">
        <v>490</v>
      </c>
      <c r="E2" s="16" t="s">
        <v>491</v>
      </c>
      <c r="F2" s="17">
        <v>0</v>
      </c>
      <c r="G2" s="31">
        <v>0</v>
      </c>
      <c r="H2" s="32">
        <v>0</v>
      </c>
      <c r="I2" s="31">
        <v>0</v>
      </c>
      <c r="J2" s="31">
        <v>0</v>
      </c>
    </row>
    <row r="3" spans="1:10" ht="21.75" customHeight="1">
      <c r="A3" s="29" t="s">
        <v>492</v>
      </c>
      <c r="B3" s="16" t="s">
        <v>489</v>
      </c>
      <c r="C3" s="16" t="s">
        <v>318</v>
      </c>
      <c r="D3" s="16" t="s">
        <v>493</v>
      </c>
      <c r="E3" s="16" t="s">
        <v>491</v>
      </c>
      <c r="F3" s="17">
        <v>43.5</v>
      </c>
      <c r="G3" s="31">
        <v>21.75</v>
      </c>
      <c r="H3" s="32">
        <v>10</v>
      </c>
      <c r="I3" s="31">
        <v>5</v>
      </c>
      <c r="J3" s="31">
        <v>26.75</v>
      </c>
    </row>
    <row r="4" spans="1:10" ht="21.75" customHeight="1">
      <c r="A4" s="29" t="s">
        <v>494</v>
      </c>
      <c r="B4" s="16" t="s">
        <v>489</v>
      </c>
      <c r="C4" s="16" t="s">
        <v>288</v>
      </c>
      <c r="D4" s="16" t="s">
        <v>495</v>
      </c>
      <c r="E4" s="16" t="s">
        <v>491</v>
      </c>
      <c r="F4" s="17">
        <v>55</v>
      </c>
      <c r="G4" s="31">
        <v>27.5</v>
      </c>
      <c r="H4" s="32">
        <v>22</v>
      </c>
      <c r="I4" s="31">
        <v>11</v>
      </c>
      <c r="J4" s="31">
        <v>38.5</v>
      </c>
    </row>
    <row r="5" spans="1:10" ht="21.75" customHeight="1">
      <c r="A5" s="29" t="s">
        <v>496</v>
      </c>
      <c r="B5" s="16" t="s">
        <v>489</v>
      </c>
      <c r="C5" s="16" t="s">
        <v>321</v>
      </c>
      <c r="D5" s="16" t="s">
        <v>497</v>
      </c>
      <c r="E5" s="16" t="s">
        <v>491</v>
      </c>
      <c r="F5" s="17">
        <v>41</v>
      </c>
      <c r="G5" s="31">
        <v>20.5</v>
      </c>
      <c r="H5" s="32">
        <v>24.5</v>
      </c>
      <c r="I5" s="31">
        <v>12.25</v>
      </c>
      <c r="J5" s="31">
        <v>32.75</v>
      </c>
    </row>
    <row r="6" spans="1:10" ht="21.75" customHeight="1">
      <c r="A6" s="29" t="s">
        <v>498</v>
      </c>
      <c r="B6" s="16" t="s">
        <v>489</v>
      </c>
      <c r="C6" s="16" t="s">
        <v>280</v>
      </c>
      <c r="D6" s="16" t="s">
        <v>499</v>
      </c>
      <c r="E6" s="16" t="s">
        <v>491</v>
      </c>
      <c r="F6" s="17">
        <v>0</v>
      </c>
      <c r="G6" s="31">
        <v>0</v>
      </c>
      <c r="H6" s="32">
        <v>0</v>
      </c>
      <c r="I6" s="31">
        <v>0</v>
      </c>
      <c r="J6" s="31">
        <v>0</v>
      </c>
    </row>
    <row r="7" spans="1:10" ht="21.75" customHeight="1">
      <c r="A7" s="29" t="s">
        <v>500</v>
      </c>
      <c r="B7" s="16" t="s">
        <v>489</v>
      </c>
      <c r="C7" s="16" t="s">
        <v>411</v>
      </c>
      <c r="D7" s="16" t="s">
        <v>501</v>
      </c>
      <c r="E7" s="16" t="s">
        <v>491</v>
      </c>
      <c r="F7" s="17">
        <v>0</v>
      </c>
      <c r="G7" s="31">
        <v>0</v>
      </c>
      <c r="H7" s="32">
        <v>14</v>
      </c>
      <c r="I7" s="31">
        <v>7</v>
      </c>
      <c r="J7" s="31">
        <v>7</v>
      </c>
    </row>
    <row r="8" spans="1:10" ht="21.75" customHeight="1">
      <c r="A8" s="29" t="s">
        <v>502</v>
      </c>
      <c r="B8" s="16" t="s">
        <v>489</v>
      </c>
      <c r="C8" s="16" t="s">
        <v>310</v>
      </c>
      <c r="D8" s="16" t="s">
        <v>503</v>
      </c>
      <c r="E8" s="16" t="s">
        <v>491</v>
      </c>
      <c r="F8" s="17">
        <v>0</v>
      </c>
      <c r="G8" s="31">
        <v>0</v>
      </c>
      <c r="H8" s="32">
        <v>19</v>
      </c>
      <c r="I8" s="31">
        <v>9.5</v>
      </c>
      <c r="J8" s="31">
        <v>9.5</v>
      </c>
    </row>
    <row r="9" spans="1:10" ht="21.75" customHeight="1">
      <c r="A9" s="29" t="s">
        <v>504</v>
      </c>
      <c r="B9" s="16" t="s">
        <v>489</v>
      </c>
      <c r="C9" s="16" t="s">
        <v>352</v>
      </c>
      <c r="D9" s="16" t="s">
        <v>505</v>
      </c>
      <c r="E9" s="16" t="s">
        <v>491</v>
      </c>
      <c r="F9" s="17">
        <v>49.5</v>
      </c>
      <c r="G9" s="31">
        <v>24.75</v>
      </c>
      <c r="H9" s="32">
        <v>23.5</v>
      </c>
      <c r="I9" s="31">
        <v>11.75</v>
      </c>
      <c r="J9" s="31">
        <v>36.5</v>
      </c>
    </row>
    <row r="10" spans="1:10" ht="21.75" customHeight="1">
      <c r="A10" s="29" t="s">
        <v>506</v>
      </c>
      <c r="B10" s="16" t="s">
        <v>489</v>
      </c>
      <c r="C10" s="16" t="s">
        <v>281</v>
      </c>
      <c r="D10" s="16" t="s">
        <v>507</v>
      </c>
      <c r="E10" s="16" t="s">
        <v>491</v>
      </c>
      <c r="F10" s="17">
        <v>32</v>
      </c>
      <c r="G10" s="31">
        <v>16</v>
      </c>
      <c r="H10" s="32">
        <v>16</v>
      </c>
      <c r="I10" s="31">
        <v>8</v>
      </c>
      <c r="J10" s="31">
        <v>24</v>
      </c>
    </row>
    <row r="11" spans="1:10" ht="21.75" customHeight="1">
      <c r="A11" s="29" t="s">
        <v>508</v>
      </c>
      <c r="B11" s="16" t="s">
        <v>489</v>
      </c>
      <c r="C11" s="16" t="s">
        <v>317</v>
      </c>
      <c r="D11" s="16" t="s">
        <v>509</v>
      </c>
      <c r="E11" s="16" t="s">
        <v>491</v>
      </c>
      <c r="F11" s="17">
        <v>32</v>
      </c>
      <c r="G11" s="31">
        <v>16</v>
      </c>
      <c r="H11" s="32">
        <v>16</v>
      </c>
      <c r="I11" s="31">
        <v>8</v>
      </c>
      <c r="J11" s="31">
        <v>24</v>
      </c>
    </row>
    <row r="12" spans="1:10" ht="21.75" customHeight="1">
      <c r="A12" s="29" t="s">
        <v>510</v>
      </c>
      <c r="B12" s="16" t="s">
        <v>489</v>
      </c>
      <c r="C12" s="16" t="s">
        <v>331</v>
      </c>
      <c r="D12" s="16" t="s">
        <v>511</v>
      </c>
      <c r="E12" s="16" t="s">
        <v>491</v>
      </c>
      <c r="F12" s="17">
        <v>44</v>
      </c>
      <c r="G12" s="31">
        <v>22</v>
      </c>
      <c r="H12" s="32">
        <v>17</v>
      </c>
      <c r="I12" s="31">
        <v>8.5</v>
      </c>
      <c r="J12" s="31">
        <v>30.5</v>
      </c>
    </row>
    <row r="13" spans="1:10" ht="21.75" customHeight="1">
      <c r="A13" s="29" t="s">
        <v>512</v>
      </c>
      <c r="B13" s="16" t="s">
        <v>489</v>
      </c>
      <c r="C13" s="16" t="s">
        <v>299</v>
      </c>
      <c r="D13" s="16" t="s">
        <v>513</v>
      </c>
      <c r="E13" s="16" t="s">
        <v>491</v>
      </c>
      <c r="F13" s="17">
        <v>41</v>
      </c>
      <c r="G13" s="31">
        <v>20.5</v>
      </c>
      <c r="H13" s="32">
        <v>11</v>
      </c>
      <c r="I13" s="31">
        <v>5.5</v>
      </c>
      <c r="J13" s="31">
        <v>26</v>
      </c>
    </row>
    <row r="14" spans="1:10" ht="21.75" customHeight="1">
      <c r="A14" s="29" t="s">
        <v>514</v>
      </c>
      <c r="B14" s="16" t="s">
        <v>489</v>
      </c>
      <c r="C14" s="16" t="s">
        <v>303</v>
      </c>
      <c r="D14" s="16" t="s">
        <v>515</v>
      </c>
      <c r="E14" s="16" t="s">
        <v>491</v>
      </c>
      <c r="F14" s="17">
        <v>49</v>
      </c>
      <c r="G14" s="31">
        <v>24.5</v>
      </c>
      <c r="H14" s="32">
        <v>29</v>
      </c>
      <c r="I14" s="31">
        <v>14.5</v>
      </c>
      <c r="J14" s="31">
        <v>39</v>
      </c>
    </row>
    <row r="15" spans="1:10" ht="21.75" customHeight="1">
      <c r="A15" s="29" t="s">
        <v>516</v>
      </c>
      <c r="B15" s="16" t="s">
        <v>489</v>
      </c>
      <c r="C15" s="16" t="s">
        <v>296</v>
      </c>
      <c r="D15" s="16" t="s">
        <v>517</v>
      </c>
      <c r="E15" s="16" t="s">
        <v>491</v>
      </c>
      <c r="F15" s="17">
        <v>54</v>
      </c>
      <c r="G15" s="31">
        <v>27</v>
      </c>
      <c r="H15" s="32">
        <v>56</v>
      </c>
      <c r="I15" s="31">
        <v>28</v>
      </c>
      <c r="J15" s="31">
        <v>55</v>
      </c>
    </row>
    <row r="16" spans="1:10" ht="21.75" customHeight="1">
      <c r="A16" s="29" t="s">
        <v>518</v>
      </c>
      <c r="B16" s="16" t="s">
        <v>489</v>
      </c>
      <c r="C16" s="16" t="s">
        <v>351</v>
      </c>
      <c r="D16" s="16" t="s">
        <v>519</v>
      </c>
      <c r="E16" s="16" t="s">
        <v>491</v>
      </c>
      <c r="F16" s="17">
        <v>37.5</v>
      </c>
      <c r="G16" s="31">
        <v>18.75</v>
      </c>
      <c r="H16" s="32">
        <v>23.5</v>
      </c>
      <c r="I16" s="31">
        <v>11.75</v>
      </c>
      <c r="J16" s="31">
        <v>30.5</v>
      </c>
    </row>
    <row r="17" spans="1:10" ht="21.75" customHeight="1">
      <c r="A17" s="29" t="s">
        <v>520</v>
      </c>
      <c r="B17" s="16" t="s">
        <v>489</v>
      </c>
      <c r="C17" s="16" t="s">
        <v>306</v>
      </c>
      <c r="D17" s="16" t="s">
        <v>521</v>
      </c>
      <c r="E17" s="16" t="s">
        <v>491</v>
      </c>
      <c r="F17" s="17">
        <v>0</v>
      </c>
      <c r="G17" s="31">
        <v>0</v>
      </c>
      <c r="H17" s="32">
        <v>0</v>
      </c>
      <c r="I17" s="31">
        <v>0</v>
      </c>
      <c r="J17" s="31">
        <v>0</v>
      </c>
    </row>
    <row r="18" spans="1:10" ht="21.75" customHeight="1">
      <c r="A18" s="29" t="s">
        <v>522</v>
      </c>
      <c r="B18" s="16" t="s">
        <v>489</v>
      </c>
      <c r="C18" s="16" t="s">
        <v>289</v>
      </c>
      <c r="D18" s="16" t="s">
        <v>523</v>
      </c>
      <c r="E18" s="16" t="s">
        <v>524</v>
      </c>
      <c r="F18" s="17">
        <v>47</v>
      </c>
      <c r="G18" s="31">
        <v>23.5</v>
      </c>
      <c r="H18" s="32">
        <v>66</v>
      </c>
      <c r="I18" s="31">
        <v>33</v>
      </c>
      <c r="J18" s="31">
        <v>56.5</v>
      </c>
    </row>
    <row r="19" spans="1:10" ht="21.75" customHeight="1">
      <c r="A19" s="29" t="s">
        <v>525</v>
      </c>
      <c r="B19" s="16" t="s">
        <v>489</v>
      </c>
      <c r="C19" s="16" t="s">
        <v>377</v>
      </c>
      <c r="D19" s="16" t="s">
        <v>526</v>
      </c>
      <c r="E19" s="16" t="s">
        <v>524</v>
      </c>
      <c r="F19" s="17">
        <v>41</v>
      </c>
      <c r="G19" s="31">
        <v>20.5</v>
      </c>
      <c r="H19" s="32">
        <v>80</v>
      </c>
      <c r="I19" s="31">
        <v>40</v>
      </c>
      <c r="J19" s="31">
        <v>60.5</v>
      </c>
    </row>
    <row r="20" spans="1:10" ht="21.75" customHeight="1">
      <c r="A20" s="29" t="s">
        <v>527</v>
      </c>
      <c r="B20" s="16" t="s">
        <v>489</v>
      </c>
      <c r="C20" s="16" t="s">
        <v>311</v>
      </c>
      <c r="D20" s="16" t="s">
        <v>528</v>
      </c>
      <c r="E20" s="16" t="s">
        <v>529</v>
      </c>
      <c r="F20" s="17">
        <v>0</v>
      </c>
      <c r="G20" s="31">
        <v>0</v>
      </c>
      <c r="H20" s="32">
        <v>0</v>
      </c>
      <c r="I20" s="31">
        <v>0</v>
      </c>
      <c r="J20" s="31">
        <v>0</v>
      </c>
    </row>
    <row r="21" spans="1:10" ht="21.75" customHeight="1">
      <c r="A21" s="29" t="s">
        <v>530</v>
      </c>
      <c r="B21" s="16" t="s">
        <v>489</v>
      </c>
      <c r="C21" s="16" t="s">
        <v>348</v>
      </c>
      <c r="D21" s="16" t="s">
        <v>531</v>
      </c>
      <c r="E21" s="16" t="s">
        <v>529</v>
      </c>
      <c r="F21" s="17">
        <v>0</v>
      </c>
      <c r="G21" s="31">
        <v>0</v>
      </c>
      <c r="H21" s="32">
        <v>0</v>
      </c>
      <c r="I21" s="31">
        <v>0</v>
      </c>
      <c r="J21" s="31">
        <v>0</v>
      </c>
    </row>
    <row r="22" spans="1:10" ht="21.75" customHeight="1">
      <c r="A22" s="29" t="s">
        <v>532</v>
      </c>
      <c r="B22" s="16" t="s">
        <v>489</v>
      </c>
      <c r="C22" s="16" t="s">
        <v>284</v>
      </c>
      <c r="D22" s="16" t="s">
        <v>533</v>
      </c>
      <c r="E22" s="16" t="s">
        <v>529</v>
      </c>
      <c r="F22" s="17">
        <v>56.5</v>
      </c>
      <c r="G22" s="31">
        <v>28.25</v>
      </c>
      <c r="H22" s="32">
        <v>78</v>
      </c>
      <c r="I22" s="31">
        <v>39</v>
      </c>
      <c r="J22" s="31">
        <v>67.25</v>
      </c>
    </row>
    <row r="23" spans="1:10" ht="21.75" customHeight="1">
      <c r="A23" s="29" t="s">
        <v>534</v>
      </c>
      <c r="B23" s="16" t="s">
        <v>489</v>
      </c>
      <c r="C23" s="16" t="s">
        <v>300</v>
      </c>
      <c r="D23" s="16" t="s">
        <v>535</v>
      </c>
      <c r="E23" s="16" t="s">
        <v>529</v>
      </c>
      <c r="F23" s="17">
        <v>52</v>
      </c>
      <c r="G23" s="31">
        <v>26</v>
      </c>
      <c r="H23" s="32">
        <v>64</v>
      </c>
      <c r="I23" s="31">
        <v>32</v>
      </c>
      <c r="J23" s="31">
        <v>58</v>
      </c>
    </row>
    <row r="24" spans="1:10" ht="21.75" customHeight="1">
      <c r="A24" s="29" t="s">
        <v>536</v>
      </c>
      <c r="B24" s="16" t="s">
        <v>489</v>
      </c>
      <c r="C24" s="16" t="s">
        <v>273</v>
      </c>
      <c r="D24" s="16" t="s">
        <v>537</v>
      </c>
      <c r="E24" s="16" t="s">
        <v>529</v>
      </c>
      <c r="F24" s="17">
        <v>59.5</v>
      </c>
      <c r="G24" s="31">
        <v>29.75</v>
      </c>
      <c r="H24" s="32">
        <v>88</v>
      </c>
      <c r="I24" s="31">
        <v>44</v>
      </c>
      <c r="J24" s="31">
        <v>73.75</v>
      </c>
    </row>
    <row r="25" spans="1:10" ht="21.75" customHeight="1">
      <c r="A25" s="29" t="s">
        <v>538</v>
      </c>
      <c r="B25" s="16" t="s">
        <v>539</v>
      </c>
      <c r="C25" s="16" t="s">
        <v>272</v>
      </c>
      <c r="D25" s="16" t="s">
        <v>540</v>
      </c>
      <c r="E25" s="16" t="s">
        <v>541</v>
      </c>
      <c r="F25" s="17">
        <v>32</v>
      </c>
      <c r="G25" s="31">
        <v>16</v>
      </c>
      <c r="H25" s="32">
        <v>32</v>
      </c>
      <c r="I25" s="31">
        <v>16</v>
      </c>
      <c r="J25" s="31">
        <v>32</v>
      </c>
    </row>
    <row r="26" spans="1:10" ht="21.75" customHeight="1">
      <c r="A26" s="29" t="s">
        <v>542</v>
      </c>
      <c r="B26" s="16" t="s">
        <v>539</v>
      </c>
      <c r="C26" s="16" t="s">
        <v>318</v>
      </c>
      <c r="D26" s="16" t="s">
        <v>543</v>
      </c>
      <c r="E26" s="16" t="s">
        <v>541</v>
      </c>
      <c r="F26" s="17">
        <v>46</v>
      </c>
      <c r="G26" s="31">
        <v>23</v>
      </c>
      <c r="H26" s="32">
        <v>23</v>
      </c>
      <c r="I26" s="31">
        <v>11.5</v>
      </c>
      <c r="J26" s="31">
        <v>34.5</v>
      </c>
    </row>
    <row r="27" spans="1:10" ht="21.75" customHeight="1">
      <c r="A27" s="29" t="s">
        <v>544</v>
      </c>
      <c r="B27" s="16" t="s">
        <v>539</v>
      </c>
      <c r="C27" s="16" t="s">
        <v>288</v>
      </c>
      <c r="D27" s="16" t="s">
        <v>545</v>
      </c>
      <c r="E27" s="16" t="s">
        <v>541</v>
      </c>
      <c r="F27" s="17">
        <v>70.5</v>
      </c>
      <c r="G27" s="31">
        <v>35.25</v>
      </c>
      <c r="H27" s="32">
        <v>87</v>
      </c>
      <c r="I27" s="31">
        <v>43.5</v>
      </c>
      <c r="J27" s="31">
        <v>78.75</v>
      </c>
    </row>
    <row r="28" spans="1:10" ht="21.75" customHeight="1">
      <c r="A28" s="29" t="s">
        <v>546</v>
      </c>
      <c r="B28" s="16" t="s">
        <v>539</v>
      </c>
      <c r="C28" s="16" t="s">
        <v>321</v>
      </c>
      <c r="D28" s="16" t="s">
        <v>547</v>
      </c>
      <c r="E28" s="16" t="s">
        <v>541</v>
      </c>
      <c r="F28" s="17">
        <v>57.5</v>
      </c>
      <c r="G28" s="31">
        <v>28.75</v>
      </c>
      <c r="H28" s="32">
        <v>40</v>
      </c>
      <c r="I28" s="31">
        <v>20</v>
      </c>
      <c r="J28" s="31">
        <v>48.75</v>
      </c>
    </row>
    <row r="29" spans="1:10" ht="21.75" customHeight="1">
      <c r="A29" s="29" t="s">
        <v>548</v>
      </c>
      <c r="B29" s="16" t="s">
        <v>539</v>
      </c>
      <c r="C29" s="16" t="s">
        <v>280</v>
      </c>
      <c r="D29" s="16" t="s">
        <v>549</v>
      </c>
      <c r="E29" s="16" t="s">
        <v>541</v>
      </c>
      <c r="F29" s="17">
        <v>0</v>
      </c>
      <c r="G29" s="31">
        <v>0</v>
      </c>
      <c r="H29" s="32">
        <v>29</v>
      </c>
      <c r="I29" s="31">
        <v>14.5</v>
      </c>
      <c r="J29" s="31">
        <v>14.5</v>
      </c>
    </row>
    <row r="30" spans="1:10" ht="21.75" customHeight="1">
      <c r="A30" s="29" t="s">
        <v>550</v>
      </c>
      <c r="B30" s="16" t="s">
        <v>539</v>
      </c>
      <c r="C30" s="16" t="s">
        <v>411</v>
      </c>
      <c r="D30" s="16" t="s">
        <v>551</v>
      </c>
      <c r="E30" s="16" t="s">
        <v>541</v>
      </c>
      <c r="F30" s="17">
        <v>45.5</v>
      </c>
      <c r="G30" s="31">
        <v>22.75</v>
      </c>
      <c r="H30" s="32">
        <v>76</v>
      </c>
      <c r="I30" s="31">
        <v>38</v>
      </c>
      <c r="J30" s="31">
        <v>60.75</v>
      </c>
    </row>
    <row r="31" spans="1:10" ht="21.75" customHeight="1">
      <c r="A31" s="29" t="s">
        <v>552</v>
      </c>
      <c r="B31" s="16" t="s">
        <v>539</v>
      </c>
      <c r="C31" s="16" t="s">
        <v>310</v>
      </c>
      <c r="D31" s="16" t="s">
        <v>553</v>
      </c>
      <c r="E31" s="16" t="s">
        <v>541</v>
      </c>
      <c r="F31" s="17">
        <v>41</v>
      </c>
      <c r="G31" s="31">
        <v>20.5</v>
      </c>
      <c r="H31" s="32">
        <v>38</v>
      </c>
      <c r="I31" s="31">
        <v>19</v>
      </c>
      <c r="J31" s="31">
        <v>39.5</v>
      </c>
    </row>
    <row r="32" spans="1:10" ht="21.75" customHeight="1">
      <c r="A32" s="29" t="s">
        <v>554</v>
      </c>
      <c r="B32" s="16" t="s">
        <v>539</v>
      </c>
      <c r="C32" s="16" t="s">
        <v>352</v>
      </c>
      <c r="D32" s="16" t="s">
        <v>555</v>
      </c>
      <c r="E32" s="16" t="s">
        <v>556</v>
      </c>
      <c r="F32" s="17">
        <v>0</v>
      </c>
      <c r="G32" s="31">
        <v>0</v>
      </c>
      <c r="H32" s="32">
        <v>0</v>
      </c>
      <c r="I32" s="31">
        <v>0</v>
      </c>
      <c r="J32" s="31">
        <v>0</v>
      </c>
    </row>
    <row r="33" spans="1:10" ht="21.75" customHeight="1">
      <c r="A33" s="29" t="s">
        <v>557</v>
      </c>
      <c r="B33" s="16" t="s">
        <v>539</v>
      </c>
      <c r="C33" s="16" t="s">
        <v>281</v>
      </c>
      <c r="D33" s="16" t="s">
        <v>558</v>
      </c>
      <c r="E33" s="16" t="s">
        <v>556</v>
      </c>
      <c r="F33" s="17">
        <v>47.5</v>
      </c>
      <c r="G33" s="31">
        <v>23.75</v>
      </c>
      <c r="H33" s="32">
        <v>55.5</v>
      </c>
      <c r="I33" s="31">
        <v>27.75</v>
      </c>
      <c r="J33" s="31">
        <v>51.5</v>
      </c>
    </row>
    <row r="34" spans="1:10" ht="21.75" customHeight="1">
      <c r="A34" s="29" t="s">
        <v>559</v>
      </c>
      <c r="B34" s="16" t="s">
        <v>539</v>
      </c>
      <c r="C34" s="16" t="s">
        <v>317</v>
      </c>
      <c r="D34" s="16" t="s">
        <v>560</v>
      </c>
      <c r="E34" s="16" t="s">
        <v>556</v>
      </c>
      <c r="F34" s="17">
        <v>44.5</v>
      </c>
      <c r="G34" s="31">
        <v>22.25</v>
      </c>
      <c r="H34" s="32">
        <v>59</v>
      </c>
      <c r="I34" s="31">
        <v>29.5</v>
      </c>
      <c r="J34" s="31">
        <v>51.75</v>
      </c>
    </row>
    <row r="35" spans="1:10" ht="21.75" customHeight="1">
      <c r="A35" s="29" t="s">
        <v>561</v>
      </c>
      <c r="B35" s="16" t="s">
        <v>539</v>
      </c>
      <c r="C35" s="16" t="s">
        <v>331</v>
      </c>
      <c r="D35" s="16" t="s">
        <v>562</v>
      </c>
      <c r="E35" s="16" t="s">
        <v>556</v>
      </c>
      <c r="F35" s="17">
        <v>33</v>
      </c>
      <c r="G35" s="31">
        <v>16.5</v>
      </c>
      <c r="H35" s="32">
        <v>49</v>
      </c>
      <c r="I35" s="31">
        <v>24.5</v>
      </c>
      <c r="J35" s="31">
        <v>41</v>
      </c>
    </row>
    <row r="36" spans="1:10" ht="21.75" customHeight="1">
      <c r="A36" s="29" t="s">
        <v>563</v>
      </c>
      <c r="B36" s="16" t="s">
        <v>539</v>
      </c>
      <c r="C36" s="16" t="s">
        <v>299</v>
      </c>
      <c r="D36" s="16" t="s">
        <v>564</v>
      </c>
      <c r="E36" s="16" t="s">
        <v>556</v>
      </c>
      <c r="F36" s="17">
        <v>59.5</v>
      </c>
      <c r="G36" s="31">
        <v>29.75</v>
      </c>
      <c r="H36" s="32">
        <v>66</v>
      </c>
      <c r="I36" s="31">
        <v>33</v>
      </c>
      <c r="J36" s="31">
        <v>62.75</v>
      </c>
    </row>
    <row r="37" spans="1:10" ht="21.75" customHeight="1">
      <c r="A37" s="29" t="s">
        <v>565</v>
      </c>
      <c r="B37" s="16" t="s">
        <v>539</v>
      </c>
      <c r="C37" s="16" t="s">
        <v>303</v>
      </c>
      <c r="D37" s="16" t="s">
        <v>566</v>
      </c>
      <c r="E37" s="16" t="s">
        <v>556</v>
      </c>
      <c r="F37" s="17">
        <v>44</v>
      </c>
      <c r="G37" s="31">
        <v>22</v>
      </c>
      <c r="H37" s="32">
        <v>36</v>
      </c>
      <c r="I37" s="31">
        <v>18</v>
      </c>
      <c r="J37" s="31">
        <v>40</v>
      </c>
    </row>
    <row r="38" spans="1:10" ht="21.75" customHeight="1">
      <c r="A38" s="29" t="s">
        <v>567</v>
      </c>
      <c r="B38" s="16" t="s">
        <v>539</v>
      </c>
      <c r="C38" s="16" t="s">
        <v>296</v>
      </c>
      <c r="D38" s="16" t="s">
        <v>568</v>
      </c>
      <c r="E38" s="16" t="s">
        <v>569</v>
      </c>
      <c r="F38" s="17">
        <v>47.5</v>
      </c>
      <c r="G38" s="31">
        <v>23.75</v>
      </c>
      <c r="H38" s="32">
        <v>35.5</v>
      </c>
      <c r="I38" s="31">
        <v>17.75</v>
      </c>
      <c r="J38" s="31">
        <v>41.5</v>
      </c>
    </row>
    <row r="39" spans="1:10" ht="21.75" customHeight="1">
      <c r="A39" s="29" t="s">
        <v>570</v>
      </c>
      <c r="B39" s="16" t="s">
        <v>539</v>
      </c>
      <c r="C39" s="16" t="s">
        <v>351</v>
      </c>
      <c r="D39" s="16" t="s">
        <v>571</v>
      </c>
      <c r="E39" s="16" t="s">
        <v>569</v>
      </c>
      <c r="F39" s="17">
        <v>0</v>
      </c>
      <c r="G39" s="31">
        <v>0</v>
      </c>
      <c r="H39" s="32">
        <v>31.5</v>
      </c>
      <c r="I39" s="31">
        <v>15.75</v>
      </c>
      <c r="J39" s="31">
        <v>15.75</v>
      </c>
    </row>
    <row r="40" spans="1:10" ht="21.75" customHeight="1">
      <c r="A40" s="29" t="s">
        <v>572</v>
      </c>
      <c r="B40" s="16" t="s">
        <v>539</v>
      </c>
      <c r="C40" s="16" t="s">
        <v>306</v>
      </c>
      <c r="D40" s="16" t="s">
        <v>573</v>
      </c>
      <c r="E40" s="16" t="s">
        <v>569</v>
      </c>
      <c r="F40" s="17">
        <v>72</v>
      </c>
      <c r="G40" s="31">
        <v>36</v>
      </c>
      <c r="H40" s="32">
        <v>52.5</v>
      </c>
      <c r="I40" s="31">
        <v>26.25</v>
      </c>
      <c r="J40" s="31">
        <v>62.25</v>
      </c>
    </row>
    <row r="41" spans="1:10" ht="21.75" customHeight="1">
      <c r="A41" s="29" t="s">
        <v>574</v>
      </c>
      <c r="B41" s="16" t="s">
        <v>539</v>
      </c>
      <c r="C41" s="16" t="s">
        <v>289</v>
      </c>
      <c r="D41" s="16" t="s">
        <v>575</v>
      </c>
      <c r="E41" s="16" t="s">
        <v>569</v>
      </c>
      <c r="F41" s="17">
        <v>68</v>
      </c>
      <c r="G41" s="31">
        <v>34</v>
      </c>
      <c r="H41" s="32">
        <v>53</v>
      </c>
      <c r="I41" s="31">
        <v>26.5</v>
      </c>
      <c r="J41" s="31">
        <v>60.5</v>
      </c>
    </row>
    <row r="42" spans="1:10" ht="21.75" customHeight="1">
      <c r="A42" s="29" t="s">
        <v>576</v>
      </c>
      <c r="B42" s="16" t="s">
        <v>577</v>
      </c>
      <c r="C42" s="16" t="s">
        <v>272</v>
      </c>
      <c r="D42" s="16" t="s">
        <v>578</v>
      </c>
      <c r="E42" s="16" t="s">
        <v>579</v>
      </c>
      <c r="F42" s="17">
        <v>0</v>
      </c>
      <c r="G42" s="31">
        <v>0</v>
      </c>
      <c r="H42" s="32">
        <v>31</v>
      </c>
      <c r="I42" s="31">
        <v>15.5</v>
      </c>
      <c r="J42" s="31">
        <v>15.5</v>
      </c>
    </row>
    <row r="43" spans="1:10" ht="21.75" customHeight="1">
      <c r="A43" s="29" t="s">
        <v>580</v>
      </c>
      <c r="B43" s="16" t="s">
        <v>577</v>
      </c>
      <c r="C43" s="16" t="s">
        <v>318</v>
      </c>
      <c r="D43" s="16" t="s">
        <v>581</v>
      </c>
      <c r="E43" s="16" t="s">
        <v>579</v>
      </c>
      <c r="F43" s="17">
        <v>0</v>
      </c>
      <c r="G43" s="31">
        <v>0</v>
      </c>
      <c r="H43" s="32">
        <v>54</v>
      </c>
      <c r="I43" s="31">
        <v>27</v>
      </c>
      <c r="J43" s="31">
        <v>27</v>
      </c>
    </row>
    <row r="44" spans="1:10" ht="21.75" customHeight="1">
      <c r="A44" s="29" t="s">
        <v>582</v>
      </c>
      <c r="B44" s="16" t="s">
        <v>577</v>
      </c>
      <c r="C44" s="16" t="s">
        <v>288</v>
      </c>
      <c r="D44" s="16" t="s">
        <v>583</v>
      </c>
      <c r="E44" s="16" t="s">
        <v>579</v>
      </c>
      <c r="F44" s="17">
        <v>0</v>
      </c>
      <c r="G44" s="31">
        <v>0</v>
      </c>
      <c r="H44" s="32">
        <v>0</v>
      </c>
      <c r="I44" s="31">
        <v>0</v>
      </c>
      <c r="J44" s="31">
        <v>0</v>
      </c>
    </row>
    <row r="45" spans="1:10" ht="21.75" customHeight="1">
      <c r="A45" s="29" t="s">
        <v>584</v>
      </c>
      <c r="B45" s="16" t="s">
        <v>577</v>
      </c>
      <c r="C45" s="16" t="s">
        <v>321</v>
      </c>
      <c r="D45" s="16" t="s">
        <v>585</v>
      </c>
      <c r="E45" s="16" t="s">
        <v>579</v>
      </c>
      <c r="F45" s="17">
        <v>48.5</v>
      </c>
      <c r="G45" s="31">
        <v>24.25</v>
      </c>
      <c r="H45" s="32">
        <v>23.5</v>
      </c>
      <c r="I45" s="31">
        <v>11.75</v>
      </c>
      <c r="J45" s="31">
        <v>36</v>
      </c>
    </row>
    <row r="46" spans="1:10" ht="21.75" customHeight="1">
      <c r="A46" s="29" t="s">
        <v>586</v>
      </c>
      <c r="B46" s="16" t="s">
        <v>577</v>
      </c>
      <c r="C46" s="16" t="s">
        <v>280</v>
      </c>
      <c r="D46" s="16" t="s">
        <v>587</v>
      </c>
      <c r="E46" s="16" t="s">
        <v>579</v>
      </c>
      <c r="F46" s="17">
        <v>59</v>
      </c>
      <c r="G46" s="31">
        <v>29.5</v>
      </c>
      <c r="H46" s="32">
        <v>92</v>
      </c>
      <c r="I46" s="31">
        <v>46</v>
      </c>
      <c r="J46" s="31">
        <v>75.5</v>
      </c>
    </row>
    <row r="47" spans="1:10" ht="21.75" customHeight="1">
      <c r="A47" s="29" t="s">
        <v>588</v>
      </c>
      <c r="B47" s="16" t="s">
        <v>577</v>
      </c>
      <c r="C47" s="16" t="s">
        <v>411</v>
      </c>
      <c r="D47" s="16" t="s">
        <v>589</v>
      </c>
      <c r="E47" s="16" t="s">
        <v>579</v>
      </c>
      <c r="F47" s="17">
        <v>0</v>
      </c>
      <c r="G47" s="31">
        <v>0</v>
      </c>
      <c r="H47" s="32">
        <v>25</v>
      </c>
      <c r="I47" s="31">
        <v>12.5</v>
      </c>
      <c r="J47" s="31">
        <v>12.5</v>
      </c>
    </row>
    <row r="48" spans="1:10" ht="21.75" customHeight="1">
      <c r="A48" s="29" t="s">
        <v>590</v>
      </c>
      <c r="B48" s="16" t="s">
        <v>577</v>
      </c>
      <c r="C48" s="16" t="s">
        <v>310</v>
      </c>
      <c r="D48" s="16" t="s">
        <v>591</v>
      </c>
      <c r="E48" s="16" t="s">
        <v>579</v>
      </c>
      <c r="F48" s="17">
        <v>0</v>
      </c>
      <c r="G48" s="31">
        <v>0</v>
      </c>
      <c r="H48" s="32">
        <v>28</v>
      </c>
      <c r="I48" s="31">
        <v>14</v>
      </c>
      <c r="J48" s="31">
        <v>14</v>
      </c>
    </row>
    <row r="49" spans="1:10" ht="21.75" customHeight="1">
      <c r="A49" s="29" t="s">
        <v>592</v>
      </c>
      <c r="B49" s="16" t="s">
        <v>577</v>
      </c>
      <c r="C49" s="16" t="s">
        <v>352</v>
      </c>
      <c r="D49" s="16" t="s">
        <v>593</v>
      </c>
      <c r="E49" s="16" t="s">
        <v>579</v>
      </c>
      <c r="F49" s="17">
        <v>0</v>
      </c>
      <c r="G49" s="31">
        <v>0</v>
      </c>
      <c r="H49" s="32">
        <v>11.5</v>
      </c>
      <c r="I49" s="31">
        <v>5.75</v>
      </c>
      <c r="J49" s="31">
        <v>5.75</v>
      </c>
    </row>
    <row r="50" spans="1:10" ht="21.75" customHeight="1">
      <c r="A50" s="29" t="s">
        <v>594</v>
      </c>
      <c r="B50" s="16" t="s">
        <v>577</v>
      </c>
      <c r="C50" s="16" t="s">
        <v>281</v>
      </c>
      <c r="D50" s="16" t="s">
        <v>595</v>
      </c>
      <c r="E50" s="16" t="s">
        <v>579</v>
      </c>
      <c r="F50" s="17">
        <v>34</v>
      </c>
      <c r="G50" s="31">
        <v>17</v>
      </c>
      <c r="H50" s="32">
        <v>75</v>
      </c>
      <c r="I50" s="31">
        <v>37.5</v>
      </c>
      <c r="J50" s="31">
        <v>54.5</v>
      </c>
    </row>
    <row r="51" spans="1:10" ht="21.75" customHeight="1">
      <c r="A51" s="29" t="s">
        <v>596</v>
      </c>
      <c r="B51" s="16" t="s">
        <v>577</v>
      </c>
      <c r="C51" s="16" t="s">
        <v>317</v>
      </c>
      <c r="D51" s="16" t="s">
        <v>597</v>
      </c>
      <c r="E51" s="16" t="s">
        <v>579</v>
      </c>
      <c r="F51" s="17">
        <v>0</v>
      </c>
      <c r="G51" s="31">
        <v>0</v>
      </c>
      <c r="H51" s="32">
        <v>32.5</v>
      </c>
      <c r="I51" s="31">
        <v>16.25</v>
      </c>
      <c r="J51" s="31">
        <v>16.25</v>
      </c>
    </row>
    <row r="52" spans="1:10" ht="21.75" customHeight="1">
      <c r="A52" s="29" t="s">
        <v>598</v>
      </c>
      <c r="B52" s="16" t="s">
        <v>577</v>
      </c>
      <c r="C52" s="16" t="s">
        <v>331</v>
      </c>
      <c r="D52" s="16" t="s">
        <v>599</v>
      </c>
      <c r="E52" s="16" t="s">
        <v>579</v>
      </c>
      <c r="F52" s="17">
        <v>0</v>
      </c>
      <c r="G52" s="31">
        <v>0</v>
      </c>
      <c r="H52" s="32">
        <v>46</v>
      </c>
      <c r="I52" s="31">
        <v>23</v>
      </c>
      <c r="J52" s="31">
        <v>23</v>
      </c>
    </row>
    <row r="53" spans="1:10" ht="21.75" customHeight="1">
      <c r="A53" s="29" t="s">
        <v>600</v>
      </c>
      <c r="B53" s="16" t="s">
        <v>577</v>
      </c>
      <c r="C53" s="16" t="s">
        <v>299</v>
      </c>
      <c r="D53" s="16" t="s">
        <v>601</v>
      </c>
      <c r="E53" s="16" t="s">
        <v>602</v>
      </c>
      <c r="F53" s="17">
        <v>0</v>
      </c>
      <c r="G53" s="31">
        <v>0</v>
      </c>
      <c r="H53" s="32">
        <v>60</v>
      </c>
      <c r="I53" s="31">
        <v>30</v>
      </c>
      <c r="J53" s="31">
        <v>30</v>
      </c>
    </row>
    <row r="54" spans="1:10" ht="21.75" customHeight="1">
      <c r="A54" s="29" t="s">
        <v>603</v>
      </c>
      <c r="B54" s="16" t="s">
        <v>577</v>
      </c>
      <c r="C54" s="16" t="s">
        <v>303</v>
      </c>
      <c r="D54" s="16" t="s">
        <v>604</v>
      </c>
      <c r="E54" s="16" t="s">
        <v>602</v>
      </c>
      <c r="F54" s="17">
        <v>0</v>
      </c>
      <c r="G54" s="31">
        <v>0</v>
      </c>
      <c r="H54" s="32">
        <v>30</v>
      </c>
      <c r="I54" s="31">
        <v>15</v>
      </c>
      <c r="J54" s="31">
        <v>15</v>
      </c>
    </row>
    <row r="55" spans="1:10" ht="21.75" customHeight="1">
      <c r="A55" s="29" t="s">
        <v>605</v>
      </c>
      <c r="B55" s="16" t="s">
        <v>577</v>
      </c>
      <c r="C55" s="16" t="s">
        <v>296</v>
      </c>
      <c r="D55" s="16" t="s">
        <v>606</v>
      </c>
      <c r="E55" s="16" t="s">
        <v>602</v>
      </c>
      <c r="F55" s="17">
        <v>54</v>
      </c>
      <c r="G55" s="31">
        <v>27</v>
      </c>
      <c r="H55" s="32">
        <v>75</v>
      </c>
      <c r="I55" s="31">
        <v>37.5</v>
      </c>
      <c r="J55" s="31">
        <v>64.5</v>
      </c>
    </row>
    <row r="56" spans="1:10" ht="21.75" customHeight="1">
      <c r="A56" s="29" t="s">
        <v>607</v>
      </c>
      <c r="B56" s="16" t="s">
        <v>577</v>
      </c>
      <c r="C56" s="16" t="s">
        <v>351</v>
      </c>
      <c r="D56" s="16" t="s">
        <v>608</v>
      </c>
      <c r="E56" s="16" t="s">
        <v>602</v>
      </c>
      <c r="F56" s="17">
        <v>50</v>
      </c>
      <c r="G56" s="31">
        <v>25</v>
      </c>
      <c r="H56" s="32">
        <v>60</v>
      </c>
      <c r="I56" s="31">
        <v>30</v>
      </c>
      <c r="J56" s="31">
        <v>55</v>
      </c>
    </row>
    <row r="57" spans="1:10" ht="21.75" customHeight="1">
      <c r="A57" s="29" t="s">
        <v>609</v>
      </c>
      <c r="B57" s="16" t="s">
        <v>577</v>
      </c>
      <c r="C57" s="16" t="s">
        <v>306</v>
      </c>
      <c r="D57" s="16" t="s">
        <v>610</v>
      </c>
      <c r="E57" s="16" t="s">
        <v>602</v>
      </c>
      <c r="F57" s="17">
        <v>0</v>
      </c>
      <c r="G57" s="31">
        <v>0</v>
      </c>
      <c r="H57" s="32">
        <v>36</v>
      </c>
      <c r="I57" s="31">
        <v>18</v>
      </c>
      <c r="J57" s="31">
        <v>18</v>
      </c>
    </row>
    <row r="58" spans="1:10" ht="21.75" customHeight="1">
      <c r="A58" s="29" t="s">
        <v>611</v>
      </c>
      <c r="B58" s="16" t="s">
        <v>577</v>
      </c>
      <c r="C58" s="16" t="s">
        <v>289</v>
      </c>
      <c r="D58" s="16" t="s">
        <v>612</v>
      </c>
      <c r="E58" s="16" t="s">
        <v>602</v>
      </c>
      <c r="F58" s="17">
        <v>68.5</v>
      </c>
      <c r="G58" s="31">
        <v>34.25</v>
      </c>
      <c r="H58" s="32">
        <v>70</v>
      </c>
      <c r="I58" s="31">
        <v>35</v>
      </c>
      <c r="J58" s="31">
        <v>69.25</v>
      </c>
    </row>
    <row r="59" spans="1:10" ht="21.75" customHeight="1">
      <c r="A59" s="29" t="s">
        <v>613</v>
      </c>
      <c r="B59" s="16" t="s">
        <v>577</v>
      </c>
      <c r="C59" s="16" t="s">
        <v>377</v>
      </c>
      <c r="D59" s="16" t="s">
        <v>614</v>
      </c>
      <c r="E59" s="16" t="s">
        <v>602</v>
      </c>
      <c r="F59" s="17">
        <v>60</v>
      </c>
      <c r="G59" s="31">
        <v>30</v>
      </c>
      <c r="H59" s="32">
        <v>95</v>
      </c>
      <c r="I59" s="31">
        <v>47.5</v>
      </c>
      <c r="J59" s="31">
        <v>77.5</v>
      </c>
    </row>
    <row r="60" spans="1:10" ht="21.75" customHeight="1">
      <c r="A60" s="29" t="s">
        <v>615</v>
      </c>
      <c r="B60" s="16" t="s">
        <v>577</v>
      </c>
      <c r="C60" s="16" t="s">
        <v>311</v>
      </c>
      <c r="D60" s="16" t="s">
        <v>616</v>
      </c>
      <c r="E60" s="16" t="s">
        <v>602</v>
      </c>
      <c r="F60" s="17">
        <v>50</v>
      </c>
      <c r="G60" s="31">
        <v>25</v>
      </c>
      <c r="H60" s="32">
        <v>40</v>
      </c>
      <c r="I60" s="31">
        <v>20</v>
      </c>
      <c r="J60" s="31">
        <v>45</v>
      </c>
    </row>
    <row r="61" spans="1:10" ht="21.75" customHeight="1">
      <c r="A61" s="29" t="s">
        <v>617</v>
      </c>
      <c r="B61" s="16" t="s">
        <v>577</v>
      </c>
      <c r="C61" s="16" t="s">
        <v>348</v>
      </c>
      <c r="D61" s="16" t="s">
        <v>618</v>
      </c>
      <c r="E61" s="16" t="s">
        <v>602</v>
      </c>
      <c r="F61" s="17">
        <v>0</v>
      </c>
      <c r="G61" s="31">
        <v>0</v>
      </c>
      <c r="H61" s="32">
        <v>50</v>
      </c>
      <c r="I61" s="31">
        <v>25</v>
      </c>
      <c r="J61" s="31">
        <v>25</v>
      </c>
    </row>
    <row r="62" spans="1:10" ht="21.75" customHeight="1">
      <c r="A62" s="29" t="s">
        <v>619</v>
      </c>
      <c r="B62" s="16" t="s">
        <v>620</v>
      </c>
      <c r="C62" s="16" t="s">
        <v>272</v>
      </c>
      <c r="D62" s="16" t="s">
        <v>621</v>
      </c>
      <c r="E62" s="16" t="s">
        <v>622</v>
      </c>
      <c r="F62" s="17">
        <v>30</v>
      </c>
      <c r="G62" s="31">
        <v>15</v>
      </c>
      <c r="H62" s="32">
        <v>39.5</v>
      </c>
      <c r="I62" s="31">
        <v>19.75</v>
      </c>
      <c r="J62" s="31">
        <v>34.75</v>
      </c>
    </row>
    <row r="63" spans="1:10" ht="21.75" customHeight="1">
      <c r="A63" s="29" t="s">
        <v>623</v>
      </c>
      <c r="B63" s="16" t="s">
        <v>620</v>
      </c>
      <c r="C63" s="16" t="s">
        <v>318</v>
      </c>
      <c r="D63" s="16" t="s">
        <v>624</v>
      </c>
      <c r="E63" s="16" t="s">
        <v>622</v>
      </c>
      <c r="F63" s="17">
        <v>46.5</v>
      </c>
      <c r="G63" s="31">
        <v>23.25</v>
      </c>
      <c r="H63" s="32">
        <v>55.5</v>
      </c>
      <c r="I63" s="31">
        <v>27.75</v>
      </c>
      <c r="J63" s="31">
        <v>51</v>
      </c>
    </row>
    <row r="64" spans="1:10" ht="21.75" customHeight="1">
      <c r="A64" s="29" t="s">
        <v>625</v>
      </c>
      <c r="B64" s="16" t="s">
        <v>620</v>
      </c>
      <c r="C64" s="16" t="s">
        <v>288</v>
      </c>
      <c r="D64" s="16" t="s">
        <v>626</v>
      </c>
      <c r="E64" s="16" t="s">
        <v>622</v>
      </c>
      <c r="F64" s="17">
        <v>43</v>
      </c>
      <c r="G64" s="31">
        <v>21.5</v>
      </c>
      <c r="H64" s="32">
        <v>51</v>
      </c>
      <c r="I64" s="31">
        <v>25.5</v>
      </c>
      <c r="J64" s="31">
        <v>47</v>
      </c>
    </row>
    <row r="65" spans="1:10" ht="21.75" customHeight="1">
      <c r="A65" s="29" t="s">
        <v>627</v>
      </c>
      <c r="B65" s="16" t="s">
        <v>620</v>
      </c>
      <c r="C65" s="16" t="s">
        <v>321</v>
      </c>
      <c r="D65" s="16" t="s">
        <v>628</v>
      </c>
      <c r="E65" s="16" t="s">
        <v>622</v>
      </c>
      <c r="F65" s="17">
        <v>72</v>
      </c>
      <c r="G65" s="31">
        <v>36</v>
      </c>
      <c r="H65" s="32">
        <v>75</v>
      </c>
      <c r="I65" s="31">
        <v>37.5</v>
      </c>
      <c r="J65" s="31">
        <v>73.5</v>
      </c>
    </row>
    <row r="66" spans="1:10" ht="21.75" customHeight="1">
      <c r="A66" s="29" t="s">
        <v>629</v>
      </c>
      <c r="B66" s="16" t="s">
        <v>620</v>
      </c>
      <c r="C66" s="16" t="s">
        <v>280</v>
      </c>
      <c r="D66" s="16" t="s">
        <v>630</v>
      </c>
      <c r="E66" s="16" t="s">
        <v>622</v>
      </c>
      <c r="F66" s="17">
        <v>39</v>
      </c>
      <c r="G66" s="31">
        <v>19.5</v>
      </c>
      <c r="H66" s="32">
        <v>42</v>
      </c>
      <c r="I66" s="31">
        <v>21</v>
      </c>
      <c r="J66" s="31">
        <v>40.5</v>
      </c>
    </row>
    <row r="67" spans="1:10" ht="21.75" customHeight="1">
      <c r="A67" s="29" t="s">
        <v>631</v>
      </c>
      <c r="B67" s="16" t="s">
        <v>620</v>
      </c>
      <c r="C67" s="16" t="s">
        <v>411</v>
      </c>
      <c r="D67" s="16" t="s">
        <v>632</v>
      </c>
      <c r="E67" s="16" t="s">
        <v>622</v>
      </c>
      <c r="F67" s="17">
        <v>36</v>
      </c>
      <c r="G67" s="31">
        <v>18</v>
      </c>
      <c r="H67" s="32">
        <v>32.5</v>
      </c>
      <c r="I67" s="31">
        <v>16.25</v>
      </c>
      <c r="J67" s="31">
        <v>34.25</v>
      </c>
    </row>
    <row r="68" spans="1:10" ht="21.75" customHeight="1">
      <c r="A68" s="29" t="s">
        <v>633</v>
      </c>
      <c r="B68" s="16" t="s">
        <v>620</v>
      </c>
      <c r="C68" s="16" t="s">
        <v>310</v>
      </c>
      <c r="D68" s="16" t="s">
        <v>634</v>
      </c>
      <c r="E68" s="16" t="s">
        <v>622</v>
      </c>
      <c r="F68" s="17">
        <v>0</v>
      </c>
      <c r="G68" s="31">
        <v>0</v>
      </c>
      <c r="H68" s="32">
        <v>66</v>
      </c>
      <c r="I68" s="31">
        <v>33</v>
      </c>
      <c r="J68" s="31">
        <v>33</v>
      </c>
    </row>
    <row r="69" spans="1:10" ht="21.75" customHeight="1">
      <c r="A69" s="29" t="s">
        <v>635</v>
      </c>
      <c r="B69" s="16" t="s">
        <v>620</v>
      </c>
      <c r="C69" s="16" t="s">
        <v>352</v>
      </c>
      <c r="D69" s="16" t="s">
        <v>636</v>
      </c>
      <c r="E69" s="16" t="s">
        <v>622</v>
      </c>
      <c r="F69" s="17">
        <v>54</v>
      </c>
      <c r="G69" s="31">
        <v>27</v>
      </c>
      <c r="H69" s="32">
        <v>71.5</v>
      </c>
      <c r="I69" s="31">
        <v>35.75</v>
      </c>
      <c r="J69" s="31">
        <v>62.75</v>
      </c>
    </row>
    <row r="70" spans="1:10" ht="21.75" customHeight="1">
      <c r="A70" s="29" t="s">
        <v>637</v>
      </c>
      <c r="B70" s="16" t="s">
        <v>620</v>
      </c>
      <c r="C70" s="16" t="s">
        <v>281</v>
      </c>
      <c r="D70" s="16" t="s">
        <v>638</v>
      </c>
      <c r="E70" s="16" t="s">
        <v>622</v>
      </c>
      <c r="F70" s="17">
        <v>36.5</v>
      </c>
      <c r="G70" s="31">
        <v>18.25</v>
      </c>
      <c r="H70" s="32">
        <v>30.5</v>
      </c>
      <c r="I70" s="31">
        <v>15.25</v>
      </c>
      <c r="J70" s="31">
        <v>33.5</v>
      </c>
    </row>
    <row r="71" spans="1:10" ht="21.75" customHeight="1">
      <c r="A71" s="29" t="s">
        <v>639</v>
      </c>
      <c r="B71" s="16" t="s">
        <v>620</v>
      </c>
      <c r="C71" s="16" t="s">
        <v>317</v>
      </c>
      <c r="D71" s="16" t="s">
        <v>640</v>
      </c>
      <c r="E71" s="16" t="s">
        <v>641</v>
      </c>
      <c r="F71" s="17">
        <v>0</v>
      </c>
      <c r="G71" s="31">
        <v>0</v>
      </c>
      <c r="H71" s="32">
        <v>0</v>
      </c>
      <c r="I71" s="31">
        <v>0</v>
      </c>
      <c r="J71" s="31">
        <v>0</v>
      </c>
    </row>
    <row r="72" spans="1:10" ht="21.75" customHeight="1">
      <c r="A72" s="29" t="s">
        <v>642</v>
      </c>
      <c r="B72" s="16" t="s">
        <v>620</v>
      </c>
      <c r="C72" s="16" t="s">
        <v>331</v>
      </c>
      <c r="D72" s="16" t="s">
        <v>643</v>
      </c>
      <c r="E72" s="16" t="s">
        <v>641</v>
      </c>
      <c r="F72" s="17">
        <v>0</v>
      </c>
      <c r="G72" s="31">
        <v>0</v>
      </c>
      <c r="H72" s="32">
        <v>12</v>
      </c>
      <c r="I72" s="31">
        <v>6</v>
      </c>
      <c r="J72" s="31">
        <v>6</v>
      </c>
    </row>
    <row r="73" spans="1:10" ht="21.75" customHeight="1">
      <c r="A73" s="29" t="s">
        <v>644</v>
      </c>
      <c r="B73" s="16" t="s">
        <v>620</v>
      </c>
      <c r="C73" s="16" t="s">
        <v>299</v>
      </c>
      <c r="D73" s="16" t="s">
        <v>645</v>
      </c>
      <c r="E73" s="16" t="s">
        <v>641</v>
      </c>
      <c r="F73" s="17">
        <v>41.5</v>
      </c>
      <c r="G73" s="31">
        <v>20.75</v>
      </c>
      <c r="H73" s="32">
        <v>16</v>
      </c>
      <c r="I73" s="31">
        <v>8</v>
      </c>
      <c r="J73" s="31">
        <v>28.75</v>
      </c>
    </row>
    <row r="74" spans="1:10" ht="21.75" customHeight="1">
      <c r="A74" s="29" t="s">
        <v>646</v>
      </c>
      <c r="B74" s="16" t="s">
        <v>620</v>
      </c>
      <c r="C74" s="16" t="s">
        <v>303</v>
      </c>
      <c r="D74" s="16" t="s">
        <v>647</v>
      </c>
      <c r="E74" s="16" t="s">
        <v>641</v>
      </c>
      <c r="F74" s="17">
        <v>0</v>
      </c>
      <c r="G74" s="31">
        <v>0</v>
      </c>
      <c r="H74" s="32">
        <v>11</v>
      </c>
      <c r="I74" s="31">
        <v>5.5</v>
      </c>
      <c r="J74" s="31">
        <v>5.5</v>
      </c>
    </row>
    <row r="75" spans="1:10" ht="21.75" customHeight="1">
      <c r="A75" s="29" t="s">
        <v>648</v>
      </c>
      <c r="B75" s="16" t="s">
        <v>620</v>
      </c>
      <c r="C75" s="16" t="s">
        <v>296</v>
      </c>
      <c r="D75" s="16" t="s">
        <v>649</v>
      </c>
      <c r="E75" s="16" t="s">
        <v>641</v>
      </c>
      <c r="F75" s="17">
        <v>28.5</v>
      </c>
      <c r="G75" s="31">
        <v>14.25</v>
      </c>
      <c r="H75" s="32">
        <v>12</v>
      </c>
      <c r="I75" s="31">
        <v>6</v>
      </c>
      <c r="J75" s="31">
        <v>20.25</v>
      </c>
    </row>
    <row r="76" spans="1:10" ht="21.75" customHeight="1">
      <c r="A76" s="29" t="s">
        <v>650</v>
      </c>
      <c r="B76" s="16" t="s">
        <v>620</v>
      </c>
      <c r="C76" s="16" t="s">
        <v>351</v>
      </c>
      <c r="D76" s="16" t="s">
        <v>651</v>
      </c>
      <c r="E76" s="16" t="s">
        <v>641</v>
      </c>
      <c r="F76" s="17">
        <v>41.5</v>
      </c>
      <c r="G76" s="31">
        <v>20.75</v>
      </c>
      <c r="H76" s="32">
        <v>25</v>
      </c>
      <c r="I76" s="31">
        <v>12.5</v>
      </c>
      <c r="J76" s="31">
        <v>33.25</v>
      </c>
    </row>
    <row r="77" spans="1:10" ht="21.75" customHeight="1">
      <c r="A77" s="29" t="s">
        <v>652</v>
      </c>
      <c r="B77" s="16" t="s">
        <v>620</v>
      </c>
      <c r="C77" s="16" t="s">
        <v>306</v>
      </c>
      <c r="D77" s="16" t="s">
        <v>653</v>
      </c>
      <c r="E77" s="16" t="s">
        <v>641</v>
      </c>
      <c r="F77" s="17">
        <v>0</v>
      </c>
      <c r="G77" s="31">
        <v>0</v>
      </c>
      <c r="H77" s="32">
        <v>0</v>
      </c>
      <c r="I77" s="31">
        <v>0</v>
      </c>
      <c r="J77" s="31">
        <v>0</v>
      </c>
    </row>
    <row r="78" spans="1:10" ht="21.75" customHeight="1">
      <c r="A78" s="29" t="s">
        <v>654</v>
      </c>
      <c r="B78" s="16" t="s">
        <v>620</v>
      </c>
      <c r="C78" s="16" t="s">
        <v>289</v>
      </c>
      <c r="D78" s="16" t="s">
        <v>655</v>
      </c>
      <c r="E78" s="16" t="s">
        <v>641</v>
      </c>
      <c r="F78" s="17">
        <v>45.5</v>
      </c>
      <c r="G78" s="31">
        <v>22.75</v>
      </c>
      <c r="H78" s="32">
        <v>4</v>
      </c>
      <c r="I78" s="31">
        <v>2</v>
      </c>
      <c r="J78" s="31">
        <v>24.75</v>
      </c>
    </row>
    <row r="79" spans="1:10" ht="21.75" customHeight="1">
      <c r="A79" s="29" t="s">
        <v>656</v>
      </c>
      <c r="B79" s="16" t="s">
        <v>620</v>
      </c>
      <c r="C79" s="16" t="s">
        <v>377</v>
      </c>
      <c r="D79" s="16" t="s">
        <v>657</v>
      </c>
      <c r="E79" s="16" t="s">
        <v>641</v>
      </c>
      <c r="F79" s="17">
        <v>56.5</v>
      </c>
      <c r="G79" s="31">
        <v>28.25</v>
      </c>
      <c r="H79" s="32">
        <v>85</v>
      </c>
      <c r="I79" s="31">
        <v>42.5</v>
      </c>
      <c r="J79" s="31">
        <v>70.75</v>
      </c>
    </row>
    <row r="80" spans="1:10" ht="21.75" customHeight="1">
      <c r="A80" s="29" t="s">
        <v>658</v>
      </c>
      <c r="B80" s="16" t="s">
        <v>620</v>
      </c>
      <c r="C80" s="16" t="s">
        <v>311</v>
      </c>
      <c r="D80" s="16" t="s">
        <v>659</v>
      </c>
      <c r="E80" s="16" t="s">
        <v>641</v>
      </c>
      <c r="F80" s="17">
        <v>58</v>
      </c>
      <c r="G80" s="31">
        <v>29</v>
      </c>
      <c r="H80" s="32">
        <v>8</v>
      </c>
      <c r="I80" s="31">
        <v>4</v>
      </c>
      <c r="J80" s="31">
        <v>33</v>
      </c>
    </row>
    <row r="81" spans="1:10" ht="21.75" customHeight="1">
      <c r="A81" s="29" t="s">
        <v>660</v>
      </c>
      <c r="B81" s="16" t="s">
        <v>620</v>
      </c>
      <c r="C81" s="16" t="s">
        <v>348</v>
      </c>
      <c r="D81" s="16" t="s">
        <v>661</v>
      </c>
      <c r="E81" s="16" t="s">
        <v>641</v>
      </c>
      <c r="F81" s="17">
        <v>34.5</v>
      </c>
      <c r="G81" s="31">
        <v>17.25</v>
      </c>
      <c r="H81" s="32">
        <v>7</v>
      </c>
      <c r="I81" s="31">
        <v>3.5</v>
      </c>
      <c r="J81" s="31">
        <v>20.75</v>
      </c>
    </row>
    <row r="82" spans="1:10" ht="21.75" customHeight="1">
      <c r="A82" s="29" t="s">
        <v>662</v>
      </c>
      <c r="B82" s="16" t="s">
        <v>663</v>
      </c>
      <c r="C82" s="16" t="s">
        <v>272</v>
      </c>
      <c r="D82" s="16" t="s">
        <v>664</v>
      </c>
      <c r="E82" s="16" t="s">
        <v>665</v>
      </c>
      <c r="F82" s="17">
        <v>0</v>
      </c>
      <c r="G82" s="31">
        <v>0</v>
      </c>
      <c r="H82" s="32">
        <v>16</v>
      </c>
      <c r="I82" s="31">
        <v>8</v>
      </c>
      <c r="J82" s="31">
        <v>8</v>
      </c>
    </row>
    <row r="83" spans="1:10" ht="21.75" customHeight="1">
      <c r="A83" s="29" t="s">
        <v>666</v>
      </c>
      <c r="B83" s="16" t="s">
        <v>663</v>
      </c>
      <c r="C83" s="16" t="s">
        <v>318</v>
      </c>
      <c r="D83" s="16" t="s">
        <v>667</v>
      </c>
      <c r="E83" s="16" t="s">
        <v>665</v>
      </c>
      <c r="F83" s="17">
        <v>44</v>
      </c>
      <c r="G83" s="31">
        <v>22</v>
      </c>
      <c r="H83" s="32">
        <v>13</v>
      </c>
      <c r="I83" s="31">
        <v>6.5</v>
      </c>
      <c r="J83" s="31">
        <v>28.5</v>
      </c>
    </row>
    <row r="84" spans="1:10" ht="21.75" customHeight="1">
      <c r="A84" s="29" t="s">
        <v>668</v>
      </c>
      <c r="B84" s="16" t="s">
        <v>663</v>
      </c>
      <c r="C84" s="16" t="s">
        <v>288</v>
      </c>
      <c r="D84" s="16" t="s">
        <v>669</v>
      </c>
      <c r="E84" s="16" t="s">
        <v>665</v>
      </c>
      <c r="F84" s="17">
        <v>50.5</v>
      </c>
      <c r="G84" s="31">
        <v>25.25</v>
      </c>
      <c r="H84" s="32">
        <v>10</v>
      </c>
      <c r="I84" s="31">
        <v>5</v>
      </c>
      <c r="J84" s="31">
        <v>30.25</v>
      </c>
    </row>
    <row r="85" spans="1:10" ht="21.75" customHeight="1">
      <c r="A85" s="29" t="s">
        <v>670</v>
      </c>
      <c r="B85" s="16" t="s">
        <v>663</v>
      </c>
      <c r="C85" s="16" t="s">
        <v>321</v>
      </c>
      <c r="D85" s="16" t="s">
        <v>671</v>
      </c>
      <c r="E85" s="16" t="s">
        <v>672</v>
      </c>
      <c r="F85" s="17">
        <v>51.5</v>
      </c>
      <c r="G85" s="31">
        <v>25.75</v>
      </c>
      <c r="H85" s="32">
        <v>78</v>
      </c>
      <c r="I85" s="31">
        <v>39</v>
      </c>
      <c r="J85" s="31">
        <v>64.75</v>
      </c>
    </row>
    <row r="86" spans="1:10" ht="21.75" customHeight="1">
      <c r="A86" s="29" t="s">
        <v>673</v>
      </c>
      <c r="B86" s="16" t="s">
        <v>663</v>
      </c>
      <c r="C86" s="16" t="s">
        <v>280</v>
      </c>
      <c r="D86" s="16" t="s">
        <v>674</v>
      </c>
      <c r="E86" s="16" t="s">
        <v>672</v>
      </c>
      <c r="F86" s="17">
        <v>52</v>
      </c>
      <c r="G86" s="31">
        <v>26</v>
      </c>
      <c r="H86" s="32">
        <v>89</v>
      </c>
      <c r="I86" s="31">
        <v>44.5</v>
      </c>
      <c r="J86" s="31">
        <v>70.5</v>
      </c>
    </row>
    <row r="87" spans="1:10" ht="21.75" customHeight="1">
      <c r="A87" s="29" t="s">
        <v>675</v>
      </c>
      <c r="B87" s="16" t="s">
        <v>663</v>
      </c>
      <c r="C87" s="16" t="s">
        <v>411</v>
      </c>
      <c r="D87" s="16" t="s">
        <v>676</v>
      </c>
      <c r="E87" s="16" t="s">
        <v>672</v>
      </c>
      <c r="F87" s="17">
        <v>0</v>
      </c>
      <c r="G87" s="31">
        <v>0</v>
      </c>
      <c r="H87" s="32">
        <v>60</v>
      </c>
      <c r="I87" s="31">
        <v>30</v>
      </c>
      <c r="J87" s="31">
        <v>30</v>
      </c>
    </row>
    <row r="88" spans="1:10" ht="21.75" customHeight="1">
      <c r="A88" s="29" t="s">
        <v>677</v>
      </c>
      <c r="B88" s="16" t="s">
        <v>663</v>
      </c>
      <c r="C88" s="16" t="s">
        <v>310</v>
      </c>
      <c r="D88" s="16" t="s">
        <v>678</v>
      </c>
      <c r="E88" s="16" t="s">
        <v>672</v>
      </c>
      <c r="F88" s="17">
        <v>47</v>
      </c>
      <c r="G88" s="31">
        <v>23.5</v>
      </c>
      <c r="H88" s="32">
        <v>70</v>
      </c>
      <c r="I88" s="31">
        <v>35</v>
      </c>
      <c r="J88" s="31">
        <v>58.5</v>
      </c>
    </row>
    <row r="89" spans="1:10" ht="21.75" customHeight="1">
      <c r="A89" s="29" t="s">
        <v>679</v>
      </c>
      <c r="B89" s="16" t="s">
        <v>663</v>
      </c>
      <c r="C89" s="16" t="s">
        <v>352</v>
      </c>
      <c r="D89" s="16" t="s">
        <v>680</v>
      </c>
      <c r="E89" s="16" t="s">
        <v>681</v>
      </c>
      <c r="F89" s="17">
        <v>31.5</v>
      </c>
      <c r="G89" s="31">
        <v>15.75</v>
      </c>
      <c r="H89" s="32">
        <v>30</v>
      </c>
      <c r="I89" s="31">
        <v>15</v>
      </c>
      <c r="J89" s="31">
        <v>30.75</v>
      </c>
    </row>
    <row r="90" spans="1:10" ht="21.75" customHeight="1">
      <c r="A90" s="29" t="s">
        <v>682</v>
      </c>
      <c r="B90" s="16" t="s">
        <v>663</v>
      </c>
      <c r="C90" s="16" t="s">
        <v>281</v>
      </c>
      <c r="D90" s="16" t="s">
        <v>683</v>
      </c>
      <c r="E90" s="16" t="s">
        <v>681</v>
      </c>
      <c r="F90" s="17">
        <v>66</v>
      </c>
      <c r="G90" s="31">
        <v>33</v>
      </c>
      <c r="H90" s="32">
        <v>60</v>
      </c>
      <c r="I90" s="31">
        <v>30</v>
      </c>
      <c r="J90" s="31">
        <v>63</v>
      </c>
    </row>
    <row r="91" spans="1:10" ht="21.75" customHeight="1">
      <c r="A91" s="29" t="s">
        <v>684</v>
      </c>
      <c r="B91" s="16" t="s">
        <v>663</v>
      </c>
      <c r="C91" s="16" t="s">
        <v>317</v>
      </c>
      <c r="D91" s="16" t="s">
        <v>685</v>
      </c>
      <c r="E91" s="16" t="s">
        <v>681</v>
      </c>
      <c r="F91" s="17">
        <v>31</v>
      </c>
      <c r="G91" s="31">
        <v>15.5</v>
      </c>
      <c r="H91" s="32">
        <v>35</v>
      </c>
      <c r="I91" s="31">
        <v>17.5</v>
      </c>
      <c r="J91" s="31">
        <v>33</v>
      </c>
    </row>
    <row r="92" spans="1:10" ht="21.75" customHeight="1">
      <c r="A92" s="29" t="s">
        <v>686</v>
      </c>
      <c r="B92" s="16" t="s">
        <v>663</v>
      </c>
      <c r="C92" s="16" t="s">
        <v>331</v>
      </c>
      <c r="D92" s="16" t="s">
        <v>687</v>
      </c>
      <c r="E92" s="16" t="s">
        <v>681</v>
      </c>
      <c r="F92" s="17">
        <v>40</v>
      </c>
      <c r="G92" s="31">
        <v>20</v>
      </c>
      <c r="H92" s="32">
        <v>65</v>
      </c>
      <c r="I92" s="31">
        <v>32.5</v>
      </c>
      <c r="J92" s="31">
        <v>52.5</v>
      </c>
    </row>
    <row r="93" spans="1:10" ht="21.75" customHeight="1">
      <c r="A93" s="29" t="s">
        <v>688</v>
      </c>
      <c r="B93" s="16" t="s">
        <v>663</v>
      </c>
      <c r="C93" s="16" t="s">
        <v>299</v>
      </c>
      <c r="D93" s="16" t="s">
        <v>689</v>
      </c>
      <c r="E93" s="16" t="s">
        <v>690</v>
      </c>
      <c r="F93" s="17">
        <v>59.5</v>
      </c>
      <c r="G93" s="31">
        <v>29.75</v>
      </c>
      <c r="H93" s="32">
        <v>67</v>
      </c>
      <c r="I93" s="31">
        <v>33.5</v>
      </c>
      <c r="J93" s="31">
        <v>63.25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6.50390625" style="0" customWidth="1"/>
    <col min="2" max="2" width="7.25390625" style="0" customWidth="1"/>
    <col min="4" max="4" width="10.625" style="0" customWidth="1"/>
    <col min="5" max="5" width="10.375" style="0" customWidth="1"/>
    <col min="6" max="6" width="9.50390625" style="13" customWidth="1"/>
    <col min="7" max="7" width="9.75390625" style="13" customWidth="1"/>
    <col min="8" max="8" width="9.375" style="1" customWidth="1"/>
    <col min="9" max="9" width="9.00390625" style="35" customWidth="1"/>
  </cols>
  <sheetData>
    <row r="1" spans="1:11" ht="43.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10" t="s">
        <v>266</v>
      </c>
      <c r="G1" s="10" t="s">
        <v>241</v>
      </c>
      <c r="H1" s="8" t="s">
        <v>270</v>
      </c>
      <c r="I1" s="33" t="s">
        <v>481</v>
      </c>
      <c r="J1" s="20" t="s">
        <v>482</v>
      </c>
      <c r="K1" s="21" t="s">
        <v>483</v>
      </c>
    </row>
    <row r="2" spans="1:11" ht="18" customHeight="1">
      <c r="A2" s="9" t="s">
        <v>242</v>
      </c>
      <c r="B2" s="9" t="s">
        <v>243</v>
      </c>
      <c r="C2" s="9" t="s">
        <v>411</v>
      </c>
      <c r="D2" s="9" t="s">
        <v>244</v>
      </c>
      <c r="E2" s="9" t="s">
        <v>245</v>
      </c>
      <c r="F2" s="11">
        <v>65</v>
      </c>
      <c r="G2" s="11">
        <f aca="true" t="shared" si="0" ref="G2:G10">F2*0.5</f>
        <v>32.5</v>
      </c>
      <c r="H2" s="4">
        <f aca="true" t="shared" si="1" ref="H2:H10">G2</f>
        <v>32.5</v>
      </c>
      <c r="I2" s="34">
        <v>89.4</v>
      </c>
      <c r="J2" s="25">
        <f>I2*0.5</f>
        <v>44.7</v>
      </c>
      <c r="K2" s="25">
        <f>H2+J2</f>
        <v>77.2</v>
      </c>
    </row>
    <row r="3" spans="1:11" ht="18" customHeight="1">
      <c r="A3" s="9" t="s">
        <v>246</v>
      </c>
      <c r="B3" s="9" t="s">
        <v>243</v>
      </c>
      <c r="C3" s="9" t="s">
        <v>281</v>
      </c>
      <c r="D3" s="9" t="s">
        <v>247</v>
      </c>
      <c r="E3" s="9" t="s">
        <v>245</v>
      </c>
      <c r="F3" s="11">
        <v>60</v>
      </c>
      <c r="G3" s="11">
        <f t="shared" si="0"/>
        <v>30</v>
      </c>
      <c r="H3" s="4">
        <f t="shared" si="1"/>
        <v>30</v>
      </c>
      <c r="I3" s="34">
        <v>89.6</v>
      </c>
      <c r="J3" s="25">
        <f aca="true" t="shared" si="2" ref="J3:J10">I3*0.5</f>
        <v>44.8</v>
      </c>
      <c r="K3" s="25">
        <f aca="true" t="shared" si="3" ref="K3:K10">H3+J3</f>
        <v>74.8</v>
      </c>
    </row>
    <row r="4" spans="1:11" ht="18" customHeight="1">
      <c r="A4" s="9" t="s">
        <v>248</v>
      </c>
      <c r="B4" s="9" t="s">
        <v>243</v>
      </c>
      <c r="C4" s="9" t="s">
        <v>321</v>
      </c>
      <c r="D4" s="9" t="s">
        <v>249</v>
      </c>
      <c r="E4" s="9" t="s">
        <v>245</v>
      </c>
      <c r="F4" s="11">
        <v>55</v>
      </c>
      <c r="G4" s="11">
        <f t="shared" si="0"/>
        <v>27.5</v>
      </c>
      <c r="H4" s="4">
        <f t="shared" si="1"/>
        <v>27.5</v>
      </c>
      <c r="I4" s="34">
        <v>90.1</v>
      </c>
      <c r="J4" s="25">
        <f t="shared" si="2"/>
        <v>45.05</v>
      </c>
      <c r="K4" s="25">
        <f t="shared" si="3"/>
        <v>72.55</v>
      </c>
    </row>
    <row r="5" spans="1:11" ht="18" customHeight="1">
      <c r="A5" s="9" t="s">
        <v>250</v>
      </c>
      <c r="B5" s="9" t="s">
        <v>243</v>
      </c>
      <c r="C5" s="9" t="s">
        <v>352</v>
      </c>
      <c r="D5" s="9" t="s">
        <v>363</v>
      </c>
      <c r="E5" s="9" t="s">
        <v>245</v>
      </c>
      <c r="F5" s="11">
        <v>40</v>
      </c>
      <c r="G5" s="11">
        <f t="shared" si="0"/>
        <v>20</v>
      </c>
      <c r="H5" s="4">
        <f t="shared" si="1"/>
        <v>20</v>
      </c>
      <c r="I5" s="34">
        <v>80.4</v>
      </c>
      <c r="J5" s="25">
        <f t="shared" si="2"/>
        <v>40.2</v>
      </c>
      <c r="K5" s="25">
        <f t="shared" si="3"/>
        <v>60.2</v>
      </c>
    </row>
    <row r="6" spans="1:11" ht="18" customHeight="1">
      <c r="A6" s="9" t="s">
        <v>251</v>
      </c>
      <c r="B6" s="9" t="s">
        <v>243</v>
      </c>
      <c r="C6" s="9" t="s">
        <v>272</v>
      </c>
      <c r="D6" s="9" t="s">
        <v>252</v>
      </c>
      <c r="E6" s="9" t="s">
        <v>245</v>
      </c>
      <c r="F6" s="11">
        <v>39.5</v>
      </c>
      <c r="G6" s="11">
        <f t="shared" si="0"/>
        <v>19.75</v>
      </c>
      <c r="H6" s="4">
        <f t="shared" si="1"/>
        <v>19.75</v>
      </c>
      <c r="I6" s="34">
        <v>86.4</v>
      </c>
      <c r="J6" s="25">
        <f t="shared" si="2"/>
        <v>43.2</v>
      </c>
      <c r="K6" s="25">
        <f t="shared" si="3"/>
        <v>62.95</v>
      </c>
    </row>
    <row r="7" spans="1:11" ht="18" customHeight="1">
      <c r="A7" s="9" t="s">
        <v>253</v>
      </c>
      <c r="B7" s="9" t="s">
        <v>243</v>
      </c>
      <c r="C7" s="9" t="s">
        <v>318</v>
      </c>
      <c r="D7" s="9" t="s">
        <v>254</v>
      </c>
      <c r="E7" s="9" t="s">
        <v>245</v>
      </c>
      <c r="F7" s="11">
        <v>37</v>
      </c>
      <c r="G7" s="11">
        <f t="shared" si="0"/>
        <v>18.5</v>
      </c>
      <c r="H7" s="4">
        <f t="shared" si="1"/>
        <v>18.5</v>
      </c>
      <c r="I7" s="34">
        <v>84</v>
      </c>
      <c r="J7" s="25">
        <f t="shared" si="2"/>
        <v>42</v>
      </c>
      <c r="K7" s="25">
        <f t="shared" si="3"/>
        <v>60.5</v>
      </c>
    </row>
    <row r="8" spans="1:11" ht="18" customHeight="1">
      <c r="A8" s="9" t="s">
        <v>255</v>
      </c>
      <c r="B8" s="9" t="s">
        <v>243</v>
      </c>
      <c r="C8" s="9" t="s">
        <v>310</v>
      </c>
      <c r="D8" s="9" t="s">
        <v>256</v>
      </c>
      <c r="E8" s="9" t="s">
        <v>245</v>
      </c>
      <c r="F8" s="11">
        <v>35.5</v>
      </c>
      <c r="G8" s="11">
        <f t="shared" si="0"/>
        <v>17.75</v>
      </c>
      <c r="H8" s="4">
        <f t="shared" si="1"/>
        <v>17.75</v>
      </c>
      <c r="I8" s="34">
        <v>83</v>
      </c>
      <c r="J8" s="25">
        <f t="shared" si="2"/>
        <v>41.5</v>
      </c>
      <c r="K8" s="25">
        <f t="shared" si="3"/>
        <v>59.25</v>
      </c>
    </row>
    <row r="9" spans="1:11" ht="18" customHeight="1">
      <c r="A9" s="9" t="s">
        <v>257</v>
      </c>
      <c r="B9" s="9" t="s">
        <v>243</v>
      </c>
      <c r="C9" s="9" t="s">
        <v>280</v>
      </c>
      <c r="D9" s="9" t="s">
        <v>258</v>
      </c>
      <c r="E9" s="9" t="s">
        <v>245</v>
      </c>
      <c r="F9" s="11">
        <v>33.5</v>
      </c>
      <c r="G9" s="11">
        <f t="shared" si="0"/>
        <v>16.75</v>
      </c>
      <c r="H9" s="4">
        <f t="shared" si="1"/>
        <v>16.75</v>
      </c>
      <c r="I9" s="34">
        <v>90.6</v>
      </c>
      <c r="J9" s="25">
        <f t="shared" si="2"/>
        <v>45.3</v>
      </c>
      <c r="K9" s="25">
        <f t="shared" si="3"/>
        <v>62.05</v>
      </c>
    </row>
    <row r="10" spans="1:11" ht="18" customHeight="1">
      <c r="A10" s="9" t="s">
        <v>259</v>
      </c>
      <c r="B10" s="9" t="s">
        <v>243</v>
      </c>
      <c r="C10" s="9" t="s">
        <v>288</v>
      </c>
      <c r="D10" s="9" t="s">
        <v>260</v>
      </c>
      <c r="E10" s="9" t="s">
        <v>245</v>
      </c>
      <c r="F10" s="11">
        <v>24</v>
      </c>
      <c r="G10" s="11">
        <f t="shared" si="0"/>
        <v>12</v>
      </c>
      <c r="H10" s="4">
        <f t="shared" si="1"/>
        <v>12</v>
      </c>
      <c r="I10" s="34">
        <v>79.4</v>
      </c>
      <c r="J10" s="25">
        <f t="shared" si="2"/>
        <v>39.7</v>
      </c>
      <c r="K10" s="25">
        <f t="shared" si="3"/>
        <v>51.7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2018-06-16T06:53:20Z</cp:lastPrinted>
  <dcterms:created xsi:type="dcterms:W3CDTF">2018-03-30T10:18:34Z</dcterms:created>
  <dcterms:modified xsi:type="dcterms:W3CDTF">2018-06-19T09:10:48Z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