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tabRatio="775" firstSheet="1" activeTab="1"/>
  </bookViews>
  <sheets>
    <sheet name="小学数学" sheetId="1" r:id="rId1"/>
    <sheet name="初中数学" sheetId="2" r:id="rId2"/>
    <sheet name="小学美术" sheetId="3" r:id="rId3"/>
    <sheet name="初中美术" sheetId="4" r:id="rId4"/>
    <sheet name="小学体育" sheetId="5" r:id="rId5"/>
    <sheet name="初中体育" sheetId="6" r:id="rId6"/>
    <sheet name="小学音乐" sheetId="7" r:id="rId7"/>
    <sheet name="初中音乐" sheetId="8" r:id="rId8"/>
    <sheet name="初中物理" sheetId="9" r:id="rId9"/>
    <sheet name="初中化学" sheetId="10" r:id="rId10"/>
    <sheet name="初中生物" sheetId="11" r:id="rId11"/>
    <sheet name="初中历史" sheetId="12" r:id="rId12"/>
    <sheet name="初中政治" sheetId="13" r:id="rId13"/>
    <sheet name="初中地理" sheetId="14" r:id="rId14"/>
    <sheet name="初中信息技术" sheetId="15" r:id="rId15"/>
    <sheet name="幼儿教师" sheetId="16" r:id="rId16"/>
  </sheets>
  <definedNames/>
  <calcPr fullCalcOnLoad="1"/>
</workbook>
</file>

<file path=xl/sharedStrings.xml><?xml version="1.0" encoding="utf-8"?>
<sst xmlns="http://schemas.openxmlformats.org/spreadsheetml/2006/main" count="2439" uniqueCount="997">
  <si>
    <t>考号</t>
  </si>
  <si>
    <t>考场</t>
  </si>
  <si>
    <t>座号</t>
  </si>
  <si>
    <t>姓名</t>
  </si>
  <si>
    <t>应聘岗位名称</t>
  </si>
  <si>
    <t>公共基础知识成绩</t>
  </si>
  <si>
    <t>公共基础知识折合成绩（占30％）</t>
  </si>
  <si>
    <t>学科成绩</t>
  </si>
  <si>
    <t>学科成绩折合成绩（占70％）</t>
  </si>
  <si>
    <t>笔试成绩</t>
  </si>
  <si>
    <t>2018020215</t>
  </si>
  <si>
    <t>02</t>
  </si>
  <si>
    <t>15</t>
  </si>
  <si>
    <t>刘灿</t>
  </si>
  <si>
    <t xml:space="preserve">小学数学教师
</t>
  </si>
  <si>
    <t>2018020713</t>
  </si>
  <si>
    <t>07</t>
  </si>
  <si>
    <t>13</t>
  </si>
  <si>
    <t>张秋凤</t>
  </si>
  <si>
    <t>2018021718</t>
  </si>
  <si>
    <t>17</t>
  </si>
  <si>
    <t>18</t>
  </si>
  <si>
    <t>李文静</t>
  </si>
  <si>
    <t>2018020709</t>
  </si>
  <si>
    <t>09</t>
  </si>
  <si>
    <t>赵秋健</t>
  </si>
  <si>
    <t>2018020201</t>
  </si>
  <si>
    <t>01</t>
  </si>
  <si>
    <t>贺茂峰</t>
  </si>
  <si>
    <t>2018021016</t>
  </si>
  <si>
    <t>10</t>
  </si>
  <si>
    <t>16</t>
  </si>
  <si>
    <t>李文文</t>
  </si>
  <si>
    <t>2018021802</t>
  </si>
  <si>
    <t>张存华</t>
  </si>
  <si>
    <t>2018020509</t>
  </si>
  <si>
    <t>05</t>
  </si>
  <si>
    <t>冯曼曼</t>
  </si>
  <si>
    <t>2018020418</t>
  </si>
  <si>
    <t>04</t>
  </si>
  <si>
    <t>吕苏利</t>
  </si>
  <si>
    <t>2018021014</t>
  </si>
  <si>
    <t>14</t>
  </si>
  <si>
    <t>程亚梅</t>
  </si>
  <si>
    <t>2018021301</t>
  </si>
  <si>
    <t>杨秀雪</t>
  </si>
  <si>
    <t>2018021414</t>
  </si>
  <si>
    <t>王翠翠</t>
  </si>
  <si>
    <t>2018021530</t>
  </si>
  <si>
    <t>30</t>
  </si>
  <si>
    <t>彭安媛</t>
  </si>
  <si>
    <t>2018021001</t>
  </si>
  <si>
    <t>王银秋</t>
  </si>
  <si>
    <t>2018020930</t>
  </si>
  <si>
    <t>郭筱</t>
  </si>
  <si>
    <t>2018020803</t>
  </si>
  <si>
    <t>08</t>
  </si>
  <si>
    <t>03</t>
  </si>
  <si>
    <t>张宸宁</t>
  </si>
  <si>
    <t>2018021608</t>
  </si>
  <si>
    <t>张素云</t>
  </si>
  <si>
    <t>2018021010</t>
  </si>
  <si>
    <t>刘美秀</t>
  </si>
  <si>
    <t>2018020424</t>
  </si>
  <si>
    <t>24</t>
  </si>
  <si>
    <t>赵素霞</t>
  </si>
  <si>
    <t>2018020922</t>
  </si>
  <si>
    <t>22</t>
  </si>
  <si>
    <t>赵慧</t>
  </si>
  <si>
    <t>2018020413</t>
  </si>
  <si>
    <t>熊申霞</t>
  </si>
  <si>
    <t>2018020124</t>
  </si>
  <si>
    <t>李杨</t>
  </si>
  <si>
    <t>06</t>
  </si>
  <si>
    <t>20</t>
  </si>
  <si>
    <t>2018021411</t>
  </si>
  <si>
    <t>11</t>
  </si>
  <si>
    <t>赵秀娟</t>
  </si>
  <si>
    <t>2018020321</t>
  </si>
  <si>
    <t>21</t>
  </si>
  <si>
    <t>赵惠</t>
  </si>
  <si>
    <t>2018020604</t>
  </si>
  <si>
    <t>郝倩</t>
  </si>
  <si>
    <t>2018021030</t>
  </si>
  <si>
    <t>张玙萱</t>
  </si>
  <si>
    <t>2018021127</t>
  </si>
  <si>
    <t>27</t>
  </si>
  <si>
    <t>朱亚萍</t>
  </si>
  <si>
    <t>2018020905</t>
  </si>
  <si>
    <t>刘美霞</t>
  </si>
  <si>
    <t>2018021228</t>
  </si>
  <si>
    <t>12</t>
  </si>
  <si>
    <t>28</t>
  </si>
  <si>
    <t>庞天琦</t>
  </si>
  <si>
    <t>2018021730</t>
  </si>
  <si>
    <t>陈红</t>
  </si>
  <si>
    <t>2018021029</t>
  </si>
  <si>
    <t>29</t>
  </si>
  <si>
    <t>吴环环</t>
  </si>
  <si>
    <t>2018021821</t>
  </si>
  <si>
    <t>李琪</t>
  </si>
  <si>
    <t>2018020722</t>
  </si>
  <si>
    <t>王博</t>
  </si>
  <si>
    <t>2018020603</t>
  </si>
  <si>
    <t>魏松鹤</t>
  </si>
  <si>
    <t>2018020113</t>
  </si>
  <si>
    <t>李艳</t>
  </si>
  <si>
    <t>2018021003</t>
  </si>
  <si>
    <t>王娅梅</t>
  </si>
  <si>
    <t>2018020409</t>
  </si>
  <si>
    <t>卢伟</t>
  </si>
  <si>
    <t>2018020501</t>
  </si>
  <si>
    <t>李善青</t>
  </si>
  <si>
    <t>2018020615</t>
  </si>
  <si>
    <t>韩艳芳</t>
  </si>
  <si>
    <t>2018020218</t>
  </si>
  <si>
    <t>王娥</t>
  </si>
  <si>
    <t>2018020314</t>
  </si>
  <si>
    <t>翟文磊</t>
  </si>
  <si>
    <t>2018021519</t>
  </si>
  <si>
    <t>19</t>
  </si>
  <si>
    <t>任梦哲</t>
  </si>
  <si>
    <t>2018020529</t>
  </si>
  <si>
    <t>范苗苗</t>
  </si>
  <si>
    <t>2018020130</t>
  </si>
  <si>
    <t>王丹</t>
  </si>
  <si>
    <t>2018021119</t>
  </si>
  <si>
    <t>王慧</t>
  </si>
  <si>
    <t>2018021226</t>
  </si>
  <si>
    <t>26</t>
  </si>
  <si>
    <t>张林林</t>
  </si>
  <si>
    <t>2018021809</t>
  </si>
  <si>
    <t>孟庆旺</t>
  </si>
  <si>
    <t>2018021713</t>
  </si>
  <si>
    <t>张舒</t>
  </si>
  <si>
    <t>2018021905</t>
  </si>
  <si>
    <t>谢冬玲</t>
  </si>
  <si>
    <t>2018021824</t>
  </si>
  <si>
    <t>孙培伟</t>
  </si>
  <si>
    <t>2018020210</t>
  </si>
  <si>
    <t>史丹丹</t>
  </si>
  <si>
    <t>2018020602</t>
  </si>
  <si>
    <t>严欣</t>
  </si>
  <si>
    <t>2018020416</t>
  </si>
  <si>
    <t>司海洋</t>
  </si>
  <si>
    <t>2018020926</t>
  </si>
  <si>
    <t>刘艳</t>
  </si>
  <si>
    <t>2018021719</t>
  </si>
  <si>
    <t>吕欢欢</t>
  </si>
  <si>
    <t>2018021511</t>
  </si>
  <si>
    <t>孙桂娥</t>
  </si>
  <si>
    <t>2018020717</t>
  </si>
  <si>
    <t>张明</t>
  </si>
  <si>
    <t>2018020901</t>
  </si>
  <si>
    <t>刘婧文</t>
  </si>
  <si>
    <t>2018021604</t>
  </si>
  <si>
    <t>谢会玲</t>
  </si>
  <si>
    <t>23</t>
  </si>
  <si>
    <t>25</t>
  </si>
  <si>
    <t>李芳</t>
  </si>
  <si>
    <t>王会</t>
  </si>
  <si>
    <t>张蕊</t>
  </si>
  <si>
    <t>张莹</t>
  </si>
  <si>
    <t>张倩</t>
  </si>
  <si>
    <t>张帅</t>
  </si>
  <si>
    <t>2018022102</t>
  </si>
  <si>
    <t>李三芸</t>
  </si>
  <si>
    <t xml:space="preserve">初中数学教师
</t>
  </si>
  <si>
    <t>2018022421</t>
  </si>
  <si>
    <t>刘春燕</t>
  </si>
  <si>
    <t>2018022224</t>
  </si>
  <si>
    <t>高阳</t>
  </si>
  <si>
    <t>2018022108</t>
  </si>
  <si>
    <t>刘海燕</t>
  </si>
  <si>
    <t>2018022305</t>
  </si>
  <si>
    <t>李彦</t>
  </si>
  <si>
    <t>2018022119</t>
  </si>
  <si>
    <t>包朋</t>
  </si>
  <si>
    <t>2018022410</t>
  </si>
  <si>
    <t>吴亚萍</t>
  </si>
  <si>
    <t>2018022027</t>
  </si>
  <si>
    <t>李召</t>
  </si>
  <si>
    <t>2018022215</t>
  </si>
  <si>
    <t>薛漫</t>
  </si>
  <si>
    <t>2018022009</t>
  </si>
  <si>
    <t>姜艳飞</t>
  </si>
  <si>
    <t>2018022113</t>
  </si>
  <si>
    <t>孙倩倩</t>
  </si>
  <si>
    <t>2018022210</t>
  </si>
  <si>
    <t>武景</t>
  </si>
  <si>
    <t>2018022030</t>
  </si>
  <si>
    <t>张玲</t>
  </si>
  <si>
    <t>2018022227</t>
  </si>
  <si>
    <t>李园园</t>
  </si>
  <si>
    <t>2018022411</t>
  </si>
  <si>
    <t>张庭庭</t>
  </si>
  <si>
    <t>2018022208</t>
  </si>
  <si>
    <t>王云秀</t>
  </si>
  <si>
    <t>2018022309</t>
  </si>
  <si>
    <t>李燕鲁</t>
  </si>
  <si>
    <t>2018022413</t>
  </si>
  <si>
    <t>田振宇</t>
  </si>
  <si>
    <t>2018022115</t>
  </si>
  <si>
    <t>杨晓茜</t>
  </si>
  <si>
    <t>2018022222</t>
  </si>
  <si>
    <t>马春慧</t>
  </si>
  <si>
    <t>2018022112</t>
  </si>
  <si>
    <t>张玉杰</t>
  </si>
  <si>
    <t>2018022313</t>
  </si>
  <si>
    <t>2018022302</t>
  </si>
  <si>
    <t>赵晨</t>
  </si>
  <si>
    <t>2018022117</t>
  </si>
  <si>
    <t>徐学新</t>
  </si>
  <si>
    <t>2018022130</t>
  </si>
  <si>
    <t>张国防</t>
  </si>
  <si>
    <t>2018022129</t>
  </si>
  <si>
    <t>杜胜南</t>
  </si>
  <si>
    <t>2018022230</t>
  </si>
  <si>
    <t>邵光标</t>
  </si>
  <si>
    <t>李盼盼</t>
  </si>
  <si>
    <t>2018022414</t>
  </si>
  <si>
    <t>杨肖肖</t>
  </si>
  <si>
    <t>2018022109</t>
  </si>
  <si>
    <t>张雪</t>
  </si>
  <si>
    <t>2018022023</t>
  </si>
  <si>
    <t>胡凤玲</t>
  </si>
  <si>
    <t>2018022325</t>
  </si>
  <si>
    <t>朱素萍</t>
  </si>
  <si>
    <t>2018022118</t>
  </si>
  <si>
    <t>郭双瑞</t>
  </si>
  <si>
    <t>2018022328</t>
  </si>
  <si>
    <t>赵双双</t>
  </si>
  <si>
    <t>2018022017</t>
  </si>
  <si>
    <t>刘贤兵</t>
  </si>
  <si>
    <t>2018022204</t>
  </si>
  <si>
    <t>时启猛</t>
  </si>
  <si>
    <t>孟凡壮</t>
  </si>
  <si>
    <t>张佩</t>
  </si>
  <si>
    <t>张旭</t>
  </si>
  <si>
    <t>2018023007</t>
  </si>
  <si>
    <t>王亚君</t>
  </si>
  <si>
    <t xml:space="preserve">小学美术教师
</t>
  </si>
  <si>
    <t>2018023004</t>
  </si>
  <si>
    <t>石美婷</t>
  </si>
  <si>
    <t>2018022807</t>
  </si>
  <si>
    <t>陈爽爽</t>
  </si>
  <si>
    <t>2018022824</t>
  </si>
  <si>
    <t>张云香</t>
  </si>
  <si>
    <t>2018022920</t>
  </si>
  <si>
    <t>张淑文</t>
  </si>
  <si>
    <t>2018022520</t>
  </si>
  <si>
    <t>陶倩</t>
  </si>
  <si>
    <t>2018022630</t>
  </si>
  <si>
    <t>朱鹏</t>
  </si>
  <si>
    <t>2018023108</t>
  </si>
  <si>
    <t>31</t>
  </si>
  <si>
    <t>代焱如</t>
  </si>
  <si>
    <t>2018023030</t>
  </si>
  <si>
    <t>王庚伟</t>
  </si>
  <si>
    <t>2018022927</t>
  </si>
  <si>
    <t>刘洋</t>
  </si>
  <si>
    <t>2018022618</t>
  </si>
  <si>
    <t>铁伟</t>
  </si>
  <si>
    <t>2018022525</t>
  </si>
  <si>
    <t>常海姣</t>
  </si>
  <si>
    <t>2018022613</t>
  </si>
  <si>
    <t>林丹</t>
  </si>
  <si>
    <t>2018023014</t>
  </si>
  <si>
    <t>司艳霞</t>
  </si>
  <si>
    <t>2018023106</t>
  </si>
  <si>
    <t>董晓燚</t>
  </si>
  <si>
    <t>2018022526</t>
  </si>
  <si>
    <t>李征</t>
  </si>
  <si>
    <t>2018023013</t>
  </si>
  <si>
    <t>李玉利</t>
  </si>
  <si>
    <t>2018023101</t>
  </si>
  <si>
    <t>胡林</t>
  </si>
  <si>
    <t>2018022606</t>
  </si>
  <si>
    <t>董婷婷</t>
  </si>
  <si>
    <t>2018023110</t>
  </si>
  <si>
    <t>王月圆</t>
  </si>
  <si>
    <t>2018023021</t>
  </si>
  <si>
    <t>段少春</t>
  </si>
  <si>
    <t>2018022502</t>
  </si>
  <si>
    <t>刘会</t>
  </si>
  <si>
    <t>2018022719</t>
  </si>
  <si>
    <t>刘婷婷</t>
  </si>
  <si>
    <t>2018022629</t>
  </si>
  <si>
    <t>吕妍</t>
  </si>
  <si>
    <t>2018022914</t>
  </si>
  <si>
    <t>2018022924</t>
  </si>
  <si>
    <t>王晓金</t>
  </si>
  <si>
    <t>2018022729</t>
  </si>
  <si>
    <t>刘亚琳</t>
  </si>
  <si>
    <t>2018023102</t>
  </si>
  <si>
    <t>王婷</t>
  </si>
  <si>
    <t>2018022603</t>
  </si>
  <si>
    <t>2018022501</t>
  </si>
  <si>
    <t>符艳平</t>
  </si>
  <si>
    <t>2018022608</t>
  </si>
  <si>
    <t>朱慧</t>
  </si>
  <si>
    <t>2018022701</t>
  </si>
  <si>
    <t>兰亚丽</t>
  </si>
  <si>
    <t>2018023128</t>
  </si>
  <si>
    <t>张亚东</t>
  </si>
  <si>
    <t>2018022628</t>
  </si>
  <si>
    <t>2018023005</t>
  </si>
  <si>
    <t>李利</t>
  </si>
  <si>
    <t>2018023020</t>
  </si>
  <si>
    <t>32</t>
  </si>
  <si>
    <t>2018023604</t>
  </si>
  <si>
    <t>36</t>
  </si>
  <si>
    <t>王海强</t>
  </si>
  <si>
    <t xml:space="preserve">初中美术教师
</t>
  </si>
  <si>
    <t>2018023523</t>
  </si>
  <si>
    <t>35</t>
  </si>
  <si>
    <t>龚信诚</t>
  </si>
  <si>
    <t>2018023209</t>
  </si>
  <si>
    <t>张珍珍</t>
  </si>
  <si>
    <t>2018023221</t>
  </si>
  <si>
    <t>刘宁</t>
  </si>
  <si>
    <t>2018023417</t>
  </si>
  <si>
    <t>34</t>
  </si>
  <si>
    <t>李媛春</t>
  </si>
  <si>
    <t>2018023328</t>
  </si>
  <si>
    <t>33</t>
  </si>
  <si>
    <t>房郡</t>
  </si>
  <si>
    <t>2018023430</t>
  </si>
  <si>
    <t>邵新茹</t>
  </si>
  <si>
    <t>2018023429</t>
  </si>
  <si>
    <t>吴娟</t>
  </si>
  <si>
    <t>2018023303</t>
  </si>
  <si>
    <t>李梅</t>
  </si>
  <si>
    <t>2018023305</t>
  </si>
  <si>
    <t>马景瑞</t>
  </si>
  <si>
    <t>2018023313</t>
  </si>
  <si>
    <t>黄天毫</t>
  </si>
  <si>
    <t>2018023317</t>
  </si>
  <si>
    <t>吴再强</t>
  </si>
  <si>
    <t>2018023416</t>
  </si>
  <si>
    <t>马磊磊</t>
  </si>
  <si>
    <t>2018023529</t>
  </si>
  <si>
    <t>丁向辉</t>
  </si>
  <si>
    <t>2018023220</t>
  </si>
  <si>
    <t>彭敬涛</t>
  </si>
  <si>
    <t>2018024104</t>
  </si>
  <si>
    <t>41</t>
  </si>
  <si>
    <t>张朦</t>
  </si>
  <si>
    <t xml:space="preserve">小学体育教师
</t>
  </si>
  <si>
    <t>2018024116</t>
  </si>
  <si>
    <t>赵红霞</t>
  </si>
  <si>
    <t>2018023703</t>
  </si>
  <si>
    <t>37</t>
  </si>
  <si>
    <t>张贺</t>
  </si>
  <si>
    <t>2018024107</t>
  </si>
  <si>
    <t>2018023818</t>
  </si>
  <si>
    <t>38</t>
  </si>
  <si>
    <t>韩猛</t>
  </si>
  <si>
    <t>2018023707</t>
  </si>
  <si>
    <t>孙爽</t>
  </si>
  <si>
    <t>2018023916</t>
  </si>
  <si>
    <t>39</t>
  </si>
  <si>
    <t>张文贺</t>
  </si>
  <si>
    <t>2018024106</t>
  </si>
  <si>
    <t>宋梅</t>
  </si>
  <si>
    <t>2018023827</t>
  </si>
  <si>
    <t>2018023910</t>
  </si>
  <si>
    <t>候晶京</t>
  </si>
  <si>
    <t>2018023725</t>
  </si>
  <si>
    <t>夏磊</t>
  </si>
  <si>
    <t>2018023719</t>
  </si>
  <si>
    <t>霍太勇</t>
  </si>
  <si>
    <t>2018023917</t>
  </si>
  <si>
    <t>刘春威</t>
  </si>
  <si>
    <t>2018023817</t>
  </si>
  <si>
    <t>谢春燕</t>
  </si>
  <si>
    <t>2018023823</t>
  </si>
  <si>
    <t>2018023907</t>
  </si>
  <si>
    <t>孙咏花</t>
  </si>
  <si>
    <t>2018024019</t>
  </si>
  <si>
    <t>40</t>
  </si>
  <si>
    <t>郭闯</t>
  </si>
  <si>
    <t>2018024018</t>
  </si>
  <si>
    <t>闫金锁</t>
  </si>
  <si>
    <t>2018024113</t>
  </si>
  <si>
    <t>赵研</t>
  </si>
  <si>
    <t>2018024009</t>
  </si>
  <si>
    <t>王亚飞</t>
  </si>
  <si>
    <t>2018024022</t>
  </si>
  <si>
    <t>杨依萌</t>
  </si>
  <si>
    <t>2018023829</t>
  </si>
  <si>
    <t>2018024005</t>
  </si>
  <si>
    <t>王中文</t>
  </si>
  <si>
    <t>2018024008</t>
  </si>
  <si>
    <t>卜宁宁</t>
  </si>
  <si>
    <t>2018023828</t>
  </si>
  <si>
    <t>孙云萍</t>
  </si>
  <si>
    <t>2018024026</t>
  </si>
  <si>
    <t>徐静</t>
  </si>
  <si>
    <t>2018024029</t>
  </si>
  <si>
    <t>房从新</t>
  </si>
  <si>
    <t>2018023710</t>
  </si>
  <si>
    <t>陈楠</t>
  </si>
  <si>
    <t>2018024028</t>
  </si>
  <si>
    <t>张伟</t>
  </si>
  <si>
    <t>2018024102</t>
  </si>
  <si>
    <t>马雪齐</t>
  </si>
  <si>
    <t>2018023727</t>
  </si>
  <si>
    <t>付雪莲</t>
  </si>
  <si>
    <t>2018023915</t>
  </si>
  <si>
    <t>王凯</t>
  </si>
  <si>
    <t>2018023704</t>
  </si>
  <si>
    <t>王兆河</t>
  </si>
  <si>
    <t>2018023717</t>
  </si>
  <si>
    <t>赵博远</t>
  </si>
  <si>
    <t>2018023728</t>
  </si>
  <si>
    <t>黄灿</t>
  </si>
  <si>
    <t>杨培培</t>
  </si>
  <si>
    <t>2018024206</t>
  </si>
  <si>
    <t>42</t>
  </si>
  <si>
    <t xml:space="preserve">初中体育教师
</t>
  </si>
  <si>
    <t>2018024308</t>
  </si>
  <si>
    <t>43</t>
  </si>
  <si>
    <t>韩玉彤</t>
  </si>
  <si>
    <t>2018024315</t>
  </si>
  <si>
    <t>2018024306</t>
  </si>
  <si>
    <t>孟楠</t>
  </si>
  <si>
    <t>2018024307</t>
  </si>
  <si>
    <t>白文喆</t>
  </si>
  <si>
    <t>2018024123</t>
  </si>
  <si>
    <t>冷建全</t>
  </si>
  <si>
    <t>2018024207</t>
  </si>
  <si>
    <t>尹慧忠</t>
  </si>
  <si>
    <t>2018024130</t>
  </si>
  <si>
    <t>关瑞建</t>
  </si>
  <si>
    <t>2018024222</t>
  </si>
  <si>
    <t>韩亭亭</t>
  </si>
  <si>
    <t>2018024317</t>
  </si>
  <si>
    <t>高存光</t>
  </si>
  <si>
    <t>2018024318</t>
  </si>
  <si>
    <t>董晨晨</t>
  </si>
  <si>
    <t>2018024326</t>
  </si>
  <si>
    <t>刘夫全</t>
  </si>
  <si>
    <t>2018024209</t>
  </si>
  <si>
    <t>朱帅</t>
  </si>
  <si>
    <t>2018024321</t>
  </si>
  <si>
    <t>欧磊</t>
  </si>
  <si>
    <t>2018024202</t>
  </si>
  <si>
    <t>郭增</t>
  </si>
  <si>
    <t>2018024506</t>
  </si>
  <si>
    <t>45</t>
  </si>
  <si>
    <t>张丹</t>
  </si>
  <si>
    <t xml:space="preserve">小学音乐教师
</t>
  </si>
  <si>
    <t>2018024610</t>
  </si>
  <si>
    <t>46</t>
  </si>
  <si>
    <t>申涵</t>
  </si>
  <si>
    <t>2018024419</t>
  </si>
  <si>
    <t>44</t>
  </si>
  <si>
    <t>樊亚珍</t>
  </si>
  <si>
    <t>2018024516</t>
  </si>
  <si>
    <t>贾冬梅</t>
  </si>
  <si>
    <t>2018024526</t>
  </si>
  <si>
    <t>陈瑞英</t>
  </si>
  <si>
    <t>2018024415</t>
  </si>
  <si>
    <t>康春雪</t>
  </si>
  <si>
    <t>2018024405</t>
  </si>
  <si>
    <t>杨兴豪</t>
  </si>
  <si>
    <t>2018024615</t>
  </si>
  <si>
    <t>王达标</t>
  </si>
  <si>
    <t>2018024503</t>
  </si>
  <si>
    <t>杨倩倩</t>
  </si>
  <si>
    <t>2018024411</t>
  </si>
  <si>
    <t>耿艳芝</t>
  </si>
  <si>
    <t>2018024616</t>
  </si>
  <si>
    <t>王文腾</t>
  </si>
  <si>
    <t>2018024510</t>
  </si>
  <si>
    <t>尹新月</t>
  </si>
  <si>
    <t>2018024523</t>
  </si>
  <si>
    <t>杨子墨</t>
  </si>
  <si>
    <t>2018024511</t>
  </si>
  <si>
    <t>王淑文</t>
  </si>
  <si>
    <t>2018024417</t>
  </si>
  <si>
    <t>郭彦会</t>
  </si>
  <si>
    <t>2018024607</t>
  </si>
  <si>
    <t>董肖</t>
  </si>
  <si>
    <t>2018024502</t>
  </si>
  <si>
    <t>宋晨晨</t>
  </si>
  <si>
    <t>2018024518</t>
  </si>
  <si>
    <t>陈子文</t>
  </si>
  <si>
    <t>2018024410</t>
  </si>
  <si>
    <t>袁阁</t>
  </si>
  <si>
    <t>2018024513</t>
  </si>
  <si>
    <t>高勇</t>
  </si>
  <si>
    <t>2018024515</t>
  </si>
  <si>
    <t>齐珍</t>
  </si>
  <si>
    <t>2018024528</t>
  </si>
  <si>
    <t>李超</t>
  </si>
  <si>
    <t>2018024414</t>
  </si>
  <si>
    <t>张玉堂</t>
  </si>
  <si>
    <t>2018024425</t>
  </si>
  <si>
    <t>李东</t>
  </si>
  <si>
    <t>2018024517</t>
  </si>
  <si>
    <t>朱亚平</t>
  </si>
  <si>
    <t>2018024524</t>
  </si>
  <si>
    <t>李娇</t>
  </si>
  <si>
    <t>2018024409</t>
  </si>
  <si>
    <t>印平</t>
  </si>
  <si>
    <t>2018024611</t>
  </si>
  <si>
    <t>李琳</t>
  </si>
  <si>
    <t>2018024420</t>
  </si>
  <si>
    <t>林宏锦</t>
  </si>
  <si>
    <t>2018024404</t>
  </si>
  <si>
    <t>武洋</t>
  </si>
  <si>
    <t>2018024426</t>
  </si>
  <si>
    <t>郑捷</t>
  </si>
  <si>
    <t>2018024501</t>
  </si>
  <si>
    <t>李媛媛</t>
  </si>
  <si>
    <t>赵娜</t>
  </si>
  <si>
    <t>2018024619</t>
  </si>
  <si>
    <t>周文文</t>
  </si>
  <si>
    <t xml:space="preserve">初中音乐教师
</t>
  </si>
  <si>
    <t>2018024722</t>
  </si>
  <si>
    <t>47</t>
  </si>
  <si>
    <t>杨卓然</t>
  </si>
  <si>
    <t>2018024701</t>
  </si>
  <si>
    <t>郜永震</t>
  </si>
  <si>
    <t>2018024719</t>
  </si>
  <si>
    <t>郭雨朦</t>
  </si>
  <si>
    <t>2018024626</t>
  </si>
  <si>
    <t>贾行海</t>
  </si>
  <si>
    <t>2018024728</t>
  </si>
  <si>
    <t>闫玉芝</t>
  </si>
  <si>
    <t>2018024706</t>
  </si>
  <si>
    <t>马百娟</t>
  </si>
  <si>
    <t>2018024718</t>
  </si>
  <si>
    <t>孟聪</t>
  </si>
  <si>
    <t>2018024705</t>
  </si>
  <si>
    <t>谷连佳</t>
  </si>
  <si>
    <t>2018024729</t>
  </si>
  <si>
    <t>代凤豪</t>
  </si>
  <si>
    <t>2018024707</t>
  </si>
  <si>
    <t>孔凡利</t>
  </si>
  <si>
    <t>2018024708</t>
  </si>
  <si>
    <t>刘悦</t>
  </si>
  <si>
    <t>2018024724</t>
  </si>
  <si>
    <t>白艳香</t>
  </si>
  <si>
    <t>2018024823</t>
  </si>
  <si>
    <t>48</t>
  </si>
  <si>
    <t>高海龙</t>
  </si>
  <si>
    <t xml:space="preserve">初中物理教师
</t>
  </si>
  <si>
    <t>2018024816</t>
  </si>
  <si>
    <t>王远池</t>
  </si>
  <si>
    <t>2018024901</t>
  </si>
  <si>
    <t>49</t>
  </si>
  <si>
    <t>刘美玲</t>
  </si>
  <si>
    <t>2018024807</t>
  </si>
  <si>
    <t>郑红伟</t>
  </si>
  <si>
    <t>2018024903</t>
  </si>
  <si>
    <t>杨昆</t>
  </si>
  <si>
    <t>2018024905</t>
  </si>
  <si>
    <t>赵慧婷</t>
  </si>
  <si>
    <t>2018024809</t>
  </si>
  <si>
    <t>2018024826</t>
  </si>
  <si>
    <t>卢福美</t>
  </si>
  <si>
    <t>2018024819</t>
  </si>
  <si>
    <t>2018024810</t>
  </si>
  <si>
    <t>周涛</t>
  </si>
  <si>
    <t>2018024818</t>
  </si>
  <si>
    <t>秦路</t>
  </si>
  <si>
    <t>2018024808</t>
  </si>
  <si>
    <t>杨文明</t>
  </si>
  <si>
    <t>2018025116</t>
  </si>
  <si>
    <t>51</t>
  </si>
  <si>
    <t>焦宪国</t>
  </si>
  <si>
    <t xml:space="preserve">初中化学教师
</t>
  </si>
  <si>
    <t>2018025205</t>
  </si>
  <si>
    <t>52</t>
  </si>
  <si>
    <t>王丽君</t>
  </si>
  <si>
    <t>2018025120</t>
  </si>
  <si>
    <t>臧爱存</t>
  </si>
  <si>
    <t>2018025213</t>
  </si>
  <si>
    <t>柴现成</t>
  </si>
  <si>
    <t>2018025029</t>
  </si>
  <si>
    <t>50</t>
  </si>
  <si>
    <t>张超</t>
  </si>
  <si>
    <t>2018025202</t>
  </si>
  <si>
    <t>刘道宽</t>
  </si>
  <si>
    <t>2018025124</t>
  </si>
  <si>
    <t>王娜娜</t>
  </si>
  <si>
    <t>2018025013</t>
  </si>
  <si>
    <t>魏颖</t>
  </si>
  <si>
    <t>2018025203</t>
  </si>
  <si>
    <t>2018025011</t>
  </si>
  <si>
    <t>庞莲花</t>
  </si>
  <si>
    <t>2018025128</t>
  </si>
  <si>
    <t>吕凌宇</t>
  </si>
  <si>
    <t>2018025007</t>
  </si>
  <si>
    <t>曹振中</t>
  </si>
  <si>
    <t>2018025130</t>
  </si>
  <si>
    <t>孙献冲</t>
  </si>
  <si>
    <t>2018025019</t>
  </si>
  <si>
    <t>郭夏</t>
  </si>
  <si>
    <t>2018025215</t>
  </si>
  <si>
    <t>凌艳</t>
  </si>
  <si>
    <t>王蕊</t>
  </si>
  <si>
    <t>2018025305</t>
  </si>
  <si>
    <t>53</t>
  </si>
  <si>
    <t>王文文</t>
  </si>
  <si>
    <t xml:space="preserve">初中生物教师
</t>
  </si>
  <si>
    <t>2018025427</t>
  </si>
  <si>
    <t>54</t>
  </si>
  <si>
    <t>王亚博</t>
  </si>
  <si>
    <t>2018025418</t>
  </si>
  <si>
    <t>渠怀庆</t>
  </si>
  <si>
    <t>2018025413</t>
  </si>
  <si>
    <t>王华生</t>
  </si>
  <si>
    <t>2018025404</t>
  </si>
  <si>
    <t>鲁大东</t>
  </si>
  <si>
    <t>2018025430</t>
  </si>
  <si>
    <t>徐冬青</t>
  </si>
  <si>
    <t>2018025417</t>
  </si>
  <si>
    <t>韩晓倩</t>
  </si>
  <si>
    <t>2018025323</t>
  </si>
  <si>
    <t>侯志明</t>
  </si>
  <si>
    <t>2018025407</t>
  </si>
  <si>
    <t>张艳华</t>
  </si>
  <si>
    <t>2018025309</t>
  </si>
  <si>
    <t>牛香云</t>
  </si>
  <si>
    <t>2018025315</t>
  </si>
  <si>
    <t>杜宁</t>
  </si>
  <si>
    <t>2018025502</t>
  </si>
  <si>
    <t>55</t>
  </si>
  <si>
    <t>刘银</t>
  </si>
  <si>
    <t>2018025308</t>
  </si>
  <si>
    <t>王奉强</t>
  </si>
  <si>
    <t>2018025301</t>
  </si>
  <si>
    <t>张玉玲</t>
  </si>
  <si>
    <t>谢萌</t>
  </si>
  <si>
    <t>2018025704</t>
  </si>
  <si>
    <t>57</t>
  </si>
  <si>
    <t>许理</t>
  </si>
  <si>
    <t xml:space="preserve">初中历史教师
</t>
  </si>
  <si>
    <t>2018025623</t>
  </si>
  <si>
    <t>56</t>
  </si>
  <si>
    <t>梁九李</t>
  </si>
  <si>
    <t>2018025619</t>
  </si>
  <si>
    <t>2018025705</t>
  </si>
  <si>
    <t>孙莹</t>
  </si>
  <si>
    <t>2018025626</t>
  </si>
  <si>
    <t>龙小蒙</t>
  </si>
  <si>
    <t>2018025708</t>
  </si>
  <si>
    <t>姜文</t>
  </si>
  <si>
    <t>2018025624</t>
  </si>
  <si>
    <t>李素芹</t>
  </si>
  <si>
    <t>2018025723</t>
  </si>
  <si>
    <t>耿玉琦</t>
  </si>
  <si>
    <t>2018025611</t>
  </si>
  <si>
    <t>陈美辛</t>
  </si>
  <si>
    <t>2018025715</t>
  </si>
  <si>
    <t>韩秀娜</t>
  </si>
  <si>
    <t>2018025720</t>
  </si>
  <si>
    <t>王莎</t>
  </si>
  <si>
    <t>2018025712</t>
  </si>
  <si>
    <t>孟亚南</t>
  </si>
  <si>
    <t>2018025711</t>
  </si>
  <si>
    <t>李闯</t>
  </si>
  <si>
    <t>2018025630</t>
  </si>
  <si>
    <t>杨苗苗</t>
  </si>
  <si>
    <t>2018025922</t>
  </si>
  <si>
    <t>59</t>
  </si>
  <si>
    <t>郑玉超</t>
  </si>
  <si>
    <t xml:space="preserve">初中政治教师
</t>
  </si>
  <si>
    <t>2018025906</t>
  </si>
  <si>
    <t>刘国启</t>
  </si>
  <si>
    <t>2018025802</t>
  </si>
  <si>
    <t>58</t>
  </si>
  <si>
    <t>王晓晗</t>
  </si>
  <si>
    <t>2018025903</t>
  </si>
  <si>
    <t>关文亚</t>
  </si>
  <si>
    <t>2018025829</t>
  </si>
  <si>
    <t>张亚锋</t>
  </si>
  <si>
    <t>2018025806</t>
  </si>
  <si>
    <t>程国言</t>
  </si>
  <si>
    <t>2018025807</t>
  </si>
  <si>
    <t>谭国强</t>
  </si>
  <si>
    <t>2018025815</t>
  </si>
  <si>
    <t>石永超</t>
  </si>
  <si>
    <t>2018025921</t>
  </si>
  <si>
    <t>高文</t>
  </si>
  <si>
    <t>2018025901</t>
  </si>
  <si>
    <t>程彦华</t>
  </si>
  <si>
    <t>2018025908</t>
  </si>
  <si>
    <t>褚亚南</t>
  </si>
  <si>
    <t>2018025821</t>
  </si>
  <si>
    <t>施中臣</t>
  </si>
  <si>
    <t>2018025830</t>
  </si>
  <si>
    <t>王晨雨</t>
  </si>
  <si>
    <t>2018025919</t>
  </si>
  <si>
    <t>赵春凤</t>
  </si>
  <si>
    <t>周涵</t>
  </si>
  <si>
    <t>2018026111</t>
  </si>
  <si>
    <t>61</t>
  </si>
  <si>
    <t>陈晓苹</t>
  </si>
  <si>
    <t xml:space="preserve">初中地理教师
</t>
  </si>
  <si>
    <t>2018026003</t>
  </si>
  <si>
    <t>60</t>
  </si>
  <si>
    <t>刘昌林</t>
  </si>
  <si>
    <t>2018026107</t>
  </si>
  <si>
    <t>魏海涛</t>
  </si>
  <si>
    <t>2018026011</t>
  </si>
  <si>
    <t>刘天月</t>
  </si>
  <si>
    <t>2018026001</t>
  </si>
  <si>
    <t>郭青</t>
  </si>
  <si>
    <t>2018026026</t>
  </si>
  <si>
    <t>宋艳洪</t>
  </si>
  <si>
    <t>2018026016</t>
  </si>
  <si>
    <t>朱光荣</t>
  </si>
  <si>
    <t>2018026012</t>
  </si>
  <si>
    <t>赵立荣</t>
  </si>
  <si>
    <t>2018026109</t>
  </si>
  <si>
    <t>2018026013</t>
  </si>
  <si>
    <t>吴婵媛</t>
  </si>
  <si>
    <t>2018026004</t>
  </si>
  <si>
    <t>霍爽</t>
  </si>
  <si>
    <t>2018026304</t>
  </si>
  <si>
    <t>63</t>
  </si>
  <si>
    <t xml:space="preserve">初中信息技术教师
</t>
  </si>
  <si>
    <t>2018026202</t>
  </si>
  <si>
    <t>62</t>
  </si>
  <si>
    <t>张艳玲</t>
  </si>
  <si>
    <t>2018026224</t>
  </si>
  <si>
    <t>李慧敏</t>
  </si>
  <si>
    <t>2018026227</t>
  </si>
  <si>
    <t>杨艺萍</t>
  </si>
  <si>
    <t>2018026206</t>
  </si>
  <si>
    <t>李红蕾</t>
  </si>
  <si>
    <t>2018026305</t>
  </si>
  <si>
    <t>李萍</t>
  </si>
  <si>
    <t>2018026213</t>
  </si>
  <si>
    <t>孙卓桓</t>
  </si>
  <si>
    <t>2018026307</t>
  </si>
  <si>
    <t>魏思琦</t>
  </si>
  <si>
    <t>2018026302</t>
  </si>
  <si>
    <t>于丹</t>
  </si>
  <si>
    <t>2018026221</t>
  </si>
  <si>
    <t>袁影影</t>
  </si>
  <si>
    <t>2018026215</t>
  </si>
  <si>
    <t>王梦研</t>
  </si>
  <si>
    <t>2018026306</t>
  </si>
  <si>
    <t>孙宜超</t>
  </si>
  <si>
    <t>2018028302</t>
  </si>
  <si>
    <t>83</t>
  </si>
  <si>
    <t>曹培澍</t>
  </si>
  <si>
    <t xml:space="preserve">幼儿教师
</t>
  </si>
  <si>
    <t>2018028828</t>
  </si>
  <si>
    <t>88</t>
  </si>
  <si>
    <t>鲍佳泰</t>
  </si>
  <si>
    <t>2018026913</t>
  </si>
  <si>
    <t>69</t>
  </si>
  <si>
    <t>张婷</t>
  </si>
  <si>
    <t>2018028027</t>
  </si>
  <si>
    <t>80</t>
  </si>
  <si>
    <t>王铭</t>
  </si>
  <si>
    <t>2018028021</t>
  </si>
  <si>
    <t>孙雪景</t>
  </si>
  <si>
    <t>2018027227</t>
  </si>
  <si>
    <t>72</t>
  </si>
  <si>
    <t>郭双双</t>
  </si>
  <si>
    <t>2018026907</t>
  </si>
  <si>
    <t>吴雪彦</t>
  </si>
  <si>
    <t>2018026621</t>
  </si>
  <si>
    <t>66</t>
  </si>
  <si>
    <t>牛艳秋</t>
  </si>
  <si>
    <t>2018027030</t>
  </si>
  <si>
    <t>70</t>
  </si>
  <si>
    <t>孙娟娟</t>
  </si>
  <si>
    <t>2018028914</t>
  </si>
  <si>
    <t>89</t>
  </si>
  <si>
    <t>曹允</t>
  </si>
  <si>
    <t>2018026703</t>
  </si>
  <si>
    <t>67</t>
  </si>
  <si>
    <t>王文秀</t>
  </si>
  <si>
    <t>2018026504</t>
  </si>
  <si>
    <t>65</t>
  </si>
  <si>
    <t>陈肖玉</t>
  </si>
  <si>
    <t>2018026620</t>
  </si>
  <si>
    <t>徐欢</t>
  </si>
  <si>
    <t>2018027602</t>
  </si>
  <si>
    <t>76</t>
  </si>
  <si>
    <t>陶宇</t>
  </si>
  <si>
    <t>2018026625</t>
  </si>
  <si>
    <t>2018028109</t>
  </si>
  <si>
    <t>81</t>
  </si>
  <si>
    <t>李倩</t>
  </si>
  <si>
    <t>2018027605</t>
  </si>
  <si>
    <t>于晴晴</t>
  </si>
  <si>
    <t>2018028128</t>
  </si>
  <si>
    <t>韩瑞玲</t>
  </si>
  <si>
    <t>2018026517</t>
  </si>
  <si>
    <t>李文倩</t>
  </si>
  <si>
    <t>2018028713</t>
  </si>
  <si>
    <t>87</t>
  </si>
  <si>
    <t>王朵</t>
  </si>
  <si>
    <t>2018027608</t>
  </si>
  <si>
    <t>吴茜</t>
  </si>
  <si>
    <t>2018028818</t>
  </si>
  <si>
    <t>卢姝</t>
  </si>
  <si>
    <t>2018026521</t>
  </si>
  <si>
    <t>闫凤香</t>
  </si>
  <si>
    <t>2018028307</t>
  </si>
  <si>
    <t>谢新玉</t>
  </si>
  <si>
    <t>2018027126</t>
  </si>
  <si>
    <t>71</t>
  </si>
  <si>
    <t>李玉琛</t>
  </si>
  <si>
    <t>2018027418</t>
  </si>
  <si>
    <t>74</t>
  </si>
  <si>
    <t>王嫚嫚</t>
  </si>
  <si>
    <t>2018026401</t>
  </si>
  <si>
    <t>64</t>
  </si>
  <si>
    <t>魏衍相</t>
  </si>
  <si>
    <t>2018027826</t>
  </si>
  <si>
    <t>78</t>
  </si>
  <si>
    <t>陈晓仪</t>
  </si>
  <si>
    <t>2018028725</t>
  </si>
  <si>
    <t>徐梦涵</t>
  </si>
  <si>
    <t>2018027224</t>
  </si>
  <si>
    <t>曹莎</t>
  </si>
  <si>
    <t>2018027407</t>
  </si>
  <si>
    <t>王翠菊</t>
  </si>
  <si>
    <t>2018026612</t>
  </si>
  <si>
    <t>逯瑞苹</t>
  </si>
  <si>
    <t>2018027508</t>
  </si>
  <si>
    <t>75</t>
  </si>
  <si>
    <t>吴燕慧</t>
  </si>
  <si>
    <t>2018027501</t>
  </si>
  <si>
    <t>刘凤</t>
  </si>
  <si>
    <t>2018028603</t>
  </si>
  <si>
    <t>86</t>
  </si>
  <si>
    <t>宋雪梦</t>
  </si>
  <si>
    <t>2018026815</t>
  </si>
  <si>
    <t>68</t>
  </si>
  <si>
    <t>王雪英</t>
  </si>
  <si>
    <t>2018026526</t>
  </si>
  <si>
    <t>常景</t>
  </si>
  <si>
    <t>2018026830</t>
  </si>
  <si>
    <t>丁雨雨</t>
  </si>
  <si>
    <t>2018027123</t>
  </si>
  <si>
    <t>任瑞玲</t>
  </si>
  <si>
    <t>2018027130</t>
  </si>
  <si>
    <t>李亚楠</t>
  </si>
  <si>
    <t>2018028425</t>
  </si>
  <si>
    <t>84</t>
  </si>
  <si>
    <t>徐汝秀</t>
  </si>
  <si>
    <t>2018027504</t>
  </si>
  <si>
    <t>赵海珍</t>
  </si>
  <si>
    <t>2018028028</t>
  </si>
  <si>
    <t>康郭然</t>
  </si>
  <si>
    <t>2018028924</t>
  </si>
  <si>
    <t>袁荣荣</t>
  </si>
  <si>
    <t>2018026828</t>
  </si>
  <si>
    <t>2018028418</t>
  </si>
  <si>
    <t>田晨晨</t>
  </si>
  <si>
    <t>2018026919</t>
  </si>
  <si>
    <t>吴玉迎</t>
  </si>
  <si>
    <t>2018027403</t>
  </si>
  <si>
    <t>徐申申</t>
  </si>
  <si>
    <t>2018027214</t>
  </si>
  <si>
    <t>孔寒寒</t>
  </si>
  <si>
    <t>2018027625</t>
  </si>
  <si>
    <t>王雪美</t>
  </si>
  <si>
    <t>2018027219</t>
  </si>
  <si>
    <t>王浩冉</t>
  </si>
  <si>
    <t>2018028122</t>
  </si>
  <si>
    <t>李英</t>
  </si>
  <si>
    <t>2018028004</t>
  </si>
  <si>
    <t>孙玉</t>
  </si>
  <si>
    <t>2018028529</t>
  </si>
  <si>
    <t>85</t>
  </si>
  <si>
    <t>房春月</t>
  </si>
  <si>
    <t>2018028320</t>
  </si>
  <si>
    <t>刘慧茹</t>
  </si>
  <si>
    <t>2018026706</t>
  </si>
  <si>
    <t>张志平</t>
  </si>
  <si>
    <t>2018026906</t>
  </si>
  <si>
    <t>盛蓓蓓</t>
  </si>
  <si>
    <t>2018026821</t>
  </si>
  <si>
    <t>景文如</t>
  </si>
  <si>
    <t>2018028615</t>
  </si>
  <si>
    <t>姜艳华</t>
  </si>
  <si>
    <t>2018026618</t>
  </si>
  <si>
    <t>葛丽丽</t>
  </si>
  <si>
    <t>2018027905</t>
  </si>
  <si>
    <t>79</t>
  </si>
  <si>
    <t>2018026805</t>
  </si>
  <si>
    <t>刘会会</t>
  </si>
  <si>
    <t>2018027727</t>
  </si>
  <si>
    <t>77</t>
  </si>
  <si>
    <t>高亚利</t>
  </si>
  <si>
    <t>2018028705</t>
  </si>
  <si>
    <t>孔文如</t>
  </si>
  <si>
    <t>2018027225</t>
  </si>
  <si>
    <t>齐广霞</t>
  </si>
  <si>
    <t>2018027823</t>
  </si>
  <si>
    <t>张乐</t>
  </si>
  <si>
    <t>2018027208</t>
  </si>
  <si>
    <t>李惠芳</t>
  </si>
  <si>
    <t>2018026717</t>
  </si>
  <si>
    <t>张晴</t>
  </si>
  <si>
    <t>2018028423</t>
  </si>
  <si>
    <t>丁长春</t>
  </si>
  <si>
    <t>2018026810</t>
  </si>
  <si>
    <t>韩庆娜</t>
  </si>
  <si>
    <t>2018027702</t>
  </si>
  <si>
    <t>骆亚伟</t>
  </si>
  <si>
    <t>2018028629</t>
  </si>
  <si>
    <t>刘诗梦</t>
  </si>
  <si>
    <t>2018026514</t>
  </si>
  <si>
    <t>孙双凤</t>
  </si>
  <si>
    <t>2018027323</t>
  </si>
  <si>
    <t>73</t>
  </si>
  <si>
    <t>井长平</t>
  </si>
  <si>
    <t>2018026518</t>
  </si>
  <si>
    <t>马莉莉</t>
  </si>
  <si>
    <t>2018028426</t>
  </si>
  <si>
    <t>张仁春</t>
  </si>
  <si>
    <t>2018028902</t>
  </si>
  <si>
    <t>徐海丽</t>
  </si>
  <si>
    <t>2018027922</t>
  </si>
  <si>
    <t>刘亚茹</t>
  </si>
  <si>
    <t>2018028310</t>
  </si>
  <si>
    <t>徐丹丹</t>
  </si>
  <si>
    <t>2018028616</t>
  </si>
  <si>
    <t>徐莹莹</t>
  </si>
  <si>
    <t>2018028017</t>
  </si>
  <si>
    <t>商香美</t>
  </si>
  <si>
    <t>2018028819</t>
  </si>
  <si>
    <t>孟秀芝</t>
  </si>
  <si>
    <t>2018027215</t>
  </si>
  <si>
    <t>刘晴</t>
  </si>
  <si>
    <t>2018027119</t>
  </si>
  <si>
    <t>纪天蔚</t>
  </si>
  <si>
    <t>2018028614</t>
  </si>
  <si>
    <t>王雪梅</t>
  </si>
  <si>
    <t>2018028714</t>
  </si>
  <si>
    <t>李慧芳</t>
  </si>
  <si>
    <t>2018027401</t>
  </si>
  <si>
    <t>付长露</t>
  </si>
  <si>
    <t>2018027206</t>
  </si>
  <si>
    <t>张周利</t>
  </si>
  <si>
    <t>2018027106</t>
  </si>
  <si>
    <t>秦数</t>
  </si>
  <si>
    <t>2018027607</t>
  </si>
  <si>
    <t>刘晴晴</t>
  </si>
  <si>
    <t>2018027614</t>
  </si>
  <si>
    <t>朱瑾</t>
  </si>
  <si>
    <t>2018026602</t>
  </si>
  <si>
    <t>仇晓珍</t>
  </si>
  <si>
    <t>2018028114</t>
  </si>
  <si>
    <t>谢新蕊</t>
  </si>
  <si>
    <t>2018027514</t>
  </si>
  <si>
    <t>张玉翠</t>
  </si>
  <si>
    <t>2018028129</t>
  </si>
  <si>
    <t>王俊俊</t>
  </si>
  <si>
    <t>2018028329</t>
  </si>
  <si>
    <t>王迪</t>
  </si>
  <si>
    <t>2018028626</t>
  </si>
  <si>
    <t>张燕</t>
  </si>
  <si>
    <t>2018027324</t>
  </si>
  <si>
    <t>刘春凤</t>
  </si>
  <si>
    <t>2018021918</t>
  </si>
  <si>
    <t>2018021804</t>
  </si>
  <si>
    <t>周双双</t>
  </si>
  <si>
    <t>2018020723</t>
  </si>
  <si>
    <t>2018022010</t>
  </si>
  <si>
    <t>渠迎迎</t>
  </si>
  <si>
    <t>2018022225</t>
  </si>
  <si>
    <t>胡志强</t>
  </si>
  <si>
    <t>2018022022</t>
  </si>
  <si>
    <t>付凤灵</t>
  </si>
  <si>
    <t>2018023701</t>
  </si>
  <si>
    <t>刘航</t>
  </si>
  <si>
    <t>2018024618</t>
  </si>
  <si>
    <t>马冉冉</t>
  </si>
  <si>
    <t>2018024629</t>
  </si>
  <si>
    <t>孟蕊蕊</t>
  </si>
  <si>
    <t>2018025421</t>
  </si>
  <si>
    <t>付金荣</t>
  </si>
  <si>
    <t>2018026027</t>
  </si>
  <si>
    <t>王猛</t>
  </si>
  <si>
    <t>2018026005</t>
  </si>
  <si>
    <t>马振杰</t>
  </si>
  <si>
    <t>2018026228</t>
  </si>
  <si>
    <t>张胜霞</t>
  </si>
  <si>
    <t>笔试成绩*50%</t>
  </si>
  <si>
    <t>面试成绩</t>
  </si>
  <si>
    <t>面试成绩*50%</t>
  </si>
  <si>
    <t>总成绩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</si>
</sst>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0.0_ "/>
    <numFmt numFmtId="187" formatCode="0.0_);[Red]\(0.0\)"/>
    <numFmt numFmtId="188" formatCode="#,##0.00_ "/>
  </numFmts>
  <fonts count="25">
    <font>
      <sz val="12"/>
      <name val="宋体"/>
      <family val="0"/>
    </font>
    <font>
      <sz val="11"/>
      <color indexed="8"/>
      <name val="Tahoma"/>
      <family val="2"/>
    </font>
    <font>
      <b/>
      <sz val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20" fillId="17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1" fillId="22" borderId="0" applyNumberFormat="0" applyBorder="0" applyAlignment="0" applyProtection="0"/>
    <xf numFmtId="0" fontId="18" fillId="16" borderId="8" applyNumberFormat="0" applyAlignment="0" applyProtection="0"/>
    <xf numFmtId="0" fontId="13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184" fontId="2" fillId="0" borderId="10" xfId="0" applyNumberFormat="1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185" fontId="0" fillId="0" borderId="0" xfId="0" applyNumberFormat="1" applyAlignment="1">
      <alignment vertical="center"/>
    </xf>
    <xf numFmtId="185" fontId="2" fillId="0" borderId="10" xfId="0" applyNumberFormat="1" applyFont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 wrapText="1"/>
    </xf>
    <xf numFmtId="184" fontId="2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186" fontId="2" fillId="0" borderId="10" xfId="0" applyNumberFormat="1" applyFont="1" applyBorder="1" applyAlignment="1" quotePrefix="1">
      <alignment horizontal="center" vertical="center" wrapText="1"/>
    </xf>
    <xf numFmtId="186" fontId="0" fillId="0" borderId="10" xfId="0" applyNumberFormat="1" applyBorder="1" applyAlignment="1">
      <alignment horizontal="center" vertical="center"/>
    </xf>
    <xf numFmtId="186" fontId="0" fillId="0" borderId="0" xfId="0" applyNumberFormat="1" applyAlignment="1">
      <alignment vertical="center"/>
    </xf>
    <xf numFmtId="0" fontId="2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85" fontId="0" fillId="0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184" fontId="2" fillId="0" borderId="10" xfId="0" applyNumberFormat="1" applyFont="1" applyFill="1" applyBorder="1" applyAlignment="1" quotePrefix="1">
      <alignment horizontal="center" vertical="center" wrapText="1"/>
    </xf>
    <xf numFmtId="184" fontId="0" fillId="0" borderId="10" xfId="0" applyNumberForma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/>
    </xf>
    <xf numFmtId="184" fontId="0" fillId="0" borderId="0" xfId="0" applyNumberFormat="1" applyFill="1" applyAlignment="1">
      <alignment vertical="center"/>
    </xf>
    <xf numFmtId="185" fontId="2" fillId="0" borderId="10" xfId="0" applyNumberFormat="1" applyFont="1" applyFill="1" applyBorder="1" applyAlignment="1">
      <alignment horizontal="center" vertical="center" wrapText="1"/>
    </xf>
    <xf numFmtId="184" fontId="23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/>
    </xf>
    <xf numFmtId="185" fontId="0" fillId="0" borderId="10" xfId="0" applyNumberFormat="1" applyFont="1" applyFill="1" applyBorder="1" applyAlignment="1">
      <alignment horizontal="center" vertical="center"/>
    </xf>
    <xf numFmtId="185" fontId="0" fillId="0" borderId="10" xfId="0" applyNumberFormat="1" applyFill="1" applyBorder="1" applyAlignment="1">
      <alignment horizontal="center" vertical="center"/>
    </xf>
    <xf numFmtId="185" fontId="0" fillId="0" borderId="0" xfId="0" applyNumberFormat="1" applyFill="1" applyAlignment="1">
      <alignment vertical="center"/>
    </xf>
    <xf numFmtId="184" fontId="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K11" sqref="K11"/>
    </sheetView>
  </sheetViews>
  <sheetFormatPr defaultColWidth="9.00390625" defaultRowHeight="14.25"/>
  <cols>
    <col min="1" max="1" width="16.125" style="0" customWidth="1"/>
    <col min="2" max="2" width="8.125" style="0" customWidth="1"/>
    <col min="3" max="3" width="6.625" style="0" customWidth="1"/>
    <col min="4" max="4" width="9.875" style="0" customWidth="1"/>
    <col min="5" max="5" width="15.25390625" style="0" customWidth="1"/>
    <col min="7" max="7" width="12.25390625" style="21" customWidth="1"/>
    <col min="8" max="8" width="7.50390625" style="0" customWidth="1"/>
    <col min="9" max="9" width="11.00390625" style="21" customWidth="1"/>
    <col min="10" max="11" width="9.00390625" style="5" customWidth="1"/>
    <col min="12" max="12" width="9.00390625" style="39" customWidth="1"/>
    <col min="13" max="14" width="9.00390625" style="5" customWidth="1"/>
  </cols>
  <sheetData>
    <row r="1" spans="1:14" s="1" customFormat="1" ht="44.2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9" t="s">
        <v>6</v>
      </c>
      <c r="H1" s="12" t="s">
        <v>7</v>
      </c>
      <c r="I1" s="19" t="s">
        <v>8</v>
      </c>
      <c r="J1" s="13" t="s">
        <v>9</v>
      </c>
      <c r="K1" s="13" t="s">
        <v>993</v>
      </c>
      <c r="L1" s="36" t="s">
        <v>994</v>
      </c>
      <c r="M1" s="13" t="s">
        <v>995</v>
      </c>
      <c r="N1" s="13" t="s">
        <v>996</v>
      </c>
    </row>
    <row r="2" spans="1:14" s="2" customFormat="1" ht="18" customHeight="1">
      <c r="A2" s="14" t="s">
        <v>10</v>
      </c>
      <c r="B2" s="14" t="s">
        <v>11</v>
      </c>
      <c r="C2" s="14" t="s">
        <v>12</v>
      </c>
      <c r="D2" s="14" t="s">
        <v>13</v>
      </c>
      <c r="E2" s="14" t="s">
        <v>14</v>
      </c>
      <c r="F2" s="3">
        <v>74</v>
      </c>
      <c r="G2" s="20">
        <f aca="true" t="shared" si="0" ref="G2:G33">F2*0.3</f>
        <v>22.2</v>
      </c>
      <c r="H2" s="3">
        <v>75</v>
      </c>
      <c r="I2" s="20">
        <f aca="true" t="shared" si="1" ref="I2:I33">H2*0.7</f>
        <v>52.5</v>
      </c>
      <c r="J2" s="7">
        <f aca="true" t="shared" si="2" ref="J2:J33">G2+I2</f>
        <v>74.7</v>
      </c>
      <c r="K2" s="7">
        <f>J2*0.5</f>
        <v>37.35</v>
      </c>
      <c r="L2" s="37">
        <v>85.4</v>
      </c>
      <c r="M2" s="7">
        <f>L2*0.5</f>
        <v>42.7</v>
      </c>
      <c r="N2" s="7">
        <f>K2+M2</f>
        <v>80.05000000000001</v>
      </c>
    </row>
    <row r="3" spans="1:14" s="2" customFormat="1" ht="18" customHeight="1">
      <c r="A3" s="14" t="s">
        <v>15</v>
      </c>
      <c r="B3" s="14" t="s">
        <v>16</v>
      </c>
      <c r="C3" s="14" t="s">
        <v>17</v>
      </c>
      <c r="D3" s="14" t="s">
        <v>18</v>
      </c>
      <c r="E3" s="14" t="s">
        <v>14</v>
      </c>
      <c r="F3" s="3">
        <v>80</v>
      </c>
      <c r="G3" s="20">
        <f t="shared" si="0"/>
        <v>24</v>
      </c>
      <c r="H3" s="3">
        <v>72</v>
      </c>
      <c r="I3" s="20">
        <f t="shared" si="1"/>
        <v>50.4</v>
      </c>
      <c r="J3" s="7">
        <f t="shared" si="2"/>
        <v>74.4</v>
      </c>
      <c r="K3" s="7">
        <f aca="true" t="shared" si="3" ref="K3:K63">J3*0.5</f>
        <v>37.2</v>
      </c>
      <c r="L3" s="37">
        <v>87.5</v>
      </c>
      <c r="M3" s="7">
        <f aca="true" t="shared" si="4" ref="M3:M63">L3*0.5</f>
        <v>43.75</v>
      </c>
      <c r="N3" s="7">
        <f aca="true" t="shared" si="5" ref="N3:N63">K3+M3</f>
        <v>80.95</v>
      </c>
    </row>
    <row r="4" spans="1:14" s="2" customFormat="1" ht="18" customHeight="1">
      <c r="A4" s="14" t="s">
        <v>19</v>
      </c>
      <c r="B4" s="14" t="s">
        <v>20</v>
      </c>
      <c r="C4" s="14" t="s">
        <v>21</v>
      </c>
      <c r="D4" s="14" t="s">
        <v>22</v>
      </c>
      <c r="E4" s="14" t="s">
        <v>14</v>
      </c>
      <c r="F4" s="3">
        <v>80</v>
      </c>
      <c r="G4" s="20">
        <f t="shared" si="0"/>
        <v>24</v>
      </c>
      <c r="H4" s="3">
        <v>71</v>
      </c>
      <c r="I4" s="20">
        <f t="shared" si="1"/>
        <v>49.699999999999996</v>
      </c>
      <c r="J4" s="7">
        <f t="shared" si="2"/>
        <v>73.69999999999999</v>
      </c>
      <c r="K4" s="7">
        <f t="shared" si="3"/>
        <v>36.849999999999994</v>
      </c>
      <c r="L4" s="37">
        <v>85.9</v>
      </c>
      <c r="M4" s="7">
        <f t="shared" si="4"/>
        <v>42.95</v>
      </c>
      <c r="N4" s="7">
        <f t="shared" si="5"/>
        <v>79.8</v>
      </c>
    </row>
    <row r="5" spans="1:14" s="2" customFormat="1" ht="18" customHeight="1">
      <c r="A5" s="14" t="s">
        <v>23</v>
      </c>
      <c r="B5" s="14" t="s">
        <v>16</v>
      </c>
      <c r="C5" s="14" t="s">
        <v>24</v>
      </c>
      <c r="D5" s="14" t="s">
        <v>25</v>
      </c>
      <c r="E5" s="14" t="s">
        <v>14</v>
      </c>
      <c r="F5" s="3">
        <v>80</v>
      </c>
      <c r="G5" s="20">
        <f t="shared" si="0"/>
        <v>24</v>
      </c>
      <c r="H5" s="3">
        <v>66</v>
      </c>
      <c r="I5" s="20">
        <f t="shared" si="1"/>
        <v>46.199999999999996</v>
      </c>
      <c r="J5" s="7">
        <f t="shared" si="2"/>
        <v>70.19999999999999</v>
      </c>
      <c r="K5" s="7">
        <f t="shared" si="3"/>
        <v>35.099999999999994</v>
      </c>
      <c r="L5" s="37">
        <v>88.7</v>
      </c>
      <c r="M5" s="7">
        <f t="shared" si="4"/>
        <v>44.35</v>
      </c>
      <c r="N5" s="7">
        <f t="shared" si="5"/>
        <v>79.44999999999999</v>
      </c>
    </row>
    <row r="6" spans="1:14" s="2" customFormat="1" ht="18" customHeight="1">
      <c r="A6" s="14" t="s">
        <v>26</v>
      </c>
      <c r="B6" s="14" t="s">
        <v>11</v>
      </c>
      <c r="C6" s="14" t="s">
        <v>27</v>
      </c>
      <c r="D6" s="14" t="s">
        <v>28</v>
      </c>
      <c r="E6" s="14" t="s">
        <v>14</v>
      </c>
      <c r="F6" s="3">
        <v>80</v>
      </c>
      <c r="G6" s="20">
        <f t="shared" si="0"/>
        <v>24</v>
      </c>
      <c r="H6" s="3">
        <v>65</v>
      </c>
      <c r="I6" s="20">
        <f t="shared" si="1"/>
        <v>45.5</v>
      </c>
      <c r="J6" s="7">
        <f t="shared" si="2"/>
        <v>69.5</v>
      </c>
      <c r="K6" s="7">
        <f t="shared" si="3"/>
        <v>34.75</v>
      </c>
      <c r="L6" s="37">
        <v>85.1</v>
      </c>
      <c r="M6" s="7">
        <f t="shared" si="4"/>
        <v>42.55</v>
      </c>
      <c r="N6" s="7">
        <f t="shared" si="5"/>
        <v>77.3</v>
      </c>
    </row>
    <row r="7" spans="1:14" s="2" customFormat="1" ht="18" customHeight="1">
      <c r="A7" s="14" t="s">
        <v>29</v>
      </c>
      <c r="B7" s="14" t="s">
        <v>30</v>
      </c>
      <c r="C7" s="14" t="s">
        <v>31</v>
      </c>
      <c r="D7" s="14" t="s">
        <v>32</v>
      </c>
      <c r="E7" s="14" t="s">
        <v>14</v>
      </c>
      <c r="F7" s="3">
        <v>94</v>
      </c>
      <c r="G7" s="20">
        <f t="shared" si="0"/>
        <v>28.2</v>
      </c>
      <c r="H7" s="3">
        <v>59</v>
      </c>
      <c r="I7" s="20">
        <f t="shared" si="1"/>
        <v>41.3</v>
      </c>
      <c r="J7" s="7">
        <f t="shared" si="2"/>
        <v>69.5</v>
      </c>
      <c r="K7" s="7">
        <f t="shared" si="3"/>
        <v>34.75</v>
      </c>
      <c r="L7" s="37">
        <v>84.5</v>
      </c>
      <c r="M7" s="7">
        <f t="shared" si="4"/>
        <v>42.25</v>
      </c>
      <c r="N7" s="7">
        <f t="shared" si="5"/>
        <v>77</v>
      </c>
    </row>
    <row r="8" spans="1:14" s="2" customFormat="1" ht="18" customHeight="1">
      <c r="A8" s="14" t="s">
        <v>33</v>
      </c>
      <c r="B8" s="14" t="s">
        <v>21</v>
      </c>
      <c r="C8" s="14" t="s">
        <v>11</v>
      </c>
      <c r="D8" s="14" t="s">
        <v>34</v>
      </c>
      <c r="E8" s="14" t="s">
        <v>14</v>
      </c>
      <c r="F8" s="3">
        <v>88</v>
      </c>
      <c r="G8" s="20">
        <f t="shared" si="0"/>
        <v>26.4</v>
      </c>
      <c r="H8" s="3">
        <v>59</v>
      </c>
      <c r="I8" s="20">
        <f t="shared" si="1"/>
        <v>41.3</v>
      </c>
      <c r="J8" s="7">
        <f t="shared" si="2"/>
        <v>67.69999999999999</v>
      </c>
      <c r="K8" s="7">
        <f t="shared" si="3"/>
        <v>33.849999999999994</v>
      </c>
      <c r="L8" s="37">
        <v>85.8</v>
      </c>
      <c r="M8" s="7">
        <f t="shared" si="4"/>
        <v>42.9</v>
      </c>
      <c r="N8" s="7">
        <f t="shared" si="5"/>
        <v>76.75</v>
      </c>
    </row>
    <row r="9" spans="1:14" s="2" customFormat="1" ht="18" customHeight="1">
      <c r="A9" s="14" t="s">
        <v>35</v>
      </c>
      <c r="B9" s="14" t="s">
        <v>36</v>
      </c>
      <c r="C9" s="14" t="s">
        <v>24</v>
      </c>
      <c r="D9" s="14" t="s">
        <v>37</v>
      </c>
      <c r="E9" s="14" t="s">
        <v>14</v>
      </c>
      <c r="F9" s="3">
        <v>84</v>
      </c>
      <c r="G9" s="20">
        <f t="shared" si="0"/>
        <v>25.2</v>
      </c>
      <c r="H9" s="3">
        <v>60</v>
      </c>
      <c r="I9" s="20">
        <f t="shared" si="1"/>
        <v>42</v>
      </c>
      <c r="J9" s="7">
        <f t="shared" si="2"/>
        <v>67.2</v>
      </c>
      <c r="K9" s="7">
        <f t="shared" si="3"/>
        <v>33.6</v>
      </c>
      <c r="L9" s="37">
        <v>83.66</v>
      </c>
      <c r="M9" s="7">
        <f t="shared" si="4"/>
        <v>41.83</v>
      </c>
      <c r="N9" s="7">
        <f t="shared" si="5"/>
        <v>75.43</v>
      </c>
    </row>
    <row r="10" spans="1:14" s="2" customFormat="1" ht="18" customHeight="1">
      <c r="A10" s="14" t="s">
        <v>38</v>
      </c>
      <c r="B10" s="14" t="s">
        <v>39</v>
      </c>
      <c r="C10" s="14" t="s">
        <v>21</v>
      </c>
      <c r="D10" s="14" t="s">
        <v>40</v>
      </c>
      <c r="E10" s="14" t="s">
        <v>14</v>
      </c>
      <c r="F10" s="3">
        <v>82</v>
      </c>
      <c r="G10" s="20">
        <f t="shared" si="0"/>
        <v>24.599999999999998</v>
      </c>
      <c r="H10" s="3">
        <v>60</v>
      </c>
      <c r="I10" s="20">
        <f t="shared" si="1"/>
        <v>42</v>
      </c>
      <c r="J10" s="7">
        <f t="shared" si="2"/>
        <v>66.6</v>
      </c>
      <c r="K10" s="7">
        <f t="shared" si="3"/>
        <v>33.3</v>
      </c>
      <c r="L10" s="37">
        <v>83.7</v>
      </c>
      <c r="M10" s="7">
        <f t="shared" si="4"/>
        <v>41.85</v>
      </c>
      <c r="N10" s="7">
        <f t="shared" si="5"/>
        <v>75.15</v>
      </c>
    </row>
    <row r="11" spans="1:14" s="2" customFormat="1" ht="18" customHeight="1">
      <c r="A11" s="14" t="s">
        <v>41</v>
      </c>
      <c r="B11" s="14" t="s">
        <v>30</v>
      </c>
      <c r="C11" s="14" t="s">
        <v>42</v>
      </c>
      <c r="D11" s="14" t="s">
        <v>43</v>
      </c>
      <c r="E11" s="14" t="s">
        <v>14</v>
      </c>
      <c r="F11" s="3">
        <v>82</v>
      </c>
      <c r="G11" s="20">
        <f t="shared" si="0"/>
        <v>24.599999999999998</v>
      </c>
      <c r="H11" s="3">
        <v>60</v>
      </c>
      <c r="I11" s="20">
        <f t="shared" si="1"/>
        <v>42</v>
      </c>
      <c r="J11" s="7">
        <f t="shared" si="2"/>
        <v>66.6</v>
      </c>
      <c r="K11" s="7">
        <f t="shared" si="3"/>
        <v>33.3</v>
      </c>
      <c r="L11" s="37">
        <v>85.2</v>
      </c>
      <c r="M11" s="7">
        <f t="shared" si="4"/>
        <v>42.6</v>
      </c>
      <c r="N11" s="7">
        <f t="shared" si="5"/>
        <v>75.9</v>
      </c>
    </row>
    <row r="12" spans="1:14" s="2" customFormat="1" ht="18" customHeight="1">
      <c r="A12" s="14" t="s">
        <v>44</v>
      </c>
      <c r="B12" s="14" t="s">
        <v>17</v>
      </c>
      <c r="C12" s="14" t="s">
        <v>27</v>
      </c>
      <c r="D12" s="14" t="s">
        <v>45</v>
      </c>
      <c r="E12" s="14" t="s">
        <v>14</v>
      </c>
      <c r="F12" s="3">
        <v>88</v>
      </c>
      <c r="G12" s="20">
        <f t="shared" si="0"/>
        <v>26.4</v>
      </c>
      <c r="H12" s="3">
        <v>57</v>
      </c>
      <c r="I12" s="20">
        <f t="shared" si="1"/>
        <v>39.9</v>
      </c>
      <c r="J12" s="7">
        <f t="shared" si="2"/>
        <v>66.3</v>
      </c>
      <c r="K12" s="7">
        <f t="shared" si="3"/>
        <v>33.15</v>
      </c>
      <c r="L12" s="37">
        <v>87.9</v>
      </c>
      <c r="M12" s="7">
        <f t="shared" si="4"/>
        <v>43.95</v>
      </c>
      <c r="N12" s="7">
        <f t="shared" si="5"/>
        <v>77.1</v>
      </c>
    </row>
    <row r="13" spans="1:14" s="2" customFormat="1" ht="18" customHeight="1">
      <c r="A13" s="14" t="s">
        <v>46</v>
      </c>
      <c r="B13" s="14" t="s">
        <v>42</v>
      </c>
      <c r="C13" s="14" t="s">
        <v>42</v>
      </c>
      <c r="D13" s="14" t="s">
        <v>47</v>
      </c>
      <c r="E13" s="14" t="s">
        <v>14</v>
      </c>
      <c r="F13" s="3">
        <v>86</v>
      </c>
      <c r="G13" s="20">
        <f t="shared" si="0"/>
        <v>25.8</v>
      </c>
      <c r="H13" s="3">
        <v>57</v>
      </c>
      <c r="I13" s="20">
        <f t="shared" si="1"/>
        <v>39.9</v>
      </c>
      <c r="J13" s="7">
        <f t="shared" si="2"/>
        <v>65.7</v>
      </c>
      <c r="K13" s="7">
        <f t="shared" si="3"/>
        <v>32.85</v>
      </c>
      <c r="L13" s="37">
        <v>91.9</v>
      </c>
      <c r="M13" s="7">
        <f t="shared" si="4"/>
        <v>45.95</v>
      </c>
      <c r="N13" s="7">
        <f t="shared" si="5"/>
        <v>78.80000000000001</v>
      </c>
    </row>
    <row r="14" spans="1:14" s="2" customFormat="1" ht="18" customHeight="1">
      <c r="A14" s="14" t="s">
        <v>48</v>
      </c>
      <c r="B14" s="14" t="s">
        <v>12</v>
      </c>
      <c r="C14" s="14" t="s">
        <v>49</v>
      </c>
      <c r="D14" s="14" t="s">
        <v>50</v>
      </c>
      <c r="E14" s="14" t="s">
        <v>14</v>
      </c>
      <c r="F14" s="3">
        <v>67</v>
      </c>
      <c r="G14" s="20">
        <f t="shared" si="0"/>
        <v>20.099999999999998</v>
      </c>
      <c r="H14" s="3">
        <v>65</v>
      </c>
      <c r="I14" s="20">
        <f t="shared" si="1"/>
        <v>45.5</v>
      </c>
      <c r="J14" s="7">
        <f t="shared" si="2"/>
        <v>65.6</v>
      </c>
      <c r="K14" s="7">
        <f t="shared" si="3"/>
        <v>32.8</v>
      </c>
      <c r="L14" s="37">
        <v>91.4</v>
      </c>
      <c r="M14" s="7">
        <f t="shared" si="4"/>
        <v>45.7</v>
      </c>
      <c r="N14" s="7">
        <f t="shared" si="5"/>
        <v>78.5</v>
      </c>
    </row>
    <row r="15" spans="1:14" s="2" customFormat="1" ht="18" customHeight="1">
      <c r="A15" s="14" t="s">
        <v>51</v>
      </c>
      <c r="B15" s="14" t="s">
        <v>30</v>
      </c>
      <c r="C15" s="14" t="s">
        <v>27</v>
      </c>
      <c r="D15" s="14" t="s">
        <v>52</v>
      </c>
      <c r="E15" s="14" t="s">
        <v>14</v>
      </c>
      <c r="F15" s="3">
        <v>68</v>
      </c>
      <c r="G15" s="20">
        <f t="shared" si="0"/>
        <v>20.4</v>
      </c>
      <c r="H15" s="3">
        <v>64</v>
      </c>
      <c r="I15" s="20">
        <f t="shared" si="1"/>
        <v>44.8</v>
      </c>
      <c r="J15" s="7">
        <f t="shared" si="2"/>
        <v>65.19999999999999</v>
      </c>
      <c r="K15" s="7">
        <f t="shared" si="3"/>
        <v>32.599999999999994</v>
      </c>
      <c r="L15" s="37">
        <v>88.5</v>
      </c>
      <c r="M15" s="7">
        <f t="shared" si="4"/>
        <v>44.25</v>
      </c>
      <c r="N15" s="7">
        <f t="shared" si="5"/>
        <v>76.85</v>
      </c>
    </row>
    <row r="16" spans="1:14" s="2" customFormat="1" ht="18" customHeight="1">
      <c r="A16" s="14" t="s">
        <v>53</v>
      </c>
      <c r="B16" s="14" t="s">
        <v>24</v>
      </c>
      <c r="C16" s="14" t="s">
        <v>49</v>
      </c>
      <c r="D16" s="14" t="s">
        <v>54</v>
      </c>
      <c r="E16" s="14" t="s">
        <v>14</v>
      </c>
      <c r="F16" s="3">
        <v>72</v>
      </c>
      <c r="G16" s="20">
        <f t="shared" si="0"/>
        <v>21.599999999999998</v>
      </c>
      <c r="H16" s="3">
        <v>61</v>
      </c>
      <c r="I16" s="20">
        <f t="shared" si="1"/>
        <v>42.699999999999996</v>
      </c>
      <c r="J16" s="7">
        <f t="shared" si="2"/>
        <v>64.3</v>
      </c>
      <c r="K16" s="7">
        <f t="shared" si="3"/>
        <v>32.15</v>
      </c>
      <c r="L16" s="37">
        <v>80.8</v>
      </c>
      <c r="M16" s="7">
        <f t="shared" si="4"/>
        <v>40.4</v>
      </c>
      <c r="N16" s="7">
        <f t="shared" si="5"/>
        <v>72.55</v>
      </c>
    </row>
    <row r="17" spans="1:14" s="2" customFormat="1" ht="18" customHeight="1">
      <c r="A17" s="14" t="s">
        <v>55</v>
      </c>
      <c r="B17" s="14" t="s">
        <v>56</v>
      </c>
      <c r="C17" s="14" t="s">
        <v>57</v>
      </c>
      <c r="D17" s="14" t="s">
        <v>58</v>
      </c>
      <c r="E17" s="14" t="s">
        <v>14</v>
      </c>
      <c r="F17" s="3">
        <v>78</v>
      </c>
      <c r="G17" s="20">
        <f t="shared" si="0"/>
        <v>23.4</v>
      </c>
      <c r="H17" s="3">
        <v>58</v>
      </c>
      <c r="I17" s="20">
        <f t="shared" si="1"/>
        <v>40.599999999999994</v>
      </c>
      <c r="J17" s="7">
        <f t="shared" si="2"/>
        <v>63.99999999999999</v>
      </c>
      <c r="K17" s="7">
        <f t="shared" si="3"/>
        <v>31.999999999999996</v>
      </c>
      <c r="L17" s="37">
        <v>83.2</v>
      </c>
      <c r="M17" s="7">
        <f t="shared" si="4"/>
        <v>41.6</v>
      </c>
      <c r="N17" s="7">
        <f t="shared" si="5"/>
        <v>73.6</v>
      </c>
    </row>
    <row r="18" spans="1:14" s="2" customFormat="1" ht="18" customHeight="1">
      <c r="A18" s="14" t="s">
        <v>59</v>
      </c>
      <c r="B18" s="14" t="s">
        <v>31</v>
      </c>
      <c r="C18" s="14" t="s">
        <v>56</v>
      </c>
      <c r="D18" s="14" t="s">
        <v>60</v>
      </c>
      <c r="E18" s="14" t="s">
        <v>14</v>
      </c>
      <c r="F18" s="3">
        <v>84</v>
      </c>
      <c r="G18" s="20">
        <f t="shared" si="0"/>
        <v>25.2</v>
      </c>
      <c r="H18" s="3">
        <v>55</v>
      </c>
      <c r="I18" s="20">
        <f t="shared" si="1"/>
        <v>38.5</v>
      </c>
      <c r="J18" s="7">
        <f t="shared" si="2"/>
        <v>63.7</v>
      </c>
      <c r="K18" s="7">
        <f t="shared" si="3"/>
        <v>31.85</v>
      </c>
      <c r="L18" s="37">
        <v>89.4</v>
      </c>
      <c r="M18" s="7">
        <f t="shared" si="4"/>
        <v>44.7</v>
      </c>
      <c r="N18" s="7">
        <f t="shared" si="5"/>
        <v>76.55000000000001</v>
      </c>
    </row>
    <row r="19" spans="1:14" s="2" customFormat="1" ht="18" customHeight="1">
      <c r="A19" s="14" t="s">
        <v>61</v>
      </c>
      <c r="B19" s="14" t="s">
        <v>30</v>
      </c>
      <c r="C19" s="14" t="s">
        <v>30</v>
      </c>
      <c r="D19" s="14" t="s">
        <v>62</v>
      </c>
      <c r="E19" s="14" t="s">
        <v>14</v>
      </c>
      <c r="F19" s="3">
        <v>70</v>
      </c>
      <c r="G19" s="20">
        <f t="shared" si="0"/>
        <v>21</v>
      </c>
      <c r="H19" s="3">
        <v>61</v>
      </c>
      <c r="I19" s="20">
        <f t="shared" si="1"/>
        <v>42.699999999999996</v>
      </c>
      <c r="J19" s="7">
        <f t="shared" si="2"/>
        <v>63.699999999999996</v>
      </c>
      <c r="K19" s="7">
        <f t="shared" si="3"/>
        <v>31.849999999999998</v>
      </c>
      <c r="L19" s="37">
        <v>87.3</v>
      </c>
      <c r="M19" s="7">
        <f t="shared" si="4"/>
        <v>43.65</v>
      </c>
      <c r="N19" s="7">
        <f t="shared" si="5"/>
        <v>75.5</v>
      </c>
    </row>
    <row r="20" spans="1:14" s="2" customFormat="1" ht="18" customHeight="1">
      <c r="A20" s="14" t="s">
        <v>63</v>
      </c>
      <c r="B20" s="14" t="s">
        <v>39</v>
      </c>
      <c r="C20" s="14" t="s">
        <v>64</v>
      </c>
      <c r="D20" s="14" t="s">
        <v>65</v>
      </c>
      <c r="E20" s="14" t="s">
        <v>14</v>
      </c>
      <c r="F20" s="3">
        <v>86</v>
      </c>
      <c r="G20" s="20">
        <f t="shared" si="0"/>
        <v>25.8</v>
      </c>
      <c r="H20" s="3">
        <v>53</v>
      </c>
      <c r="I20" s="20">
        <f t="shared" si="1"/>
        <v>37.099999999999994</v>
      </c>
      <c r="J20" s="7">
        <f t="shared" si="2"/>
        <v>62.89999999999999</v>
      </c>
      <c r="K20" s="7">
        <f t="shared" si="3"/>
        <v>31.449999999999996</v>
      </c>
      <c r="L20" s="37">
        <v>85.8</v>
      </c>
      <c r="M20" s="7">
        <f t="shared" si="4"/>
        <v>42.9</v>
      </c>
      <c r="N20" s="7">
        <f t="shared" si="5"/>
        <v>74.35</v>
      </c>
    </row>
    <row r="21" spans="1:14" s="2" customFormat="1" ht="18" customHeight="1">
      <c r="A21" s="14" t="s">
        <v>66</v>
      </c>
      <c r="B21" s="14" t="s">
        <v>24</v>
      </c>
      <c r="C21" s="14" t="s">
        <v>67</v>
      </c>
      <c r="D21" s="14" t="s">
        <v>68</v>
      </c>
      <c r="E21" s="14" t="s">
        <v>14</v>
      </c>
      <c r="F21" s="3">
        <v>74</v>
      </c>
      <c r="G21" s="20">
        <f t="shared" si="0"/>
        <v>22.2</v>
      </c>
      <c r="H21" s="3">
        <v>58</v>
      </c>
      <c r="I21" s="20">
        <f t="shared" si="1"/>
        <v>40.599999999999994</v>
      </c>
      <c r="J21" s="7">
        <f t="shared" si="2"/>
        <v>62.8</v>
      </c>
      <c r="K21" s="7">
        <f t="shared" si="3"/>
        <v>31.4</v>
      </c>
      <c r="L21" s="37">
        <v>79.4</v>
      </c>
      <c r="M21" s="7">
        <f t="shared" si="4"/>
        <v>39.7</v>
      </c>
      <c r="N21" s="7">
        <f t="shared" si="5"/>
        <v>71.1</v>
      </c>
    </row>
    <row r="22" spans="1:14" s="2" customFormat="1" ht="18" customHeight="1">
      <c r="A22" s="14" t="s">
        <v>69</v>
      </c>
      <c r="B22" s="14" t="s">
        <v>39</v>
      </c>
      <c r="C22" s="14" t="s">
        <v>17</v>
      </c>
      <c r="D22" s="14" t="s">
        <v>70</v>
      </c>
      <c r="E22" s="14" t="s">
        <v>14</v>
      </c>
      <c r="F22" s="3">
        <v>82</v>
      </c>
      <c r="G22" s="20">
        <f t="shared" si="0"/>
        <v>24.599999999999998</v>
      </c>
      <c r="H22" s="3">
        <v>54</v>
      </c>
      <c r="I22" s="20">
        <f t="shared" si="1"/>
        <v>37.8</v>
      </c>
      <c r="J22" s="7">
        <f t="shared" si="2"/>
        <v>62.39999999999999</v>
      </c>
      <c r="K22" s="7">
        <f t="shared" si="3"/>
        <v>31.199999999999996</v>
      </c>
      <c r="L22" s="37">
        <v>90.8</v>
      </c>
      <c r="M22" s="7">
        <f t="shared" si="4"/>
        <v>45.4</v>
      </c>
      <c r="N22" s="7">
        <f t="shared" si="5"/>
        <v>76.6</v>
      </c>
    </row>
    <row r="23" spans="1:14" s="2" customFormat="1" ht="18" customHeight="1">
      <c r="A23" s="14" t="s">
        <v>71</v>
      </c>
      <c r="B23" s="14" t="s">
        <v>27</v>
      </c>
      <c r="C23" s="14" t="s">
        <v>64</v>
      </c>
      <c r="D23" s="14" t="s">
        <v>72</v>
      </c>
      <c r="E23" s="14" t="s">
        <v>14</v>
      </c>
      <c r="F23" s="3">
        <v>76</v>
      </c>
      <c r="G23" s="20">
        <f t="shared" si="0"/>
        <v>22.8</v>
      </c>
      <c r="H23" s="3">
        <v>56</v>
      </c>
      <c r="I23" s="20">
        <f t="shared" si="1"/>
        <v>39.199999999999996</v>
      </c>
      <c r="J23" s="7">
        <f t="shared" si="2"/>
        <v>62</v>
      </c>
      <c r="K23" s="7">
        <f t="shared" si="3"/>
        <v>31</v>
      </c>
      <c r="L23" s="37">
        <v>80.8</v>
      </c>
      <c r="M23" s="7">
        <f t="shared" si="4"/>
        <v>40.4</v>
      </c>
      <c r="N23" s="7">
        <f t="shared" si="5"/>
        <v>71.4</v>
      </c>
    </row>
    <row r="24" spans="1:14" s="2" customFormat="1" ht="18" customHeight="1">
      <c r="A24" s="14" t="s">
        <v>75</v>
      </c>
      <c r="B24" s="14" t="s">
        <v>42</v>
      </c>
      <c r="C24" s="14" t="s">
        <v>76</v>
      </c>
      <c r="D24" s="14" t="s">
        <v>77</v>
      </c>
      <c r="E24" s="14" t="s">
        <v>14</v>
      </c>
      <c r="F24" s="3">
        <v>70</v>
      </c>
      <c r="G24" s="20">
        <f t="shared" si="0"/>
        <v>21</v>
      </c>
      <c r="H24" s="3">
        <v>58</v>
      </c>
      <c r="I24" s="20">
        <f t="shared" si="1"/>
        <v>40.599999999999994</v>
      </c>
      <c r="J24" s="7">
        <f t="shared" si="2"/>
        <v>61.599999999999994</v>
      </c>
      <c r="K24" s="7">
        <f t="shared" si="3"/>
        <v>30.799999999999997</v>
      </c>
      <c r="L24" s="37">
        <v>81.6</v>
      </c>
      <c r="M24" s="7">
        <f t="shared" si="4"/>
        <v>40.8</v>
      </c>
      <c r="N24" s="7">
        <f t="shared" si="5"/>
        <v>71.6</v>
      </c>
    </row>
    <row r="25" spans="1:14" s="2" customFormat="1" ht="18" customHeight="1">
      <c r="A25" s="14" t="s">
        <v>78</v>
      </c>
      <c r="B25" s="14" t="s">
        <v>57</v>
      </c>
      <c r="C25" s="14" t="s">
        <v>79</v>
      </c>
      <c r="D25" s="14" t="s">
        <v>80</v>
      </c>
      <c r="E25" s="14" t="s">
        <v>14</v>
      </c>
      <c r="F25" s="3">
        <v>76</v>
      </c>
      <c r="G25" s="20">
        <f t="shared" si="0"/>
        <v>22.8</v>
      </c>
      <c r="H25" s="3">
        <v>55</v>
      </c>
      <c r="I25" s="20">
        <f t="shared" si="1"/>
        <v>38.5</v>
      </c>
      <c r="J25" s="7">
        <f t="shared" si="2"/>
        <v>61.3</v>
      </c>
      <c r="K25" s="7">
        <f t="shared" si="3"/>
        <v>30.65</v>
      </c>
      <c r="L25" s="37">
        <v>82.5</v>
      </c>
      <c r="M25" s="7">
        <f t="shared" si="4"/>
        <v>41.25</v>
      </c>
      <c r="N25" s="7">
        <f t="shared" si="5"/>
        <v>71.9</v>
      </c>
    </row>
    <row r="26" spans="1:14" s="2" customFormat="1" ht="18" customHeight="1">
      <c r="A26" s="14" t="s">
        <v>81</v>
      </c>
      <c r="B26" s="14" t="s">
        <v>73</v>
      </c>
      <c r="C26" s="14" t="s">
        <v>39</v>
      </c>
      <c r="D26" s="14" t="s">
        <v>82</v>
      </c>
      <c r="E26" s="14" t="s">
        <v>14</v>
      </c>
      <c r="F26" s="3">
        <v>76</v>
      </c>
      <c r="G26" s="20">
        <f t="shared" si="0"/>
        <v>22.8</v>
      </c>
      <c r="H26" s="3">
        <v>55</v>
      </c>
      <c r="I26" s="20">
        <f t="shared" si="1"/>
        <v>38.5</v>
      </c>
      <c r="J26" s="7">
        <f t="shared" si="2"/>
        <v>61.3</v>
      </c>
      <c r="K26" s="7">
        <f t="shared" si="3"/>
        <v>30.65</v>
      </c>
      <c r="L26" s="37">
        <v>85.6</v>
      </c>
      <c r="M26" s="7">
        <f t="shared" si="4"/>
        <v>42.8</v>
      </c>
      <c r="N26" s="7">
        <f t="shared" si="5"/>
        <v>73.44999999999999</v>
      </c>
    </row>
    <row r="27" spans="1:14" s="2" customFormat="1" ht="18" customHeight="1">
      <c r="A27" s="14" t="s">
        <v>83</v>
      </c>
      <c r="B27" s="14" t="s">
        <v>30</v>
      </c>
      <c r="C27" s="14" t="s">
        <v>49</v>
      </c>
      <c r="D27" s="14" t="s">
        <v>84</v>
      </c>
      <c r="E27" s="14" t="s">
        <v>14</v>
      </c>
      <c r="F27" s="3">
        <v>78</v>
      </c>
      <c r="G27" s="20">
        <f t="shared" si="0"/>
        <v>23.4</v>
      </c>
      <c r="H27" s="3">
        <v>54</v>
      </c>
      <c r="I27" s="20">
        <f t="shared" si="1"/>
        <v>37.8</v>
      </c>
      <c r="J27" s="7">
        <f t="shared" si="2"/>
        <v>61.199999999999996</v>
      </c>
      <c r="K27" s="7">
        <f t="shared" si="3"/>
        <v>30.599999999999998</v>
      </c>
      <c r="L27" s="37">
        <v>79.2</v>
      </c>
      <c r="M27" s="7">
        <f t="shared" si="4"/>
        <v>39.6</v>
      </c>
      <c r="N27" s="7">
        <f t="shared" si="5"/>
        <v>70.2</v>
      </c>
    </row>
    <row r="28" spans="1:14" s="2" customFormat="1" ht="18" customHeight="1">
      <c r="A28" s="14" t="s">
        <v>85</v>
      </c>
      <c r="B28" s="14" t="s">
        <v>76</v>
      </c>
      <c r="C28" s="14" t="s">
        <v>86</v>
      </c>
      <c r="D28" s="14" t="s">
        <v>87</v>
      </c>
      <c r="E28" s="14" t="s">
        <v>14</v>
      </c>
      <c r="F28" s="3">
        <v>78</v>
      </c>
      <c r="G28" s="20">
        <f t="shared" si="0"/>
        <v>23.4</v>
      </c>
      <c r="H28" s="3">
        <v>54</v>
      </c>
      <c r="I28" s="20">
        <f t="shared" si="1"/>
        <v>37.8</v>
      </c>
      <c r="J28" s="7">
        <f t="shared" si="2"/>
        <v>61.199999999999996</v>
      </c>
      <c r="K28" s="7">
        <f t="shared" si="3"/>
        <v>30.599999999999998</v>
      </c>
      <c r="L28" s="37">
        <v>82.1</v>
      </c>
      <c r="M28" s="7">
        <f t="shared" si="4"/>
        <v>41.05</v>
      </c>
      <c r="N28" s="7">
        <f t="shared" si="5"/>
        <v>71.64999999999999</v>
      </c>
    </row>
    <row r="29" spans="1:14" s="2" customFormat="1" ht="18" customHeight="1">
      <c r="A29" s="14" t="s">
        <v>88</v>
      </c>
      <c r="B29" s="14" t="s">
        <v>24</v>
      </c>
      <c r="C29" s="14" t="s">
        <v>36</v>
      </c>
      <c r="D29" s="14" t="s">
        <v>89</v>
      </c>
      <c r="E29" s="14" t="s">
        <v>14</v>
      </c>
      <c r="F29" s="3">
        <v>82</v>
      </c>
      <c r="G29" s="20">
        <f t="shared" si="0"/>
        <v>24.599999999999998</v>
      </c>
      <c r="H29" s="3">
        <v>52</v>
      </c>
      <c r="I29" s="20">
        <f t="shared" si="1"/>
        <v>36.4</v>
      </c>
      <c r="J29" s="7">
        <f t="shared" si="2"/>
        <v>61</v>
      </c>
      <c r="K29" s="7">
        <f t="shared" si="3"/>
        <v>30.5</v>
      </c>
      <c r="L29" s="37">
        <v>84.1</v>
      </c>
      <c r="M29" s="7">
        <f t="shared" si="4"/>
        <v>42.05</v>
      </c>
      <c r="N29" s="7">
        <f t="shared" si="5"/>
        <v>72.55</v>
      </c>
    </row>
    <row r="30" spans="1:14" s="2" customFormat="1" ht="18" customHeight="1">
      <c r="A30" s="14" t="s">
        <v>90</v>
      </c>
      <c r="B30" s="14" t="s">
        <v>91</v>
      </c>
      <c r="C30" s="14" t="s">
        <v>92</v>
      </c>
      <c r="D30" s="14" t="s">
        <v>93</v>
      </c>
      <c r="E30" s="14" t="s">
        <v>14</v>
      </c>
      <c r="F30" s="3">
        <v>56</v>
      </c>
      <c r="G30" s="20">
        <f t="shared" si="0"/>
        <v>16.8</v>
      </c>
      <c r="H30" s="3">
        <v>63</v>
      </c>
      <c r="I30" s="20">
        <f t="shared" si="1"/>
        <v>44.099999999999994</v>
      </c>
      <c r="J30" s="7">
        <f t="shared" si="2"/>
        <v>60.89999999999999</v>
      </c>
      <c r="K30" s="7">
        <f t="shared" si="3"/>
        <v>30.449999999999996</v>
      </c>
      <c r="L30" s="37">
        <v>79.1</v>
      </c>
      <c r="M30" s="7">
        <f t="shared" si="4"/>
        <v>39.55</v>
      </c>
      <c r="N30" s="7">
        <f t="shared" si="5"/>
        <v>70</v>
      </c>
    </row>
    <row r="31" spans="1:14" s="2" customFormat="1" ht="18" customHeight="1">
      <c r="A31" s="14" t="s">
        <v>94</v>
      </c>
      <c r="B31" s="14" t="s">
        <v>20</v>
      </c>
      <c r="C31" s="14" t="s">
        <v>49</v>
      </c>
      <c r="D31" s="14" t="s">
        <v>95</v>
      </c>
      <c r="E31" s="14" t="s">
        <v>14</v>
      </c>
      <c r="F31" s="3">
        <v>86</v>
      </c>
      <c r="G31" s="20">
        <f t="shared" si="0"/>
        <v>25.8</v>
      </c>
      <c r="H31" s="3">
        <v>50</v>
      </c>
      <c r="I31" s="20">
        <f t="shared" si="1"/>
        <v>35</v>
      </c>
      <c r="J31" s="7">
        <f t="shared" si="2"/>
        <v>60.8</v>
      </c>
      <c r="K31" s="7">
        <f t="shared" si="3"/>
        <v>30.4</v>
      </c>
      <c r="L31" s="37">
        <v>82.6</v>
      </c>
      <c r="M31" s="7">
        <f t="shared" si="4"/>
        <v>41.3</v>
      </c>
      <c r="N31" s="7">
        <f t="shared" si="5"/>
        <v>71.69999999999999</v>
      </c>
    </row>
    <row r="32" spans="1:14" s="2" customFormat="1" ht="18" customHeight="1">
      <c r="A32" s="14" t="s">
        <v>96</v>
      </c>
      <c r="B32" s="14" t="s">
        <v>30</v>
      </c>
      <c r="C32" s="14" t="s">
        <v>97</v>
      </c>
      <c r="D32" s="14" t="s">
        <v>98</v>
      </c>
      <c r="E32" s="14" t="s">
        <v>14</v>
      </c>
      <c r="F32" s="3">
        <v>69</v>
      </c>
      <c r="G32" s="20">
        <f t="shared" si="0"/>
        <v>20.7</v>
      </c>
      <c r="H32" s="3">
        <v>56</v>
      </c>
      <c r="I32" s="20">
        <f t="shared" si="1"/>
        <v>39.199999999999996</v>
      </c>
      <c r="J32" s="7">
        <f t="shared" si="2"/>
        <v>59.89999999999999</v>
      </c>
      <c r="K32" s="7">
        <f t="shared" si="3"/>
        <v>29.949999999999996</v>
      </c>
      <c r="L32" s="37">
        <v>87.2</v>
      </c>
      <c r="M32" s="7">
        <f t="shared" si="4"/>
        <v>43.6</v>
      </c>
      <c r="N32" s="7">
        <f t="shared" si="5"/>
        <v>73.55</v>
      </c>
    </row>
    <row r="33" spans="1:14" s="2" customFormat="1" ht="18" customHeight="1">
      <c r="A33" s="14" t="s">
        <v>99</v>
      </c>
      <c r="B33" s="14" t="s">
        <v>21</v>
      </c>
      <c r="C33" s="14" t="s">
        <v>79</v>
      </c>
      <c r="D33" s="14" t="s">
        <v>100</v>
      </c>
      <c r="E33" s="14" t="s">
        <v>14</v>
      </c>
      <c r="F33" s="3">
        <v>50</v>
      </c>
      <c r="G33" s="20">
        <f t="shared" si="0"/>
        <v>15</v>
      </c>
      <c r="H33" s="3">
        <v>64</v>
      </c>
      <c r="I33" s="20">
        <f t="shared" si="1"/>
        <v>44.8</v>
      </c>
      <c r="J33" s="7">
        <f t="shared" si="2"/>
        <v>59.8</v>
      </c>
      <c r="K33" s="7">
        <f t="shared" si="3"/>
        <v>29.9</v>
      </c>
      <c r="L33" s="37">
        <v>86.7</v>
      </c>
      <c r="M33" s="7">
        <f t="shared" si="4"/>
        <v>43.35</v>
      </c>
      <c r="N33" s="7">
        <f t="shared" si="5"/>
        <v>73.25</v>
      </c>
    </row>
    <row r="34" spans="1:14" s="2" customFormat="1" ht="18" customHeight="1">
      <c r="A34" s="14" t="s">
        <v>101</v>
      </c>
      <c r="B34" s="14" t="s">
        <v>16</v>
      </c>
      <c r="C34" s="14" t="s">
        <v>67</v>
      </c>
      <c r="D34" s="14" t="s">
        <v>102</v>
      </c>
      <c r="E34" s="14" t="s">
        <v>14</v>
      </c>
      <c r="F34" s="3">
        <v>68</v>
      </c>
      <c r="G34" s="20">
        <f aca="true" t="shared" si="6" ref="G34:G63">F34*0.3</f>
        <v>20.4</v>
      </c>
      <c r="H34" s="3">
        <v>56</v>
      </c>
      <c r="I34" s="20">
        <f aca="true" t="shared" si="7" ref="I34:I63">H34*0.7</f>
        <v>39.199999999999996</v>
      </c>
      <c r="J34" s="7">
        <f aca="true" t="shared" si="8" ref="J34:J63">G34+I34</f>
        <v>59.599999999999994</v>
      </c>
      <c r="K34" s="7">
        <f t="shared" si="3"/>
        <v>29.799999999999997</v>
      </c>
      <c r="L34" s="37">
        <v>87.04</v>
      </c>
      <c r="M34" s="7">
        <f t="shared" si="4"/>
        <v>43.52</v>
      </c>
      <c r="N34" s="7">
        <f t="shared" si="5"/>
        <v>73.32</v>
      </c>
    </row>
    <row r="35" spans="1:14" s="2" customFormat="1" ht="18" customHeight="1">
      <c r="A35" s="14" t="s">
        <v>103</v>
      </c>
      <c r="B35" s="14" t="s">
        <v>73</v>
      </c>
      <c r="C35" s="14" t="s">
        <v>57</v>
      </c>
      <c r="D35" s="14" t="s">
        <v>104</v>
      </c>
      <c r="E35" s="14" t="s">
        <v>14</v>
      </c>
      <c r="F35" s="3">
        <v>77</v>
      </c>
      <c r="G35" s="20">
        <f t="shared" si="6"/>
        <v>23.099999999999998</v>
      </c>
      <c r="H35" s="3">
        <v>52</v>
      </c>
      <c r="I35" s="20">
        <f t="shared" si="7"/>
        <v>36.4</v>
      </c>
      <c r="J35" s="7">
        <f t="shared" si="8"/>
        <v>59.5</v>
      </c>
      <c r="K35" s="7">
        <f t="shared" si="3"/>
        <v>29.75</v>
      </c>
      <c r="L35" s="37">
        <v>84.72</v>
      </c>
      <c r="M35" s="7">
        <f t="shared" si="4"/>
        <v>42.36</v>
      </c>
      <c r="N35" s="7">
        <f t="shared" si="5"/>
        <v>72.11</v>
      </c>
    </row>
    <row r="36" spans="1:14" s="2" customFormat="1" ht="18" customHeight="1">
      <c r="A36" s="14" t="s">
        <v>105</v>
      </c>
      <c r="B36" s="14" t="s">
        <v>27</v>
      </c>
      <c r="C36" s="14" t="s">
        <v>17</v>
      </c>
      <c r="D36" s="14" t="s">
        <v>106</v>
      </c>
      <c r="E36" s="14" t="s">
        <v>14</v>
      </c>
      <c r="F36" s="3">
        <v>72</v>
      </c>
      <c r="G36" s="20">
        <f t="shared" si="6"/>
        <v>21.599999999999998</v>
      </c>
      <c r="H36" s="3">
        <v>54</v>
      </c>
      <c r="I36" s="20">
        <f t="shared" si="7"/>
        <v>37.8</v>
      </c>
      <c r="J36" s="7">
        <f t="shared" si="8"/>
        <v>59.39999999999999</v>
      </c>
      <c r="K36" s="7">
        <f t="shared" si="3"/>
        <v>29.699999999999996</v>
      </c>
      <c r="L36" s="37">
        <v>81.4</v>
      </c>
      <c r="M36" s="7">
        <f t="shared" si="4"/>
        <v>40.7</v>
      </c>
      <c r="N36" s="7">
        <f t="shared" si="5"/>
        <v>70.4</v>
      </c>
    </row>
    <row r="37" spans="1:14" s="2" customFormat="1" ht="18" customHeight="1">
      <c r="A37" s="14" t="s">
        <v>107</v>
      </c>
      <c r="B37" s="14" t="s">
        <v>30</v>
      </c>
      <c r="C37" s="14" t="s">
        <v>57</v>
      </c>
      <c r="D37" s="14" t="s">
        <v>108</v>
      </c>
      <c r="E37" s="14" t="s">
        <v>14</v>
      </c>
      <c r="F37" s="3">
        <v>80</v>
      </c>
      <c r="G37" s="20">
        <f t="shared" si="6"/>
        <v>24</v>
      </c>
      <c r="H37" s="3">
        <v>50</v>
      </c>
      <c r="I37" s="20">
        <f t="shared" si="7"/>
        <v>35</v>
      </c>
      <c r="J37" s="7">
        <f t="shared" si="8"/>
        <v>59</v>
      </c>
      <c r="K37" s="7">
        <f t="shared" si="3"/>
        <v>29.5</v>
      </c>
      <c r="L37" s="37">
        <v>82.6</v>
      </c>
      <c r="M37" s="7">
        <f t="shared" si="4"/>
        <v>41.3</v>
      </c>
      <c r="N37" s="7">
        <f t="shared" si="5"/>
        <v>70.8</v>
      </c>
    </row>
    <row r="38" spans="1:14" s="2" customFormat="1" ht="18" customHeight="1">
      <c r="A38" s="14" t="s">
        <v>109</v>
      </c>
      <c r="B38" s="14" t="s">
        <v>39</v>
      </c>
      <c r="C38" s="14" t="s">
        <v>24</v>
      </c>
      <c r="D38" s="14" t="s">
        <v>110</v>
      </c>
      <c r="E38" s="14" t="s">
        <v>14</v>
      </c>
      <c r="F38" s="3">
        <v>82</v>
      </c>
      <c r="G38" s="20">
        <f t="shared" si="6"/>
        <v>24.599999999999998</v>
      </c>
      <c r="H38" s="3">
        <v>49</v>
      </c>
      <c r="I38" s="20">
        <f t="shared" si="7"/>
        <v>34.3</v>
      </c>
      <c r="J38" s="7">
        <f t="shared" si="8"/>
        <v>58.89999999999999</v>
      </c>
      <c r="K38" s="7">
        <f t="shared" si="3"/>
        <v>29.449999999999996</v>
      </c>
      <c r="L38" s="37">
        <v>83.4</v>
      </c>
      <c r="M38" s="7">
        <f t="shared" si="4"/>
        <v>41.7</v>
      </c>
      <c r="N38" s="7">
        <f t="shared" si="5"/>
        <v>71.15</v>
      </c>
    </row>
    <row r="39" spans="1:14" s="2" customFormat="1" ht="18" customHeight="1">
      <c r="A39" s="14" t="s">
        <v>111</v>
      </c>
      <c r="B39" s="14" t="s">
        <v>36</v>
      </c>
      <c r="C39" s="14" t="s">
        <v>27</v>
      </c>
      <c r="D39" s="14" t="s">
        <v>112</v>
      </c>
      <c r="E39" s="14" t="s">
        <v>14</v>
      </c>
      <c r="F39" s="3">
        <v>88</v>
      </c>
      <c r="G39" s="20">
        <f t="shared" si="6"/>
        <v>26.4</v>
      </c>
      <c r="H39" s="3">
        <v>46</v>
      </c>
      <c r="I39" s="20">
        <f t="shared" si="7"/>
        <v>32.199999999999996</v>
      </c>
      <c r="J39" s="7">
        <f t="shared" si="8"/>
        <v>58.599999999999994</v>
      </c>
      <c r="K39" s="7">
        <f t="shared" si="3"/>
        <v>29.299999999999997</v>
      </c>
      <c r="L39" s="37">
        <v>82.2</v>
      </c>
      <c r="M39" s="7">
        <f t="shared" si="4"/>
        <v>41.1</v>
      </c>
      <c r="N39" s="7">
        <f t="shared" si="5"/>
        <v>70.4</v>
      </c>
    </row>
    <row r="40" spans="1:14" s="2" customFormat="1" ht="18" customHeight="1">
      <c r="A40" s="14" t="s">
        <v>113</v>
      </c>
      <c r="B40" s="14" t="s">
        <v>73</v>
      </c>
      <c r="C40" s="14" t="s">
        <v>12</v>
      </c>
      <c r="D40" s="14" t="s">
        <v>114</v>
      </c>
      <c r="E40" s="14" t="s">
        <v>14</v>
      </c>
      <c r="F40" s="3">
        <v>81</v>
      </c>
      <c r="G40" s="20">
        <f t="shared" si="6"/>
        <v>24.3</v>
      </c>
      <c r="H40" s="3">
        <v>49</v>
      </c>
      <c r="I40" s="20">
        <f t="shared" si="7"/>
        <v>34.3</v>
      </c>
      <c r="J40" s="7">
        <f t="shared" si="8"/>
        <v>58.599999999999994</v>
      </c>
      <c r="K40" s="7">
        <f t="shared" si="3"/>
        <v>29.299999999999997</v>
      </c>
      <c r="L40" s="37">
        <v>85.8</v>
      </c>
      <c r="M40" s="7">
        <f t="shared" si="4"/>
        <v>42.9</v>
      </c>
      <c r="N40" s="7">
        <f t="shared" si="5"/>
        <v>72.19999999999999</v>
      </c>
    </row>
    <row r="41" spans="1:14" s="2" customFormat="1" ht="18" customHeight="1">
      <c r="A41" s="14" t="s">
        <v>115</v>
      </c>
      <c r="B41" s="14" t="s">
        <v>11</v>
      </c>
      <c r="C41" s="14" t="s">
        <v>21</v>
      </c>
      <c r="D41" s="14" t="s">
        <v>116</v>
      </c>
      <c r="E41" s="14" t="s">
        <v>14</v>
      </c>
      <c r="F41" s="3">
        <v>76</v>
      </c>
      <c r="G41" s="20">
        <f t="shared" si="6"/>
        <v>22.8</v>
      </c>
      <c r="H41" s="3">
        <v>51</v>
      </c>
      <c r="I41" s="20">
        <f t="shared" si="7"/>
        <v>35.699999999999996</v>
      </c>
      <c r="J41" s="7">
        <f t="shared" si="8"/>
        <v>58.5</v>
      </c>
      <c r="K41" s="7">
        <f t="shared" si="3"/>
        <v>29.25</v>
      </c>
      <c r="L41" s="37">
        <v>84.2</v>
      </c>
      <c r="M41" s="7">
        <f t="shared" si="4"/>
        <v>42.1</v>
      </c>
      <c r="N41" s="7">
        <f t="shared" si="5"/>
        <v>71.35</v>
      </c>
    </row>
    <row r="42" spans="1:14" s="2" customFormat="1" ht="18" customHeight="1">
      <c r="A42" s="14" t="s">
        <v>117</v>
      </c>
      <c r="B42" s="14" t="s">
        <v>57</v>
      </c>
      <c r="C42" s="14" t="s">
        <v>42</v>
      </c>
      <c r="D42" s="14" t="s">
        <v>118</v>
      </c>
      <c r="E42" s="14" t="s">
        <v>14</v>
      </c>
      <c r="F42" s="3">
        <v>66</v>
      </c>
      <c r="G42" s="20">
        <f t="shared" si="6"/>
        <v>19.8</v>
      </c>
      <c r="H42" s="3">
        <v>55</v>
      </c>
      <c r="I42" s="20">
        <f t="shared" si="7"/>
        <v>38.5</v>
      </c>
      <c r="J42" s="7">
        <f t="shared" si="8"/>
        <v>58.3</v>
      </c>
      <c r="K42" s="7">
        <f t="shared" si="3"/>
        <v>29.15</v>
      </c>
      <c r="L42" s="37">
        <v>87.8</v>
      </c>
      <c r="M42" s="7">
        <f t="shared" si="4"/>
        <v>43.9</v>
      </c>
      <c r="N42" s="7">
        <f t="shared" si="5"/>
        <v>73.05</v>
      </c>
    </row>
    <row r="43" spans="1:14" s="2" customFormat="1" ht="18" customHeight="1">
      <c r="A43" s="14" t="s">
        <v>119</v>
      </c>
      <c r="B43" s="14" t="s">
        <v>12</v>
      </c>
      <c r="C43" s="14" t="s">
        <v>120</v>
      </c>
      <c r="D43" s="14" t="s">
        <v>121</v>
      </c>
      <c r="E43" s="14" t="s">
        <v>14</v>
      </c>
      <c r="F43" s="3">
        <v>68</v>
      </c>
      <c r="G43" s="20">
        <f t="shared" si="6"/>
        <v>20.4</v>
      </c>
      <c r="H43" s="3">
        <v>54</v>
      </c>
      <c r="I43" s="20">
        <f t="shared" si="7"/>
        <v>37.8</v>
      </c>
      <c r="J43" s="7">
        <f t="shared" si="8"/>
        <v>58.199999999999996</v>
      </c>
      <c r="K43" s="7">
        <f t="shared" si="3"/>
        <v>29.099999999999998</v>
      </c>
      <c r="L43" s="37">
        <v>87.7</v>
      </c>
      <c r="M43" s="7">
        <f t="shared" si="4"/>
        <v>43.85</v>
      </c>
      <c r="N43" s="7">
        <f t="shared" si="5"/>
        <v>72.95</v>
      </c>
    </row>
    <row r="44" spans="1:14" s="2" customFormat="1" ht="18" customHeight="1">
      <c r="A44" s="14" t="s">
        <v>122</v>
      </c>
      <c r="B44" s="14" t="s">
        <v>36</v>
      </c>
      <c r="C44" s="14" t="s">
        <v>97</v>
      </c>
      <c r="D44" s="14" t="s">
        <v>123</v>
      </c>
      <c r="E44" s="14" t="s">
        <v>14</v>
      </c>
      <c r="F44" s="3">
        <v>82</v>
      </c>
      <c r="G44" s="20">
        <f t="shared" si="6"/>
        <v>24.599999999999998</v>
      </c>
      <c r="H44" s="3">
        <v>48</v>
      </c>
      <c r="I44" s="20">
        <f t="shared" si="7"/>
        <v>33.599999999999994</v>
      </c>
      <c r="J44" s="7">
        <f t="shared" si="8"/>
        <v>58.19999999999999</v>
      </c>
      <c r="K44" s="7">
        <f t="shared" si="3"/>
        <v>29.099999999999994</v>
      </c>
      <c r="L44" s="37">
        <v>83.1</v>
      </c>
      <c r="M44" s="7">
        <f t="shared" si="4"/>
        <v>41.55</v>
      </c>
      <c r="N44" s="7">
        <f t="shared" si="5"/>
        <v>70.64999999999999</v>
      </c>
    </row>
    <row r="45" spans="1:14" s="2" customFormat="1" ht="18" customHeight="1">
      <c r="A45" s="14" t="s">
        <v>124</v>
      </c>
      <c r="B45" s="14" t="s">
        <v>27</v>
      </c>
      <c r="C45" s="14" t="s">
        <v>49</v>
      </c>
      <c r="D45" s="14" t="s">
        <v>125</v>
      </c>
      <c r="E45" s="14" t="s">
        <v>14</v>
      </c>
      <c r="F45" s="3">
        <v>84</v>
      </c>
      <c r="G45" s="20">
        <f t="shared" si="6"/>
        <v>25.2</v>
      </c>
      <c r="H45" s="3">
        <v>47</v>
      </c>
      <c r="I45" s="20">
        <f t="shared" si="7"/>
        <v>32.9</v>
      </c>
      <c r="J45" s="7">
        <f t="shared" si="8"/>
        <v>58.099999999999994</v>
      </c>
      <c r="K45" s="7">
        <f t="shared" si="3"/>
        <v>29.049999999999997</v>
      </c>
      <c r="L45" s="37">
        <v>84.1</v>
      </c>
      <c r="M45" s="7">
        <f t="shared" si="4"/>
        <v>42.05</v>
      </c>
      <c r="N45" s="7">
        <f t="shared" si="5"/>
        <v>71.1</v>
      </c>
    </row>
    <row r="46" spans="1:14" s="2" customFormat="1" ht="18" customHeight="1">
      <c r="A46" s="14" t="s">
        <v>126</v>
      </c>
      <c r="B46" s="14" t="s">
        <v>76</v>
      </c>
      <c r="C46" s="14" t="s">
        <v>120</v>
      </c>
      <c r="D46" s="14" t="s">
        <v>127</v>
      </c>
      <c r="E46" s="14" t="s">
        <v>14</v>
      </c>
      <c r="F46" s="3">
        <v>84</v>
      </c>
      <c r="G46" s="20">
        <f t="shared" si="6"/>
        <v>25.2</v>
      </c>
      <c r="H46" s="3">
        <v>47</v>
      </c>
      <c r="I46" s="20">
        <f t="shared" si="7"/>
        <v>32.9</v>
      </c>
      <c r="J46" s="7">
        <f t="shared" si="8"/>
        <v>58.099999999999994</v>
      </c>
      <c r="K46" s="7">
        <f t="shared" si="3"/>
        <v>29.049999999999997</v>
      </c>
      <c r="L46" s="37">
        <v>91</v>
      </c>
      <c r="M46" s="7">
        <f t="shared" si="4"/>
        <v>45.5</v>
      </c>
      <c r="N46" s="7">
        <f t="shared" si="5"/>
        <v>74.55</v>
      </c>
    </row>
    <row r="47" spans="1:14" s="2" customFormat="1" ht="18" customHeight="1">
      <c r="A47" s="14" t="s">
        <v>128</v>
      </c>
      <c r="B47" s="14" t="s">
        <v>91</v>
      </c>
      <c r="C47" s="14" t="s">
        <v>129</v>
      </c>
      <c r="D47" s="14" t="s">
        <v>130</v>
      </c>
      <c r="E47" s="14" t="s">
        <v>14</v>
      </c>
      <c r="F47" s="3">
        <v>84</v>
      </c>
      <c r="G47" s="20">
        <f t="shared" si="6"/>
        <v>25.2</v>
      </c>
      <c r="H47" s="3">
        <v>47</v>
      </c>
      <c r="I47" s="20">
        <f t="shared" si="7"/>
        <v>32.9</v>
      </c>
      <c r="J47" s="7">
        <f t="shared" si="8"/>
        <v>58.099999999999994</v>
      </c>
      <c r="K47" s="7">
        <f t="shared" si="3"/>
        <v>29.049999999999997</v>
      </c>
      <c r="L47" s="37">
        <v>90.6</v>
      </c>
      <c r="M47" s="7">
        <f t="shared" si="4"/>
        <v>45.3</v>
      </c>
      <c r="N47" s="7">
        <f t="shared" si="5"/>
        <v>74.35</v>
      </c>
    </row>
    <row r="48" spans="1:14" s="2" customFormat="1" ht="18" customHeight="1">
      <c r="A48" s="14" t="s">
        <v>131</v>
      </c>
      <c r="B48" s="14" t="s">
        <v>21</v>
      </c>
      <c r="C48" s="14" t="s">
        <v>24</v>
      </c>
      <c r="D48" s="14" t="s">
        <v>132</v>
      </c>
      <c r="E48" s="14" t="s">
        <v>14</v>
      </c>
      <c r="F48" s="3">
        <v>74</v>
      </c>
      <c r="G48" s="20">
        <f t="shared" si="6"/>
        <v>22.2</v>
      </c>
      <c r="H48" s="3">
        <v>51</v>
      </c>
      <c r="I48" s="20">
        <f t="shared" si="7"/>
        <v>35.699999999999996</v>
      </c>
      <c r="J48" s="7">
        <f t="shared" si="8"/>
        <v>57.89999999999999</v>
      </c>
      <c r="K48" s="7">
        <f t="shared" si="3"/>
        <v>28.949999999999996</v>
      </c>
      <c r="L48" s="37">
        <v>76.6</v>
      </c>
      <c r="M48" s="7">
        <f t="shared" si="4"/>
        <v>38.3</v>
      </c>
      <c r="N48" s="7">
        <f t="shared" si="5"/>
        <v>67.25</v>
      </c>
    </row>
    <row r="49" spans="1:14" s="2" customFormat="1" ht="18" customHeight="1">
      <c r="A49" s="14" t="s">
        <v>133</v>
      </c>
      <c r="B49" s="14" t="s">
        <v>20</v>
      </c>
      <c r="C49" s="14" t="s">
        <v>17</v>
      </c>
      <c r="D49" s="14" t="s">
        <v>134</v>
      </c>
      <c r="E49" s="14" t="s">
        <v>14</v>
      </c>
      <c r="F49" s="3">
        <v>76</v>
      </c>
      <c r="G49" s="20">
        <f t="shared" si="6"/>
        <v>22.8</v>
      </c>
      <c r="H49" s="3">
        <v>50</v>
      </c>
      <c r="I49" s="20">
        <f t="shared" si="7"/>
        <v>35</v>
      </c>
      <c r="J49" s="7">
        <f t="shared" si="8"/>
        <v>57.8</v>
      </c>
      <c r="K49" s="7">
        <f t="shared" si="3"/>
        <v>28.9</v>
      </c>
      <c r="L49" s="37">
        <v>84.1</v>
      </c>
      <c r="M49" s="7">
        <f t="shared" si="4"/>
        <v>42.05</v>
      </c>
      <c r="N49" s="7">
        <f t="shared" si="5"/>
        <v>70.94999999999999</v>
      </c>
    </row>
    <row r="50" spans="1:14" s="2" customFormat="1" ht="18" customHeight="1">
      <c r="A50" s="14" t="s">
        <v>135</v>
      </c>
      <c r="B50" s="14" t="s">
        <v>120</v>
      </c>
      <c r="C50" s="14" t="s">
        <v>36</v>
      </c>
      <c r="D50" s="14" t="s">
        <v>136</v>
      </c>
      <c r="E50" s="14" t="s">
        <v>14</v>
      </c>
      <c r="F50" s="3">
        <v>94</v>
      </c>
      <c r="G50" s="20">
        <f t="shared" si="6"/>
        <v>28.2</v>
      </c>
      <c r="H50" s="3">
        <v>42</v>
      </c>
      <c r="I50" s="20">
        <f t="shared" si="7"/>
        <v>29.4</v>
      </c>
      <c r="J50" s="7">
        <f t="shared" si="8"/>
        <v>57.599999999999994</v>
      </c>
      <c r="K50" s="7">
        <f t="shared" si="3"/>
        <v>28.799999999999997</v>
      </c>
      <c r="L50" s="37">
        <v>86.4</v>
      </c>
      <c r="M50" s="7">
        <f t="shared" si="4"/>
        <v>43.2</v>
      </c>
      <c r="N50" s="7">
        <f t="shared" si="5"/>
        <v>72</v>
      </c>
    </row>
    <row r="51" spans="1:14" s="2" customFormat="1" ht="18" customHeight="1">
      <c r="A51" s="14" t="s">
        <v>137</v>
      </c>
      <c r="B51" s="14" t="s">
        <v>21</v>
      </c>
      <c r="C51" s="14" t="s">
        <v>64</v>
      </c>
      <c r="D51" s="14" t="s">
        <v>138</v>
      </c>
      <c r="E51" s="14" t="s">
        <v>14</v>
      </c>
      <c r="F51" s="3">
        <v>75</v>
      </c>
      <c r="G51" s="20">
        <f t="shared" si="6"/>
        <v>22.5</v>
      </c>
      <c r="H51" s="3">
        <v>50</v>
      </c>
      <c r="I51" s="20">
        <f t="shared" si="7"/>
        <v>35</v>
      </c>
      <c r="J51" s="7">
        <f t="shared" si="8"/>
        <v>57.5</v>
      </c>
      <c r="K51" s="7">
        <f t="shared" si="3"/>
        <v>28.75</v>
      </c>
      <c r="L51" s="37">
        <v>84.9</v>
      </c>
      <c r="M51" s="7">
        <f t="shared" si="4"/>
        <v>42.45</v>
      </c>
      <c r="N51" s="7">
        <f t="shared" si="5"/>
        <v>71.2</v>
      </c>
    </row>
    <row r="52" spans="1:14" s="2" customFormat="1" ht="18" customHeight="1">
      <c r="A52" s="14" t="s">
        <v>139</v>
      </c>
      <c r="B52" s="14" t="s">
        <v>11</v>
      </c>
      <c r="C52" s="14" t="s">
        <v>30</v>
      </c>
      <c r="D52" s="14" t="s">
        <v>140</v>
      </c>
      <c r="E52" s="14" t="s">
        <v>14</v>
      </c>
      <c r="F52" s="3">
        <v>74</v>
      </c>
      <c r="G52" s="20">
        <f t="shared" si="6"/>
        <v>22.2</v>
      </c>
      <c r="H52" s="3">
        <v>50</v>
      </c>
      <c r="I52" s="20">
        <f t="shared" si="7"/>
        <v>35</v>
      </c>
      <c r="J52" s="7">
        <f t="shared" si="8"/>
        <v>57.2</v>
      </c>
      <c r="K52" s="7">
        <f t="shared" si="3"/>
        <v>28.6</v>
      </c>
      <c r="L52" s="37">
        <v>79.7</v>
      </c>
      <c r="M52" s="7">
        <f t="shared" si="4"/>
        <v>39.85</v>
      </c>
      <c r="N52" s="7">
        <f t="shared" si="5"/>
        <v>68.45</v>
      </c>
    </row>
    <row r="53" spans="1:14" s="2" customFormat="1" ht="18" customHeight="1">
      <c r="A53" s="14" t="s">
        <v>141</v>
      </c>
      <c r="B53" s="14" t="s">
        <v>73</v>
      </c>
      <c r="C53" s="14" t="s">
        <v>11</v>
      </c>
      <c r="D53" s="14" t="s">
        <v>142</v>
      </c>
      <c r="E53" s="14" t="s">
        <v>14</v>
      </c>
      <c r="F53" s="3">
        <v>90</v>
      </c>
      <c r="G53" s="20">
        <f t="shared" si="6"/>
        <v>27</v>
      </c>
      <c r="H53" s="3">
        <v>43</v>
      </c>
      <c r="I53" s="20">
        <f t="shared" si="7"/>
        <v>30.099999999999998</v>
      </c>
      <c r="J53" s="7">
        <f t="shared" si="8"/>
        <v>57.099999999999994</v>
      </c>
      <c r="K53" s="7">
        <f t="shared" si="3"/>
        <v>28.549999999999997</v>
      </c>
      <c r="L53" s="37">
        <v>86.4</v>
      </c>
      <c r="M53" s="7">
        <f t="shared" si="4"/>
        <v>43.2</v>
      </c>
      <c r="N53" s="7">
        <f t="shared" si="5"/>
        <v>71.75</v>
      </c>
    </row>
    <row r="54" spans="1:14" s="2" customFormat="1" ht="18" customHeight="1">
      <c r="A54" s="14" t="s">
        <v>143</v>
      </c>
      <c r="B54" s="14" t="s">
        <v>39</v>
      </c>
      <c r="C54" s="14" t="s">
        <v>31</v>
      </c>
      <c r="D54" s="14" t="s">
        <v>144</v>
      </c>
      <c r="E54" s="14" t="s">
        <v>14</v>
      </c>
      <c r="F54" s="3">
        <v>50</v>
      </c>
      <c r="G54" s="20">
        <f t="shared" si="6"/>
        <v>15</v>
      </c>
      <c r="H54" s="3">
        <v>60</v>
      </c>
      <c r="I54" s="20">
        <f t="shared" si="7"/>
        <v>42</v>
      </c>
      <c r="J54" s="7">
        <f t="shared" si="8"/>
        <v>57</v>
      </c>
      <c r="K54" s="7">
        <f t="shared" si="3"/>
        <v>28.5</v>
      </c>
      <c r="L54" s="37">
        <v>82.5</v>
      </c>
      <c r="M54" s="7">
        <f t="shared" si="4"/>
        <v>41.25</v>
      </c>
      <c r="N54" s="7">
        <f t="shared" si="5"/>
        <v>69.75</v>
      </c>
    </row>
    <row r="55" spans="1:14" s="2" customFormat="1" ht="18" customHeight="1">
      <c r="A55" s="14" t="s">
        <v>145</v>
      </c>
      <c r="B55" s="14" t="s">
        <v>24</v>
      </c>
      <c r="C55" s="14" t="s">
        <v>129</v>
      </c>
      <c r="D55" s="14" t="s">
        <v>146</v>
      </c>
      <c r="E55" s="14" t="s">
        <v>14</v>
      </c>
      <c r="F55" s="3">
        <v>80</v>
      </c>
      <c r="G55" s="20">
        <f t="shared" si="6"/>
        <v>24</v>
      </c>
      <c r="H55" s="3">
        <v>47</v>
      </c>
      <c r="I55" s="20">
        <f t="shared" si="7"/>
        <v>32.9</v>
      </c>
      <c r="J55" s="7">
        <f t="shared" si="8"/>
        <v>56.9</v>
      </c>
      <c r="K55" s="7">
        <f t="shared" si="3"/>
        <v>28.45</v>
      </c>
      <c r="L55" s="37">
        <v>85.6</v>
      </c>
      <c r="M55" s="7">
        <f t="shared" si="4"/>
        <v>42.8</v>
      </c>
      <c r="N55" s="7">
        <f t="shared" si="5"/>
        <v>71.25</v>
      </c>
    </row>
    <row r="56" spans="1:14" s="2" customFormat="1" ht="18" customHeight="1">
      <c r="A56" s="14" t="s">
        <v>147</v>
      </c>
      <c r="B56" s="14" t="s">
        <v>20</v>
      </c>
      <c r="C56" s="14" t="s">
        <v>120</v>
      </c>
      <c r="D56" s="14" t="s">
        <v>148</v>
      </c>
      <c r="E56" s="14" t="s">
        <v>14</v>
      </c>
      <c r="F56" s="3">
        <v>82</v>
      </c>
      <c r="G56" s="20">
        <f t="shared" si="6"/>
        <v>24.599999999999998</v>
      </c>
      <c r="H56" s="3">
        <v>46</v>
      </c>
      <c r="I56" s="20">
        <f t="shared" si="7"/>
        <v>32.199999999999996</v>
      </c>
      <c r="J56" s="7">
        <f t="shared" si="8"/>
        <v>56.8</v>
      </c>
      <c r="K56" s="7">
        <f t="shared" si="3"/>
        <v>28.4</v>
      </c>
      <c r="L56" s="37">
        <v>86.6</v>
      </c>
      <c r="M56" s="7">
        <f t="shared" si="4"/>
        <v>43.3</v>
      </c>
      <c r="N56" s="7">
        <f t="shared" si="5"/>
        <v>71.69999999999999</v>
      </c>
    </row>
    <row r="57" spans="1:14" s="2" customFormat="1" ht="18" customHeight="1">
      <c r="A57" s="14" t="s">
        <v>149</v>
      </c>
      <c r="B57" s="14" t="s">
        <v>12</v>
      </c>
      <c r="C57" s="14" t="s">
        <v>76</v>
      </c>
      <c r="D57" s="14" t="s">
        <v>150</v>
      </c>
      <c r="E57" s="14" t="s">
        <v>14</v>
      </c>
      <c r="F57" s="3">
        <v>84</v>
      </c>
      <c r="G57" s="20">
        <f t="shared" si="6"/>
        <v>25.2</v>
      </c>
      <c r="H57" s="3">
        <v>45</v>
      </c>
      <c r="I57" s="20">
        <f t="shared" si="7"/>
        <v>31.499999999999996</v>
      </c>
      <c r="J57" s="7">
        <f t="shared" si="8"/>
        <v>56.699999999999996</v>
      </c>
      <c r="K57" s="7">
        <f t="shared" si="3"/>
        <v>28.349999999999998</v>
      </c>
      <c r="L57" s="37">
        <v>81.8</v>
      </c>
      <c r="M57" s="7">
        <f t="shared" si="4"/>
        <v>40.9</v>
      </c>
      <c r="N57" s="7">
        <f t="shared" si="5"/>
        <v>69.25</v>
      </c>
    </row>
    <row r="58" spans="1:14" s="2" customFormat="1" ht="18" customHeight="1">
      <c r="A58" s="14" t="s">
        <v>151</v>
      </c>
      <c r="B58" s="14" t="s">
        <v>16</v>
      </c>
      <c r="C58" s="24" t="s">
        <v>20</v>
      </c>
      <c r="D58" s="24" t="s">
        <v>152</v>
      </c>
      <c r="E58" s="24" t="s">
        <v>14</v>
      </c>
      <c r="F58" s="25">
        <v>86</v>
      </c>
      <c r="G58" s="26">
        <f t="shared" si="6"/>
        <v>25.8</v>
      </c>
      <c r="H58" s="25">
        <v>44</v>
      </c>
      <c r="I58" s="26">
        <f t="shared" si="7"/>
        <v>30.799999999999997</v>
      </c>
      <c r="J58" s="27">
        <f t="shared" si="8"/>
        <v>56.599999999999994</v>
      </c>
      <c r="K58" s="7">
        <f t="shared" si="3"/>
        <v>28.299999999999997</v>
      </c>
      <c r="L58" s="37">
        <v>75.8</v>
      </c>
      <c r="M58" s="7">
        <f t="shared" si="4"/>
        <v>37.9</v>
      </c>
      <c r="N58" s="7">
        <f t="shared" si="5"/>
        <v>66.19999999999999</v>
      </c>
    </row>
    <row r="59" spans="1:14" s="2" customFormat="1" ht="18" customHeight="1">
      <c r="A59" s="24" t="s">
        <v>153</v>
      </c>
      <c r="B59" s="24" t="s">
        <v>24</v>
      </c>
      <c r="C59" s="24" t="s">
        <v>27</v>
      </c>
      <c r="D59" s="24" t="s">
        <v>154</v>
      </c>
      <c r="E59" s="24" t="s">
        <v>14</v>
      </c>
      <c r="F59" s="25">
        <v>76</v>
      </c>
      <c r="G59" s="26">
        <f t="shared" si="6"/>
        <v>22.8</v>
      </c>
      <c r="H59" s="25">
        <v>48</v>
      </c>
      <c r="I59" s="26">
        <f t="shared" si="7"/>
        <v>33.599999999999994</v>
      </c>
      <c r="J59" s="27">
        <f t="shared" si="8"/>
        <v>56.39999999999999</v>
      </c>
      <c r="K59" s="7">
        <f t="shared" si="3"/>
        <v>28.199999999999996</v>
      </c>
      <c r="L59" s="37">
        <v>88.9</v>
      </c>
      <c r="M59" s="7">
        <f t="shared" si="4"/>
        <v>44.45</v>
      </c>
      <c r="N59" s="7">
        <f t="shared" si="5"/>
        <v>72.65</v>
      </c>
    </row>
    <row r="60" spans="1:14" s="2" customFormat="1" ht="18" customHeight="1">
      <c r="A60" s="24" t="s">
        <v>155</v>
      </c>
      <c r="B60" s="24" t="s">
        <v>31</v>
      </c>
      <c r="C60" s="24" t="s">
        <v>39</v>
      </c>
      <c r="D60" s="24" t="s">
        <v>156</v>
      </c>
      <c r="E60" s="24" t="s">
        <v>14</v>
      </c>
      <c r="F60" s="25">
        <v>62</v>
      </c>
      <c r="G60" s="26">
        <f t="shared" si="6"/>
        <v>18.599999999999998</v>
      </c>
      <c r="H60" s="25">
        <v>54</v>
      </c>
      <c r="I60" s="26">
        <f t="shared" si="7"/>
        <v>37.8</v>
      </c>
      <c r="J60" s="27">
        <f t="shared" si="8"/>
        <v>56.39999999999999</v>
      </c>
      <c r="K60" s="7">
        <f t="shared" si="3"/>
        <v>28.199999999999996</v>
      </c>
      <c r="L60" s="37">
        <v>91</v>
      </c>
      <c r="M60" s="7">
        <f t="shared" si="4"/>
        <v>45.5</v>
      </c>
      <c r="N60" s="7">
        <f t="shared" si="5"/>
        <v>73.69999999999999</v>
      </c>
    </row>
    <row r="61" spans="1:14" s="22" customFormat="1" ht="18" customHeight="1">
      <c r="A61" s="24" t="s">
        <v>969</v>
      </c>
      <c r="B61" s="24" t="s">
        <v>120</v>
      </c>
      <c r="C61" s="24" t="s">
        <v>21</v>
      </c>
      <c r="D61" s="24" t="s">
        <v>32</v>
      </c>
      <c r="E61" s="24" t="s">
        <v>14</v>
      </c>
      <c r="F61" s="25">
        <v>84</v>
      </c>
      <c r="G61" s="26">
        <f t="shared" si="6"/>
        <v>25.2</v>
      </c>
      <c r="H61" s="25">
        <v>44</v>
      </c>
      <c r="I61" s="26">
        <f t="shared" si="7"/>
        <v>30.799999999999997</v>
      </c>
      <c r="J61" s="27">
        <f t="shared" si="8"/>
        <v>56</v>
      </c>
      <c r="K61" s="7">
        <f t="shared" si="3"/>
        <v>28</v>
      </c>
      <c r="L61" s="38">
        <v>92.2</v>
      </c>
      <c r="M61" s="7">
        <f t="shared" si="4"/>
        <v>46.1</v>
      </c>
      <c r="N61" s="7">
        <f t="shared" si="5"/>
        <v>74.1</v>
      </c>
    </row>
    <row r="62" spans="1:14" s="22" customFormat="1" ht="18" customHeight="1">
      <c r="A62" s="24" t="s">
        <v>970</v>
      </c>
      <c r="B62" s="24" t="s">
        <v>21</v>
      </c>
      <c r="C62" s="24" t="s">
        <v>39</v>
      </c>
      <c r="D62" s="24" t="s">
        <v>971</v>
      </c>
      <c r="E62" s="24" t="s">
        <v>14</v>
      </c>
      <c r="F62" s="25">
        <v>76</v>
      </c>
      <c r="G62" s="26">
        <f t="shared" si="6"/>
        <v>22.8</v>
      </c>
      <c r="H62" s="25">
        <v>47</v>
      </c>
      <c r="I62" s="26">
        <f t="shared" si="7"/>
        <v>32.9</v>
      </c>
      <c r="J62" s="27">
        <f t="shared" si="8"/>
        <v>55.7</v>
      </c>
      <c r="K62" s="7">
        <f t="shared" si="3"/>
        <v>27.85</v>
      </c>
      <c r="L62" s="38">
        <v>88.1</v>
      </c>
      <c r="M62" s="7">
        <f t="shared" si="4"/>
        <v>44.05</v>
      </c>
      <c r="N62" s="7">
        <f t="shared" si="5"/>
        <v>71.9</v>
      </c>
    </row>
    <row r="63" spans="1:14" s="22" customFormat="1" ht="18" customHeight="1">
      <c r="A63" s="24" t="s">
        <v>972</v>
      </c>
      <c r="B63" s="24" t="s">
        <v>16</v>
      </c>
      <c r="C63" s="24" t="s">
        <v>157</v>
      </c>
      <c r="D63" s="24" t="s">
        <v>146</v>
      </c>
      <c r="E63" s="24" t="s">
        <v>14</v>
      </c>
      <c r="F63" s="25">
        <v>82</v>
      </c>
      <c r="G63" s="26">
        <f t="shared" si="6"/>
        <v>24.599999999999998</v>
      </c>
      <c r="H63" s="25">
        <v>44</v>
      </c>
      <c r="I63" s="26">
        <f t="shared" si="7"/>
        <v>30.799999999999997</v>
      </c>
      <c r="J63" s="27">
        <f t="shared" si="8"/>
        <v>55.39999999999999</v>
      </c>
      <c r="K63" s="7">
        <f t="shared" si="3"/>
        <v>27.699999999999996</v>
      </c>
      <c r="L63" s="38">
        <v>83.3</v>
      </c>
      <c r="M63" s="7">
        <f t="shared" si="4"/>
        <v>41.65</v>
      </c>
      <c r="N63" s="7">
        <f t="shared" si="5"/>
        <v>69.35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D1">
      <selection activeCell="G6" sqref="G6"/>
    </sheetView>
  </sheetViews>
  <sheetFormatPr defaultColWidth="9.00390625" defaultRowHeight="14.25"/>
  <cols>
    <col min="1" max="1" width="12.625" style="0" customWidth="1"/>
    <col min="4" max="4" width="10.375" style="0" customWidth="1"/>
    <col min="5" max="5" width="14.875" style="0" customWidth="1"/>
    <col min="7" max="7" width="12.375" style="21" customWidth="1"/>
    <col min="9" max="9" width="11.875" style="21" customWidth="1"/>
    <col min="10" max="10" width="10.625" style="5" customWidth="1"/>
    <col min="12" max="12" width="9.00390625" style="48" customWidth="1"/>
  </cols>
  <sheetData>
    <row r="1" spans="1:14" s="1" customFormat="1" ht="38.2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9" t="s">
        <v>6</v>
      </c>
      <c r="H1" s="12" t="s">
        <v>7</v>
      </c>
      <c r="I1" s="19" t="s">
        <v>8</v>
      </c>
      <c r="J1" s="6" t="s">
        <v>9</v>
      </c>
      <c r="K1" s="6" t="s">
        <v>993</v>
      </c>
      <c r="L1" s="44" t="s">
        <v>994</v>
      </c>
      <c r="M1" s="6" t="s">
        <v>995</v>
      </c>
      <c r="N1" s="6" t="s">
        <v>996</v>
      </c>
    </row>
    <row r="2" spans="1:14" s="2" customFormat="1" ht="18" customHeight="1">
      <c r="A2" s="14" t="s">
        <v>571</v>
      </c>
      <c r="B2" s="14" t="s">
        <v>572</v>
      </c>
      <c r="C2" s="14" t="s">
        <v>31</v>
      </c>
      <c r="D2" s="14" t="s">
        <v>573</v>
      </c>
      <c r="E2" s="14" t="s">
        <v>574</v>
      </c>
      <c r="F2" s="3">
        <v>66</v>
      </c>
      <c r="G2" s="20">
        <f aca="true" t="shared" si="0" ref="G2:G16">F2*0.3</f>
        <v>19.8</v>
      </c>
      <c r="H2" s="3">
        <v>83</v>
      </c>
      <c r="I2" s="20">
        <f aca="true" t="shared" si="1" ref="I2:I16">H2*0.7</f>
        <v>58.099999999999994</v>
      </c>
      <c r="J2" s="7">
        <f aca="true" t="shared" si="2" ref="J2:J16">G2+I2</f>
        <v>77.89999999999999</v>
      </c>
      <c r="K2" s="35">
        <f>J2*0.5</f>
        <v>38.949999999999996</v>
      </c>
      <c r="L2" s="46">
        <v>80</v>
      </c>
      <c r="M2" s="35">
        <f>L2*0.5</f>
        <v>40</v>
      </c>
      <c r="N2" s="35">
        <f>K2+M2</f>
        <v>78.94999999999999</v>
      </c>
    </row>
    <row r="3" spans="1:14" s="2" customFormat="1" ht="18" customHeight="1">
      <c r="A3" s="14" t="s">
        <v>575</v>
      </c>
      <c r="B3" s="14" t="s">
        <v>576</v>
      </c>
      <c r="C3" s="14" t="s">
        <v>36</v>
      </c>
      <c r="D3" s="14" t="s">
        <v>577</v>
      </c>
      <c r="E3" s="14" t="s">
        <v>574</v>
      </c>
      <c r="F3" s="3">
        <v>88</v>
      </c>
      <c r="G3" s="20">
        <f t="shared" si="0"/>
        <v>26.4</v>
      </c>
      <c r="H3" s="3">
        <v>62</v>
      </c>
      <c r="I3" s="20">
        <f t="shared" si="1"/>
        <v>43.4</v>
      </c>
      <c r="J3" s="7">
        <f t="shared" si="2"/>
        <v>69.8</v>
      </c>
      <c r="K3" s="35">
        <f aca="true" t="shared" si="3" ref="K3:K16">J3*0.5</f>
        <v>34.9</v>
      </c>
      <c r="L3" s="47">
        <v>85.4</v>
      </c>
      <c r="M3" s="35">
        <f aca="true" t="shared" si="4" ref="M3:M16">L3*0.5</f>
        <v>42.7</v>
      </c>
      <c r="N3" s="35">
        <f aca="true" t="shared" si="5" ref="N3:N16">K3+M3</f>
        <v>77.6</v>
      </c>
    </row>
    <row r="4" spans="1:14" s="2" customFormat="1" ht="18" customHeight="1">
      <c r="A4" s="14" t="s">
        <v>578</v>
      </c>
      <c r="B4" s="14" t="s">
        <v>572</v>
      </c>
      <c r="C4" s="14" t="s">
        <v>74</v>
      </c>
      <c r="D4" s="14" t="s">
        <v>579</v>
      </c>
      <c r="E4" s="14" t="s">
        <v>574</v>
      </c>
      <c r="F4" s="3">
        <v>61</v>
      </c>
      <c r="G4" s="20">
        <f t="shared" si="0"/>
        <v>18.3</v>
      </c>
      <c r="H4" s="3">
        <v>71</v>
      </c>
      <c r="I4" s="20">
        <f t="shared" si="1"/>
        <v>49.699999999999996</v>
      </c>
      <c r="J4" s="7">
        <f t="shared" si="2"/>
        <v>68</v>
      </c>
      <c r="K4" s="35">
        <f t="shared" si="3"/>
        <v>34</v>
      </c>
      <c r="L4" s="46">
        <v>87.6</v>
      </c>
      <c r="M4" s="35">
        <f t="shared" si="4"/>
        <v>43.8</v>
      </c>
      <c r="N4" s="35">
        <f t="shared" si="5"/>
        <v>77.8</v>
      </c>
    </row>
    <row r="5" spans="1:14" s="2" customFormat="1" ht="18" customHeight="1">
      <c r="A5" s="14" t="s">
        <v>580</v>
      </c>
      <c r="B5" s="14" t="s">
        <v>576</v>
      </c>
      <c r="C5" s="14" t="s">
        <v>17</v>
      </c>
      <c r="D5" s="14" t="s">
        <v>581</v>
      </c>
      <c r="E5" s="14" t="s">
        <v>574</v>
      </c>
      <c r="F5" s="3">
        <v>82</v>
      </c>
      <c r="G5" s="20">
        <f t="shared" si="0"/>
        <v>24.599999999999998</v>
      </c>
      <c r="H5" s="3">
        <v>58</v>
      </c>
      <c r="I5" s="20">
        <f t="shared" si="1"/>
        <v>40.599999999999994</v>
      </c>
      <c r="J5" s="7">
        <f t="shared" si="2"/>
        <v>65.19999999999999</v>
      </c>
      <c r="K5" s="35">
        <f t="shared" si="3"/>
        <v>32.599999999999994</v>
      </c>
      <c r="L5" s="47">
        <v>79.6</v>
      </c>
      <c r="M5" s="35">
        <f t="shared" si="4"/>
        <v>39.8</v>
      </c>
      <c r="N5" s="35">
        <f t="shared" si="5"/>
        <v>72.39999999999999</v>
      </c>
    </row>
    <row r="6" spans="1:14" s="2" customFormat="1" ht="18" customHeight="1">
      <c r="A6" s="14" t="s">
        <v>582</v>
      </c>
      <c r="B6" s="14" t="s">
        <v>583</v>
      </c>
      <c r="C6" s="14" t="s">
        <v>97</v>
      </c>
      <c r="D6" s="14" t="s">
        <v>584</v>
      </c>
      <c r="E6" s="14" t="s">
        <v>574</v>
      </c>
      <c r="F6" s="3">
        <v>74</v>
      </c>
      <c r="G6" s="20">
        <f t="shared" si="0"/>
        <v>22.2</v>
      </c>
      <c r="H6" s="3">
        <v>59.5</v>
      </c>
      <c r="I6" s="20">
        <f t="shared" si="1"/>
        <v>41.65</v>
      </c>
      <c r="J6" s="7">
        <f t="shared" si="2"/>
        <v>63.849999999999994</v>
      </c>
      <c r="K6" s="35">
        <f t="shared" si="3"/>
        <v>31.924999999999997</v>
      </c>
      <c r="L6" s="47">
        <v>87.2</v>
      </c>
      <c r="M6" s="35">
        <f t="shared" si="4"/>
        <v>43.6</v>
      </c>
      <c r="N6" s="35">
        <f t="shared" si="5"/>
        <v>75.525</v>
      </c>
    </row>
    <row r="7" spans="1:14" s="2" customFormat="1" ht="18" customHeight="1">
      <c r="A7" s="14" t="s">
        <v>585</v>
      </c>
      <c r="B7" s="14" t="s">
        <v>576</v>
      </c>
      <c r="C7" s="14" t="s">
        <v>11</v>
      </c>
      <c r="D7" s="14" t="s">
        <v>586</v>
      </c>
      <c r="E7" s="14" t="s">
        <v>574</v>
      </c>
      <c r="F7" s="3">
        <v>64</v>
      </c>
      <c r="G7" s="20">
        <f t="shared" si="0"/>
        <v>19.2</v>
      </c>
      <c r="H7" s="3">
        <v>63</v>
      </c>
      <c r="I7" s="20">
        <f t="shared" si="1"/>
        <v>44.099999999999994</v>
      </c>
      <c r="J7" s="7">
        <f t="shared" si="2"/>
        <v>63.3</v>
      </c>
      <c r="K7" s="35">
        <f t="shared" si="3"/>
        <v>31.65</v>
      </c>
      <c r="L7" s="47">
        <v>79</v>
      </c>
      <c r="M7" s="35">
        <f t="shared" si="4"/>
        <v>39.5</v>
      </c>
      <c r="N7" s="35">
        <f t="shared" si="5"/>
        <v>71.15</v>
      </c>
    </row>
    <row r="8" spans="1:14" s="2" customFormat="1" ht="18" customHeight="1">
      <c r="A8" s="14" t="s">
        <v>587</v>
      </c>
      <c r="B8" s="14" t="s">
        <v>572</v>
      </c>
      <c r="C8" s="14" t="s">
        <v>64</v>
      </c>
      <c r="D8" s="14" t="s">
        <v>588</v>
      </c>
      <c r="E8" s="14" t="s">
        <v>574</v>
      </c>
      <c r="F8" s="3">
        <v>82</v>
      </c>
      <c r="G8" s="20">
        <f t="shared" si="0"/>
        <v>24.599999999999998</v>
      </c>
      <c r="H8" s="3">
        <v>51</v>
      </c>
      <c r="I8" s="20">
        <f t="shared" si="1"/>
        <v>35.699999999999996</v>
      </c>
      <c r="J8" s="7">
        <f t="shared" si="2"/>
        <v>60.3</v>
      </c>
      <c r="K8" s="35">
        <f t="shared" si="3"/>
        <v>30.15</v>
      </c>
      <c r="L8" s="47">
        <v>81.8</v>
      </c>
      <c r="M8" s="35">
        <f t="shared" si="4"/>
        <v>40.9</v>
      </c>
      <c r="N8" s="35">
        <f t="shared" si="5"/>
        <v>71.05</v>
      </c>
    </row>
    <row r="9" spans="1:14" s="2" customFormat="1" ht="18" customHeight="1">
      <c r="A9" s="14" t="s">
        <v>589</v>
      </c>
      <c r="B9" s="14" t="s">
        <v>583</v>
      </c>
      <c r="C9" s="14" t="s">
        <v>17</v>
      </c>
      <c r="D9" s="14" t="s">
        <v>590</v>
      </c>
      <c r="E9" s="14" t="s">
        <v>574</v>
      </c>
      <c r="F9" s="3">
        <v>76</v>
      </c>
      <c r="G9" s="20">
        <f t="shared" si="0"/>
        <v>22.8</v>
      </c>
      <c r="H9" s="3">
        <v>51</v>
      </c>
      <c r="I9" s="20">
        <f t="shared" si="1"/>
        <v>35.699999999999996</v>
      </c>
      <c r="J9" s="7">
        <f t="shared" si="2"/>
        <v>58.5</v>
      </c>
      <c r="K9" s="35">
        <f t="shared" si="3"/>
        <v>29.25</v>
      </c>
      <c r="L9" s="47">
        <v>85.2</v>
      </c>
      <c r="M9" s="35">
        <f t="shared" si="4"/>
        <v>42.6</v>
      </c>
      <c r="N9" s="35">
        <f t="shared" si="5"/>
        <v>71.85</v>
      </c>
    </row>
    <row r="10" spans="1:14" s="2" customFormat="1" ht="18" customHeight="1">
      <c r="A10" s="14" t="s">
        <v>591</v>
      </c>
      <c r="B10" s="14" t="s">
        <v>576</v>
      </c>
      <c r="C10" s="14" t="s">
        <v>57</v>
      </c>
      <c r="D10" s="14" t="s">
        <v>223</v>
      </c>
      <c r="E10" s="14" t="s">
        <v>574</v>
      </c>
      <c r="F10" s="3">
        <v>76</v>
      </c>
      <c r="G10" s="20">
        <f t="shared" si="0"/>
        <v>22.8</v>
      </c>
      <c r="H10" s="3">
        <v>50</v>
      </c>
      <c r="I10" s="20">
        <f t="shared" si="1"/>
        <v>35</v>
      </c>
      <c r="J10" s="7">
        <f t="shared" si="2"/>
        <v>57.8</v>
      </c>
      <c r="K10" s="35">
        <f t="shared" si="3"/>
        <v>28.9</v>
      </c>
      <c r="L10" s="47">
        <v>85.8</v>
      </c>
      <c r="M10" s="35">
        <f t="shared" si="4"/>
        <v>42.9</v>
      </c>
      <c r="N10" s="35">
        <f t="shared" si="5"/>
        <v>71.8</v>
      </c>
    </row>
    <row r="11" spans="1:14" s="2" customFormat="1" ht="18" customHeight="1">
      <c r="A11" s="14" t="s">
        <v>592</v>
      </c>
      <c r="B11" s="14" t="s">
        <v>583</v>
      </c>
      <c r="C11" s="14" t="s">
        <v>76</v>
      </c>
      <c r="D11" s="14" t="s">
        <v>593</v>
      </c>
      <c r="E11" s="14" t="s">
        <v>574</v>
      </c>
      <c r="F11" s="3">
        <v>66</v>
      </c>
      <c r="G11" s="20">
        <f t="shared" si="0"/>
        <v>19.8</v>
      </c>
      <c r="H11" s="3">
        <v>51</v>
      </c>
      <c r="I11" s="20">
        <f t="shared" si="1"/>
        <v>35.699999999999996</v>
      </c>
      <c r="J11" s="7">
        <f t="shared" si="2"/>
        <v>55.5</v>
      </c>
      <c r="K11" s="35">
        <f t="shared" si="3"/>
        <v>27.75</v>
      </c>
      <c r="L11" s="47">
        <v>76.2</v>
      </c>
      <c r="M11" s="35">
        <f t="shared" si="4"/>
        <v>38.1</v>
      </c>
      <c r="N11" s="35">
        <f t="shared" si="5"/>
        <v>65.85</v>
      </c>
    </row>
    <row r="12" spans="1:14" s="2" customFormat="1" ht="18" customHeight="1">
      <c r="A12" s="14" t="s">
        <v>594</v>
      </c>
      <c r="B12" s="14" t="s">
        <v>572</v>
      </c>
      <c r="C12" s="14" t="s">
        <v>92</v>
      </c>
      <c r="D12" s="14" t="s">
        <v>595</v>
      </c>
      <c r="E12" s="14" t="s">
        <v>574</v>
      </c>
      <c r="F12" s="3">
        <v>88</v>
      </c>
      <c r="G12" s="20">
        <f t="shared" si="0"/>
        <v>26.4</v>
      </c>
      <c r="H12" s="3">
        <v>41.5</v>
      </c>
      <c r="I12" s="20">
        <f t="shared" si="1"/>
        <v>29.049999999999997</v>
      </c>
      <c r="J12" s="7">
        <f t="shared" si="2"/>
        <v>55.449999999999996</v>
      </c>
      <c r="K12" s="35">
        <f t="shared" si="3"/>
        <v>27.724999999999998</v>
      </c>
      <c r="L12" s="47">
        <v>89.4</v>
      </c>
      <c r="M12" s="35">
        <f t="shared" si="4"/>
        <v>44.7</v>
      </c>
      <c r="N12" s="35">
        <f t="shared" si="5"/>
        <v>72.425</v>
      </c>
    </row>
    <row r="13" spans="1:14" s="2" customFormat="1" ht="18" customHeight="1">
      <c r="A13" s="14" t="s">
        <v>596</v>
      </c>
      <c r="B13" s="14" t="s">
        <v>583</v>
      </c>
      <c r="C13" s="14" t="s">
        <v>16</v>
      </c>
      <c r="D13" s="14" t="s">
        <v>597</v>
      </c>
      <c r="E13" s="14" t="s">
        <v>574</v>
      </c>
      <c r="F13" s="3">
        <v>70</v>
      </c>
      <c r="G13" s="20">
        <f t="shared" si="0"/>
        <v>21</v>
      </c>
      <c r="H13" s="3">
        <v>49</v>
      </c>
      <c r="I13" s="20">
        <f t="shared" si="1"/>
        <v>34.3</v>
      </c>
      <c r="J13" s="7">
        <f t="shared" si="2"/>
        <v>55.3</v>
      </c>
      <c r="K13" s="35">
        <f t="shared" si="3"/>
        <v>27.65</v>
      </c>
      <c r="L13" s="46">
        <v>81.8</v>
      </c>
      <c r="M13" s="35">
        <f t="shared" si="4"/>
        <v>40.9</v>
      </c>
      <c r="N13" s="35">
        <f t="shared" si="5"/>
        <v>68.55</v>
      </c>
    </row>
    <row r="14" spans="1:14" s="2" customFormat="1" ht="18" customHeight="1">
      <c r="A14" s="14" t="s">
        <v>598</v>
      </c>
      <c r="B14" s="14" t="s">
        <v>572</v>
      </c>
      <c r="C14" s="14" t="s">
        <v>49</v>
      </c>
      <c r="D14" s="14" t="s">
        <v>599</v>
      </c>
      <c r="E14" s="14" t="s">
        <v>574</v>
      </c>
      <c r="F14" s="3">
        <v>78</v>
      </c>
      <c r="G14" s="20">
        <f t="shared" si="0"/>
        <v>23.4</v>
      </c>
      <c r="H14" s="3">
        <v>45</v>
      </c>
      <c r="I14" s="20">
        <f t="shared" si="1"/>
        <v>31.499999999999996</v>
      </c>
      <c r="J14" s="7">
        <f t="shared" si="2"/>
        <v>54.89999999999999</v>
      </c>
      <c r="K14" s="35">
        <f t="shared" si="3"/>
        <v>27.449999999999996</v>
      </c>
      <c r="L14" s="46">
        <v>80.4</v>
      </c>
      <c r="M14" s="35">
        <f t="shared" si="4"/>
        <v>40.2</v>
      </c>
      <c r="N14" s="35">
        <f t="shared" si="5"/>
        <v>67.65</v>
      </c>
    </row>
    <row r="15" spans="1:14" s="2" customFormat="1" ht="18" customHeight="1">
      <c r="A15" s="14" t="s">
        <v>600</v>
      </c>
      <c r="B15" s="14" t="s">
        <v>583</v>
      </c>
      <c r="C15" s="14" t="s">
        <v>120</v>
      </c>
      <c r="D15" s="14" t="s">
        <v>601</v>
      </c>
      <c r="E15" s="14" t="s">
        <v>574</v>
      </c>
      <c r="F15" s="3">
        <v>80</v>
      </c>
      <c r="G15" s="20">
        <f t="shared" si="0"/>
        <v>24</v>
      </c>
      <c r="H15" s="3">
        <v>43</v>
      </c>
      <c r="I15" s="20">
        <f t="shared" si="1"/>
        <v>30.099999999999998</v>
      </c>
      <c r="J15" s="7">
        <f t="shared" si="2"/>
        <v>54.099999999999994</v>
      </c>
      <c r="K15" s="35">
        <f t="shared" si="3"/>
        <v>27.049999999999997</v>
      </c>
      <c r="L15" s="46">
        <v>83.6</v>
      </c>
      <c r="M15" s="35">
        <f t="shared" si="4"/>
        <v>41.8</v>
      </c>
      <c r="N15" s="35">
        <f t="shared" si="5"/>
        <v>68.85</v>
      </c>
    </row>
    <row r="16" spans="1:14" s="2" customFormat="1" ht="18" customHeight="1">
      <c r="A16" s="14" t="s">
        <v>602</v>
      </c>
      <c r="B16" s="14" t="s">
        <v>576</v>
      </c>
      <c r="C16" s="14" t="s">
        <v>12</v>
      </c>
      <c r="D16" s="14" t="s">
        <v>603</v>
      </c>
      <c r="E16" s="14" t="s">
        <v>574</v>
      </c>
      <c r="F16" s="3">
        <v>88</v>
      </c>
      <c r="G16" s="20">
        <f t="shared" si="0"/>
        <v>26.4</v>
      </c>
      <c r="H16" s="3">
        <v>39</v>
      </c>
      <c r="I16" s="20">
        <f t="shared" si="1"/>
        <v>27.299999999999997</v>
      </c>
      <c r="J16" s="7">
        <f t="shared" si="2"/>
        <v>53.699999999999996</v>
      </c>
      <c r="K16" s="35">
        <f t="shared" si="3"/>
        <v>26.849999999999998</v>
      </c>
      <c r="L16" s="46">
        <v>84</v>
      </c>
      <c r="M16" s="35">
        <f t="shared" si="4"/>
        <v>42</v>
      </c>
      <c r="N16" s="35">
        <f t="shared" si="5"/>
        <v>68.85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D1">
      <selection activeCell="I7" sqref="I7"/>
    </sheetView>
  </sheetViews>
  <sheetFormatPr defaultColWidth="9.00390625" defaultRowHeight="14.25"/>
  <cols>
    <col min="1" max="1" width="14.625" style="0" customWidth="1"/>
    <col min="4" max="4" width="10.25390625" style="0" customWidth="1"/>
    <col min="5" max="5" width="15.25390625" style="0" customWidth="1"/>
    <col min="7" max="7" width="12.25390625" style="0" customWidth="1"/>
    <col min="9" max="9" width="11.375" style="0" customWidth="1"/>
    <col min="10" max="11" width="9.00390625" style="5" customWidth="1"/>
    <col min="12" max="12" width="9.00390625" style="39" customWidth="1"/>
    <col min="13" max="14" width="9.00390625" style="5" customWidth="1"/>
  </cols>
  <sheetData>
    <row r="1" spans="1:14" s="1" customFormat="1" ht="40.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6" t="s">
        <v>9</v>
      </c>
      <c r="K1" s="12" t="s">
        <v>993</v>
      </c>
      <c r="L1" s="44" t="s">
        <v>994</v>
      </c>
      <c r="M1" s="12" t="s">
        <v>995</v>
      </c>
      <c r="N1" s="6" t="s">
        <v>996</v>
      </c>
    </row>
    <row r="2" spans="1:14" s="2" customFormat="1" ht="18" customHeight="1">
      <c r="A2" s="14" t="s">
        <v>605</v>
      </c>
      <c r="B2" s="14" t="s">
        <v>606</v>
      </c>
      <c r="C2" s="14" t="s">
        <v>36</v>
      </c>
      <c r="D2" s="14" t="s">
        <v>607</v>
      </c>
      <c r="E2" s="14" t="s">
        <v>608</v>
      </c>
      <c r="F2" s="3">
        <v>83</v>
      </c>
      <c r="G2" s="3">
        <f aca="true" t="shared" si="0" ref="G2:G16">F2*0.3</f>
        <v>24.9</v>
      </c>
      <c r="H2" s="3">
        <v>78.5</v>
      </c>
      <c r="I2" s="3">
        <f aca="true" t="shared" si="1" ref="I2:I16">H2*0.7</f>
        <v>54.949999999999996</v>
      </c>
      <c r="J2" s="7">
        <f aca="true" t="shared" si="2" ref="J2:J16">G2+I2</f>
        <v>79.85</v>
      </c>
      <c r="K2" s="7">
        <f>J2*0.5</f>
        <v>39.925</v>
      </c>
      <c r="L2" s="37">
        <v>89.2</v>
      </c>
      <c r="M2" s="7">
        <f>L2*0.5</f>
        <v>44.6</v>
      </c>
      <c r="N2" s="7">
        <f>K2+M2</f>
        <v>84.525</v>
      </c>
    </row>
    <row r="3" spans="1:14" s="2" customFormat="1" ht="18" customHeight="1">
      <c r="A3" s="14" t="s">
        <v>609</v>
      </c>
      <c r="B3" s="14" t="s">
        <v>610</v>
      </c>
      <c r="C3" s="14" t="s">
        <v>86</v>
      </c>
      <c r="D3" s="14" t="s">
        <v>611</v>
      </c>
      <c r="E3" s="14" t="s">
        <v>608</v>
      </c>
      <c r="F3" s="3">
        <v>82</v>
      </c>
      <c r="G3" s="3">
        <f t="shared" si="0"/>
        <v>24.599999999999998</v>
      </c>
      <c r="H3" s="3">
        <v>68.5</v>
      </c>
      <c r="I3" s="3">
        <f t="shared" si="1"/>
        <v>47.949999999999996</v>
      </c>
      <c r="J3" s="7">
        <f t="shared" si="2"/>
        <v>72.55</v>
      </c>
      <c r="K3" s="7">
        <f aca="true" t="shared" si="3" ref="K3:K16">J3*0.5</f>
        <v>36.275</v>
      </c>
      <c r="L3" s="37">
        <v>88.8</v>
      </c>
      <c r="M3" s="7">
        <f aca="true" t="shared" si="4" ref="M3:M16">L3*0.5</f>
        <v>44.4</v>
      </c>
      <c r="N3" s="7">
        <f aca="true" t="shared" si="5" ref="N3:N16">K3+M3</f>
        <v>80.675</v>
      </c>
    </row>
    <row r="4" spans="1:14" s="2" customFormat="1" ht="18" customHeight="1">
      <c r="A4" s="14" t="s">
        <v>612</v>
      </c>
      <c r="B4" s="14" t="s">
        <v>610</v>
      </c>
      <c r="C4" s="14" t="s">
        <v>21</v>
      </c>
      <c r="D4" s="14" t="s">
        <v>613</v>
      </c>
      <c r="E4" s="14" t="s">
        <v>608</v>
      </c>
      <c r="F4" s="3">
        <v>68</v>
      </c>
      <c r="G4" s="3">
        <f t="shared" si="0"/>
        <v>20.4</v>
      </c>
      <c r="H4" s="3">
        <v>73</v>
      </c>
      <c r="I4" s="3">
        <f t="shared" si="1"/>
        <v>51.099999999999994</v>
      </c>
      <c r="J4" s="7">
        <f t="shared" si="2"/>
        <v>71.5</v>
      </c>
      <c r="K4" s="7">
        <f t="shared" si="3"/>
        <v>35.75</v>
      </c>
      <c r="L4" s="37">
        <v>91</v>
      </c>
      <c r="M4" s="7">
        <f t="shared" si="4"/>
        <v>45.5</v>
      </c>
      <c r="N4" s="7">
        <f t="shared" si="5"/>
        <v>81.25</v>
      </c>
    </row>
    <row r="5" spans="1:14" s="2" customFormat="1" ht="18" customHeight="1">
      <c r="A5" s="14" t="s">
        <v>614</v>
      </c>
      <c r="B5" s="14" t="s">
        <v>610</v>
      </c>
      <c r="C5" s="14" t="s">
        <v>17</v>
      </c>
      <c r="D5" s="14" t="s">
        <v>615</v>
      </c>
      <c r="E5" s="14" t="s">
        <v>608</v>
      </c>
      <c r="F5" s="3">
        <v>64</v>
      </c>
      <c r="G5" s="3">
        <f t="shared" si="0"/>
        <v>19.2</v>
      </c>
      <c r="H5" s="3">
        <v>72</v>
      </c>
      <c r="I5" s="3">
        <f t="shared" si="1"/>
        <v>50.4</v>
      </c>
      <c r="J5" s="7">
        <f t="shared" si="2"/>
        <v>69.6</v>
      </c>
      <c r="K5" s="7">
        <f t="shared" si="3"/>
        <v>34.8</v>
      </c>
      <c r="L5" s="37">
        <v>89.4</v>
      </c>
      <c r="M5" s="7">
        <f t="shared" si="4"/>
        <v>44.7</v>
      </c>
      <c r="N5" s="7">
        <f t="shared" si="5"/>
        <v>79.5</v>
      </c>
    </row>
    <row r="6" spans="1:14" s="2" customFormat="1" ht="18" customHeight="1">
      <c r="A6" s="14" t="s">
        <v>616</v>
      </c>
      <c r="B6" s="14" t="s">
        <v>610</v>
      </c>
      <c r="C6" s="14" t="s">
        <v>39</v>
      </c>
      <c r="D6" s="14" t="s">
        <v>617</v>
      </c>
      <c r="E6" s="14" t="s">
        <v>608</v>
      </c>
      <c r="F6" s="3">
        <v>78</v>
      </c>
      <c r="G6" s="3">
        <f t="shared" si="0"/>
        <v>23.4</v>
      </c>
      <c r="H6" s="3">
        <v>63</v>
      </c>
      <c r="I6" s="3">
        <f t="shared" si="1"/>
        <v>44.099999999999994</v>
      </c>
      <c r="J6" s="7">
        <f t="shared" si="2"/>
        <v>67.5</v>
      </c>
      <c r="K6" s="7">
        <f t="shared" si="3"/>
        <v>33.75</v>
      </c>
      <c r="L6" s="37">
        <v>92.8</v>
      </c>
      <c r="M6" s="7">
        <f t="shared" si="4"/>
        <v>46.4</v>
      </c>
      <c r="N6" s="7">
        <f t="shared" si="5"/>
        <v>80.15</v>
      </c>
    </row>
    <row r="7" spans="1:14" s="2" customFormat="1" ht="18" customHeight="1">
      <c r="A7" s="14" t="s">
        <v>618</v>
      </c>
      <c r="B7" s="14" t="s">
        <v>610</v>
      </c>
      <c r="C7" s="14" t="s">
        <v>49</v>
      </c>
      <c r="D7" s="14" t="s">
        <v>619</v>
      </c>
      <c r="E7" s="14" t="s">
        <v>608</v>
      </c>
      <c r="F7" s="3">
        <v>86</v>
      </c>
      <c r="G7" s="3">
        <f t="shared" si="0"/>
        <v>25.8</v>
      </c>
      <c r="H7" s="3">
        <v>58.5</v>
      </c>
      <c r="I7" s="3">
        <f t="shared" si="1"/>
        <v>40.949999999999996</v>
      </c>
      <c r="J7" s="7">
        <f t="shared" si="2"/>
        <v>66.75</v>
      </c>
      <c r="K7" s="7">
        <f t="shared" si="3"/>
        <v>33.375</v>
      </c>
      <c r="L7" s="37">
        <v>90</v>
      </c>
      <c r="M7" s="7">
        <f t="shared" si="4"/>
        <v>45</v>
      </c>
      <c r="N7" s="7">
        <f t="shared" si="5"/>
        <v>78.375</v>
      </c>
    </row>
    <row r="8" spans="1:14" s="2" customFormat="1" ht="18" customHeight="1">
      <c r="A8" s="14" t="s">
        <v>620</v>
      </c>
      <c r="B8" s="14" t="s">
        <v>610</v>
      </c>
      <c r="C8" s="14" t="s">
        <v>20</v>
      </c>
      <c r="D8" s="14" t="s">
        <v>621</v>
      </c>
      <c r="E8" s="14" t="s">
        <v>608</v>
      </c>
      <c r="F8" s="3">
        <v>98</v>
      </c>
      <c r="G8" s="3">
        <f t="shared" si="0"/>
        <v>29.4</v>
      </c>
      <c r="H8" s="3">
        <v>52.5</v>
      </c>
      <c r="I8" s="3">
        <f t="shared" si="1"/>
        <v>36.75</v>
      </c>
      <c r="J8" s="7">
        <f t="shared" si="2"/>
        <v>66.15</v>
      </c>
      <c r="K8" s="7">
        <f t="shared" si="3"/>
        <v>33.075</v>
      </c>
      <c r="L8" s="37">
        <v>89</v>
      </c>
      <c r="M8" s="7">
        <f t="shared" si="4"/>
        <v>44.5</v>
      </c>
      <c r="N8" s="7">
        <f t="shared" si="5"/>
        <v>77.575</v>
      </c>
    </row>
    <row r="9" spans="1:14" s="2" customFormat="1" ht="18" customHeight="1">
      <c r="A9" s="14" t="s">
        <v>622</v>
      </c>
      <c r="B9" s="14" t="s">
        <v>606</v>
      </c>
      <c r="C9" s="14" t="s">
        <v>157</v>
      </c>
      <c r="D9" s="14" t="s">
        <v>623</v>
      </c>
      <c r="E9" s="14" t="s">
        <v>608</v>
      </c>
      <c r="F9" s="3">
        <v>45</v>
      </c>
      <c r="G9" s="3">
        <f t="shared" si="0"/>
        <v>13.5</v>
      </c>
      <c r="H9" s="3">
        <v>75</v>
      </c>
      <c r="I9" s="3">
        <f t="shared" si="1"/>
        <v>52.5</v>
      </c>
      <c r="J9" s="7">
        <f t="shared" si="2"/>
        <v>66</v>
      </c>
      <c r="K9" s="7">
        <f t="shared" si="3"/>
        <v>33</v>
      </c>
      <c r="L9" s="37">
        <v>89.2</v>
      </c>
      <c r="M9" s="7">
        <f t="shared" si="4"/>
        <v>44.6</v>
      </c>
      <c r="N9" s="7">
        <f t="shared" si="5"/>
        <v>77.6</v>
      </c>
    </row>
    <row r="10" spans="1:14" s="2" customFormat="1" ht="18" customHeight="1">
      <c r="A10" s="14" t="s">
        <v>624</v>
      </c>
      <c r="B10" s="14" t="s">
        <v>610</v>
      </c>
      <c r="C10" s="14" t="s">
        <v>16</v>
      </c>
      <c r="D10" s="14" t="s">
        <v>625</v>
      </c>
      <c r="E10" s="14" t="s">
        <v>608</v>
      </c>
      <c r="F10" s="3">
        <v>80</v>
      </c>
      <c r="G10" s="3">
        <f t="shared" si="0"/>
        <v>24</v>
      </c>
      <c r="H10" s="3">
        <v>55.5</v>
      </c>
      <c r="I10" s="3">
        <f t="shared" si="1"/>
        <v>38.849999999999994</v>
      </c>
      <c r="J10" s="7">
        <f t="shared" si="2"/>
        <v>62.849999999999994</v>
      </c>
      <c r="K10" s="7">
        <f t="shared" si="3"/>
        <v>31.424999999999997</v>
      </c>
      <c r="L10" s="37">
        <v>91</v>
      </c>
      <c r="M10" s="7">
        <f t="shared" si="4"/>
        <v>45.5</v>
      </c>
      <c r="N10" s="7">
        <f t="shared" si="5"/>
        <v>76.925</v>
      </c>
    </row>
    <row r="11" spans="1:14" s="2" customFormat="1" ht="18" customHeight="1">
      <c r="A11" s="14" t="s">
        <v>626</v>
      </c>
      <c r="B11" s="14" t="s">
        <v>606</v>
      </c>
      <c r="C11" s="14" t="s">
        <v>24</v>
      </c>
      <c r="D11" s="14" t="s">
        <v>627</v>
      </c>
      <c r="E11" s="14" t="s">
        <v>608</v>
      </c>
      <c r="F11" s="3">
        <v>83</v>
      </c>
      <c r="G11" s="3">
        <f t="shared" si="0"/>
        <v>24.9</v>
      </c>
      <c r="H11" s="3">
        <v>52</v>
      </c>
      <c r="I11" s="3">
        <f t="shared" si="1"/>
        <v>36.4</v>
      </c>
      <c r="J11" s="7">
        <f t="shared" si="2"/>
        <v>61.3</v>
      </c>
      <c r="K11" s="7">
        <f t="shared" si="3"/>
        <v>30.65</v>
      </c>
      <c r="L11" s="37">
        <v>80.4</v>
      </c>
      <c r="M11" s="7">
        <f t="shared" si="4"/>
        <v>40.2</v>
      </c>
      <c r="N11" s="7">
        <f t="shared" si="5"/>
        <v>70.85</v>
      </c>
    </row>
    <row r="12" spans="1:14" s="2" customFormat="1" ht="18" customHeight="1">
      <c r="A12" s="14" t="s">
        <v>628</v>
      </c>
      <c r="B12" s="14" t="s">
        <v>606</v>
      </c>
      <c r="C12" s="14" t="s">
        <v>12</v>
      </c>
      <c r="D12" s="14" t="s">
        <v>629</v>
      </c>
      <c r="E12" s="14" t="s">
        <v>608</v>
      </c>
      <c r="F12" s="3">
        <v>54</v>
      </c>
      <c r="G12" s="3">
        <f t="shared" si="0"/>
        <v>16.2</v>
      </c>
      <c r="H12" s="3">
        <v>62</v>
      </c>
      <c r="I12" s="3">
        <f t="shared" si="1"/>
        <v>43.4</v>
      </c>
      <c r="J12" s="7">
        <f t="shared" si="2"/>
        <v>59.599999999999994</v>
      </c>
      <c r="K12" s="7">
        <f t="shared" si="3"/>
        <v>29.799999999999997</v>
      </c>
      <c r="L12" s="37">
        <v>89.6</v>
      </c>
      <c r="M12" s="7">
        <f t="shared" si="4"/>
        <v>44.8</v>
      </c>
      <c r="N12" s="7">
        <f t="shared" si="5"/>
        <v>74.6</v>
      </c>
    </row>
    <row r="13" spans="1:14" s="2" customFormat="1" ht="18" customHeight="1">
      <c r="A13" s="24" t="s">
        <v>630</v>
      </c>
      <c r="B13" s="24" t="s">
        <v>631</v>
      </c>
      <c r="C13" s="24" t="s">
        <v>11</v>
      </c>
      <c r="D13" s="24" t="s">
        <v>632</v>
      </c>
      <c r="E13" s="24" t="s">
        <v>608</v>
      </c>
      <c r="F13" s="25">
        <v>78</v>
      </c>
      <c r="G13" s="25">
        <f t="shared" si="0"/>
        <v>23.4</v>
      </c>
      <c r="H13" s="25">
        <v>51.5</v>
      </c>
      <c r="I13" s="25">
        <f t="shared" si="1"/>
        <v>36.05</v>
      </c>
      <c r="J13" s="27">
        <f t="shared" si="2"/>
        <v>59.449999999999996</v>
      </c>
      <c r="K13" s="7">
        <f t="shared" si="3"/>
        <v>29.724999999999998</v>
      </c>
      <c r="L13" s="37">
        <v>89</v>
      </c>
      <c r="M13" s="7">
        <f t="shared" si="4"/>
        <v>44.5</v>
      </c>
      <c r="N13" s="7">
        <f t="shared" si="5"/>
        <v>74.225</v>
      </c>
    </row>
    <row r="14" spans="1:14" s="2" customFormat="1" ht="18" customHeight="1">
      <c r="A14" s="24" t="s">
        <v>633</v>
      </c>
      <c r="B14" s="24" t="s">
        <v>606</v>
      </c>
      <c r="C14" s="24" t="s">
        <v>56</v>
      </c>
      <c r="D14" s="24" t="s">
        <v>634</v>
      </c>
      <c r="E14" s="24" t="s">
        <v>608</v>
      </c>
      <c r="F14" s="25">
        <v>56</v>
      </c>
      <c r="G14" s="25">
        <f t="shared" si="0"/>
        <v>16.8</v>
      </c>
      <c r="H14" s="25">
        <v>60.5</v>
      </c>
      <c r="I14" s="25">
        <f t="shared" si="1"/>
        <v>42.349999999999994</v>
      </c>
      <c r="J14" s="27">
        <f t="shared" si="2"/>
        <v>59.14999999999999</v>
      </c>
      <c r="K14" s="7">
        <f t="shared" si="3"/>
        <v>29.574999999999996</v>
      </c>
      <c r="L14" s="37">
        <v>92.8</v>
      </c>
      <c r="M14" s="7">
        <f t="shared" si="4"/>
        <v>46.4</v>
      </c>
      <c r="N14" s="7">
        <f t="shared" si="5"/>
        <v>75.975</v>
      </c>
    </row>
    <row r="15" spans="1:14" s="2" customFormat="1" ht="18" customHeight="1">
      <c r="A15" s="24" t="s">
        <v>635</v>
      </c>
      <c r="B15" s="24" t="s">
        <v>606</v>
      </c>
      <c r="C15" s="24" t="s">
        <v>27</v>
      </c>
      <c r="D15" s="24" t="s">
        <v>636</v>
      </c>
      <c r="E15" s="24" t="s">
        <v>608</v>
      </c>
      <c r="F15" s="25">
        <v>61</v>
      </c>
      <c r="G15" s="25">
        <f t="shared" si="0"/>
        <v>18.3</v>
      </c>
      <c r="H15" s="25">
        <v>56.5</v>
      </c>
      <c r="I15" s="25">
        <f t="shared" si="1"/>
        <v>39.55</v>
      </c>
      <c r="J15" s="27">
        <f t="shared" si="2"/>
        <v>57.849999999999994</v>
      </c>
      <c r="K15" s="7">
        <f t="shared" si="3"/>
        <v>28.924999999999997</v>
      </c>
      <c r="L15" s="37">
        <v>86.8</v>
      </c>
      <c r="M15" s="7">
        <f t="shared" si="4"/>
        <v>43.4</v>
      </c>
      <c r="N15" s="7">
        <f t="shared" si="5"/>
        <v>72.32499999999999</v>
      </c>
    </row>
    <row r="16" spans="1:14" s="22" customFormat="1" ht="18" customHeight="1">
      <c r="A16" s="24" t="s">
        <v>985</v>
      </c>
      <c r="B16" s="24" t="s">
        <v>610</v>
      </c>
      <c r="C16" s="24" t="s">
        <v>79</v>
      </c>
      <c r="D16" s="24" t="s">
        <v>986</v>
      </c>
      <c r="E16" s="24" t="s">
        <v>608</v>
      </c>
      <c r="F16" s="25">
        <v>72</v>
      </c>
      <c r="G16" s="25">
        <f t="shared" si="0"/>
        <v>21.599999999999998</v>
      </c>
      <c r="H16" s="25">
        <v>51.5</v>
      </c>
      <c r="I16" s="25">
        <f t="shared" si="1"/>
        <v>36.05</v>
      </c>
      <c r="J16" s="27">
        <f t="shared" si="2"/>
        <v>57.64999999999999</v>
      </c>
      <c r="K16" s="7">
        <f t="shared" si="3"/>
        <v>28.824999999999996</v>
      </c>
      <c r="L16" s="49">
        <v>82</v>
      </c>
      <c r="M16" s="7">
        <f t="shared" si="4"/>
        <v>41</v>
      </c>
      <c r="N16" s="7">
        <f t="shared" si="5"/>
        <v>69.82499999999999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I6" sqref="I6"/>
    </sheetView>
  </sheetViews>
  <sheetFormatPr defaultColWidth="9.00390625" defaultRowHeight="14.25"/>
  <cols>
    <col min="1" max="1" width="12.875" style="0" customWidth="1"/>
    <col min="3" max="3" width="7.50390625" style="0" customWidth="1"/>
    <col min="4" max="4" width="10.375" style="0" customWidth="1"/>
    <col min="5" max="5" width="16.25390625" style="0" customWidth="1"/>
    <col min="7" max="7" width="13.50390625" style="0" customWidth="1"/>
    <col min="9" max="9" width="12.875" style="0" customWidth="1"/>
    <col min="10" max="10" width="10.00390625" style="5" customWidth="1"/>
    <col min="11" max="11" width="9.00390625" style="5" customWidth="1"/>
    <col min="12" max="12" width="9.00390625" style="39" customWidth="1"/>
    <col min="13" max="14" width="9.00390625" style="5" customWidth="1"/>
  </cols>
  <sheetData>
    <row r="1" spans="1:14" s="1" customFormat="1" ht="36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6" t="s">
        <v>9</v>
      </c>
      <c r="K1" s="6" t="s">
        <v>993</v>
      </c>
      <c r="L1" s="44" t="s">
        <v>994</v>
      </c>
      <c r="M1" s="6" t="s">
        <v>995</v>
      </c>
      <c r="N1" s="6" t="s">
        <v>996</v>
      </c>
    </row>
    <row r="2" spans="1:14" s="2" customFormat="1" ht="18" customHeight="1">
      <c r="A2" s="14" t="s">
        <v>638</v>
      </c>
      <c r="B2" s="14" t="s">
        <v>639</v>
      </c>
      <c r="C2" s="14" t="s">
        <v>39</v>
      </c>
      <c r="D2" s="14" t="s">
        <v>640</v>
      </c>
      <c r="E2" s="14" t="s">
        <v>641</v>
      </c>
      <c r="F2" s="3">
        <v>84</v>
      </c>
      <c r="G2" s="3">
        <f aca="true" t="shared" si="0" ref="G2:G15">F2*0.3</f>
        <v>25.2</v>
      </c>
      <c r="H2" s="3">
        <v>76</v>
      </c>
      <c r="I2" s="3">
        <f aca="true" t="shared" si="1" ref="I2:I15">H2*0.7</f>
        <v>53.199999999999996</v>
      </c>
      <c r="J2" s="7">
        <f aca="true" t="shared" si="2" ref="J2:J15">G2+I2</f>
        <v>78.39999999999999</v>
      </c>
      <c r="K2" s="7">
        <f>J2*0.5</f>
        <v>39.199999999999996</v>
      </c>
      <c r="L2" s="37">
        <v>87.6</v>
      </c>
      <c r="M2" s="7">
        <f>L2*0.5</f>
        <v>43.8</v>
      </c>
      <c r="N2" s="7">
        <f>K2+M2</f>
        <v>83</v>
      </c>
    </row>
    <row r="3" spans="1:14" s="2" customFormat="1" ht="18" customHeight="1">
      <c r="A3" s="14" t="s">
        <v>642</v>
      </c>
      <c r="B3" s="14" t="s">
        <v>643</v>
      </c>
      <c r="C3" s="14" t="s">
        <v>157</v>
      </c>
      <c r="D3" s="14" t="s">
        <v>644</v>
      </c>
      <c r="E3" s="14" t="s">
        <v>641</v>
      </c>
      <c r="F3" s="3">
        <v>82</v>
      </c>
      <c r="G3" s="3">
        <f t="shared" si="0"/>
        <v>24.599999999999998</v>
      </c>
      <c r="H3" s="3">
        <v>76.5</v>
      </c>
      <c r="I3" s="3">
        <f t="shared" si="1"/>
        <v>53.55</v>
      </c>
      <c r="J3" s="7">
        <f t="shared" si="2"/>
        <v>78.14999999999999</v>
      </c>
      <c r="K3" s="7">
        <f aca="true" t="shared" si="3" ref="K3:K15">J3*0.5</f>
        <v>39.074999999999996</v>
      </c>
      <c r="L3" s="37">
        <v>87.2</v>
      </c>
      <c r="M3" s="7">
        <f aca="true" t="shared" si="4" ref="M3:M15">L3*0.5</f>
        <v>43.6</v>
      </c>
      <c r="N3" s="7">
        <f aca="true" t="shared" si="5" ref="N3:N15">K3+M3</f>
        <v>82.675</v>
      </c>
    </row>
    <row r="4" spans="1:14" s="2" customFormat="1" ht="18" customHeight="1">
      <c r="A4" s="14" t="s">
        <v>645</v>
      </c>
      <c r="B4" s="14" t="s">
        <v>643</v>
      </c>
      <c r="C4" s="14" t="s">
        <v>120</v>
      </c>
      <c r="D4" s="14" t="s">
        <v>163</v>
      </c>
      <c r="E4" s="14" t="s">
        <v>641</v>
      </c>
      <c r="F4" s="3">
        <v>90</v>
      </c>
      <c r="G4" s="3">
        <f t="shared" si="0"/>
        <v>27</v>
      </c>
      <c r="H4" s="3">
        <v>73</v>
      </c>
      <c r="I4" s="3">
        <f t="shared" si="1"/>
        <v>51.099999999999994</v>
      </c>
      <c r="J4" s="7">
        <f t="shared" si="2"/>
        <v>78.1</v>
      </c>
      <c r="K4" s="7">
        <f t="shared" si="3"/>
        <v>39.05</v>
      </c>
      <c r="L4" s="37">
        <v>89.6</v>
      </c>
      <c r="M4" s="7">
        <f t="shared" si="4"/>
        <v>44.8</v>
      </c>
      <c r="N4" s="7">
        <f t="shared" si="5"/>
        <v>83.85</v>
      </c>
    </row>
    <row r="5" spans="1:14" s="2" customFormat="1" ht="18" customHeight="1">
      <c r="A5" s="14" t="s">
        <v>646</v>
      </c>
      <c r="B5" s="14" t="s">
        <v>639</v>
      </c>
      <c r="C5" s="14" t="s">
        <v>36</v>
      </c>
      <c r="D5" s="14" t="s">
        <v>647</v>
      </c>
      <c r="E5" s="14" t="s">
        <v>641</v>
      </c>
      <c r="F5" s="3">
        <v>74</v>
      </c>
      <c r="G5" s="3">
        <f t="shared" si="0"/>
        <v>22.2</v>
      </c>
      <c r="H5" s="3">
        <v>77.5</v>
      </c>
      <c r="I5" s="3">
        <f t="shared" si="1"/>
        <v>54.25</v>
      </c>
      <c r="J5" s="7">
        <f t="shared" si="2"/>
        <v>76.45</v>
      </c>
      <c r="K5" s="7">
        <f t="shared" si="3"/>
        <v>38.225</v>
      </c>
      <c r="L5" s="37">
        <v>92.7</v>
      </c>
      <c r="M5" s="7">
        <f t="shared" si="4"/>
        <v>46.35</v>
      </c>
      <c r="N5" s="7">
        <f t="shared" si="5"/>
        <v>84.575</v>
      </c>
    </row>
    <row r="6" spans="1:14" s="2" customFormat="1" ht="18" customHeight="1">
      <c r="A6" s="14" t="s">
        <v>648</v>
      </c>
      <c r="B6" s="14" t="s">
        <v>643</v>
      </c>
      <c r="C6" s="14" t="s">
        <v>129</v>
      </c>
      <c r="D6" s="14" t="s">
        <v>649</v>
      </c>
      <c r="E6" s="14" t="s">
        <v>641</v>
      </c>
      <c r="F6" s="3">
        <v>74</v>
      </c>
      <c r="G6" s="3">
        <f t="shared" si="0"/>
        <v>22.2</v>
      </c>
      <c r="H6" s="3">
        <v>77</v>
      </c>
      <c r="I6" s="3">
        <f t="shared" si="1"/>
        <v>53.9</v>
      </c>
      <c r="J6" s="7">
        <f t="shared" si="2"/>
        <v>76.1</v>
      </c>
      <c r="K6" s="7">
        <f t="shared" si="3"/>
        <v>38.05</v>
      </c>
      <c r="L6" s="37">
        <v>80.3</v>
      </c>
      <c r="M6" s="7">
        <f t="shared" si="4"/>
        <v>40.15</v>
      </c>
      <c r="N6" s="7">
        <f t="shared" si="5"/>
        <v>78.19999999999999</v>
      </c>
    </row>
    <row r="7" spans="1:14" s="2" customFormat="1" ht="18" customHeight="1">
      <c r="A7" s="14" t="s">
        <v>650</v>
      </c>
      <c r="B7" s="14" t="s">
        <v>639</v>
      </c>
      <c r="C7" s="14" t="s">
        <v>56</v>
      </c>
      <c r="D7" s="14" t="s">
        <v>651</v>
      </c>
      <c r="E7" s="14" t="s">
        <v>641</v>
      </c>
      <c r="F7" s="3">
        <v>82</v>
      </c>
      <c r="G7" s="3">
        <f t="shared" si="0"/>
        <v>24.599999999999998</v>
      </c>
      <c r="H7" s="3">
        <v>73.5</v>
      </c>
      <c r="I7" s="3">
        <f t="shared" si="1"/>
        <v>51.449999999999996</v>
      </c>
      <c r="J7" s="7">
        <f t="shared" si="2"/>
        <v>76.05</v>
      </c>
      <c r="K7" s="7">
        <f t="shared" si="3"/>
        <v>38.025</v>
      </c>
      <c r="L7" s="37">
        <v>86.4</v>
      </c>
      <c r="M7" s="7">
        <f t="shared" si="4"/>
        <v>43.2</v>
      </c>
      <c r="N7" s="7">
        <f t="shared" si="5"/>
        <v>81.225</v>
      </c>
    </row>
    <row r="8" spans="1:14" s="2" customFormat="1" ht="18" customHeight="1">
      <c r="A8" s="14" t="s">
        <v>652</v>
      </c>
      <c r="B8" s="14" t="s">
        <v>643</v>
      </c>
      <c r="C8" s="14" t="s">
        <v>64</v>
      </c>
      <c r="D8" s="14" t="s">
        <v>653</v>
      </c>
      <c r="E8" s="14" t="s">
        <v>641</v>
      </c>
      <c r="F8" s="3">
        <v>76</v>
      </c>
      <c r="G8" s="3">
        <f t="shared" si="0"/>
        <v>22.8</v>
      </c>
      <c r="H8" s="3">
        <v>73.5</v>
      </c>
      <c r="I8" s="3">
        <f t="shared" si="1"/>
        <v>51.449999999999996</v>
      </c>
      <c r="J8" s="7">
        <f t="shared" si="2"/>
        <v>74.25</v>
      </c>
      <c r="K8" s="7">
        <f t="shared" si="3"/>
        <v>37.125</v>
      </c>
      <c r="L8" s="37">
        <v>88.8</v>
      </c>
      <c r="M8" s="7">
        <f t="shared" si="4"/>
        <v>44.4</v>
      </c>
      <c r="N8" s="7">
        <f t="shared" si="5"/>
        <v>81.525</v>
      </c>
    </row>
    <row r="9" spans="1:14" s="2" customFormat="1" ht="18" customHeight="1">
      <c r="A9" s="14" t="s">
        <v>654</v>
      </c>
      <c r="B9" s="14" t="s">
        <v>639</v>
      </c>
      <c r="C9" s="14" t="s">
        <v>157</v>
      </c>
      <c r="D9" s="14" t="s">
        <v>655</v>
      </c>
      <c r="E9" s="14" t="s">
        <v>641</v>
      </c>
      <c r="F9" s="3">
        <v>80</v>
      </c>
      <c r="G9" s="3">
        <f t="shared" si="0"/>
        <v>24</v>
      </c>
      <c r="H9" s="3">
        <v>70.5</v>
      </c>
      <c r="I9" s="3">
        <f t="shared" si="1"/>
        <v>49.349999999999994</v>
      </c>
      <c r="J9" s="7">
        <f t="shared" si="2"/>
        <v>73.35</v>
      </c>
      <c r="K9" s="7">
        <f t="shared" si="3"/>
        <v>36.675</v>
      </c>
      <c r="L9" s="37">
        <v>0</v>
      </c>
      <c r="M9" s="7">
        <f t="shared" si="4"/>
        <v>0</v>
      </c>
      <c r="N9" s="7">
        <f t="shared" si="5"/>
        <v>36.675</v>
      </c>
    </row>
    <row r="10" spans="1:14" s="2" customFormat="1" ht="18" customHeight="1">
      <c r="A10" s="14" t="s">
        <v>656</v>
      </c>
      <c r="B10" s="14" t="s">
        <v>643</v>
      </c>
      <c r="C10" s="14" t="s">
        <v>76</v>
      </c>
      <c r="D10" s="14" t="s">
        <v>657</v>
      </c>
      <c r="E10" s="14" t="s">
        <v>641</v>
      </c>
      <c r="F10" s="3">
        <v>82</v>
      </c>
      <c r="G10" s="3">
        <f t="shared" si="0"/>
        <v>24.599999999999998</v>
      </c>
      <c r="H10" s="3">
        <v>69.5</v>
      </c>
      <c r="I10" s="3">
        <f t="shared" si="1"/>
        <v>48.65</v>
      </c>
      <c r="J10" s="7">
        <f t="shared" si="2"/>
        <v>73.25</v>
      </c>
      <c r="K10" s="7">
        <f t="shared" si="3"/>
        <v>36.625</v>
      </c>
      <c r="L10" s="37">
        <v>90.3</v>
      </c>
      <c r="M10" s="7">
        <f t="shared" si="4"/>
        <v>45.15</v>
      </c>
      <c r="N10" s="7">
        <f t="shared" si="5"/>
        <v>81.775</v>
      </c>
    </row>
    <row r="11" spans="1:14" s="2" customFormat="1" ht="18" customHeight="1">
      <c r="A11" s="14" t="s">
        <v>658</v>
      </c>
      <c r="B11" s="14" t="s">
        <v>639</v>
      </c>
      <c r="C11" s="14" t="s">
        <v>12</v>
      </c>
      <c r="D11" s="14" t="s">
        <v>659</v>
      </c>
      <c r="E11" s="14" t="s">
        <v>641</v>
      </c>
      <c r="F11" s="3">
        <v>74</v>
      </c>
      <c r="G11" s="3">
        <f t="shared" si="0"/>
        <v>22.2</v>
      </c>
      <c r="H11" s="3">
        <v>72</v>
      </c>
      <c r="I11" s="3">
        <f t="shared" si="1"/>
        <v>50.4</v>
      </c>
      <c r="J11" s="7">
        <f t="shared" si="2"/>
        <v>72.6</v>
      </c>
      <c r="K11" s="7">
        <f t="shared" si="3"/>
        <v>36.3</v>
      </c>
      <c r="L11" s="37">
        <v>86.2</v>
      </c>
      <c r="M11" s="7">
        <f t="shared" si="4"/>
        <v>43.1</v>
      </c>
      <c r="N11" s="7">
        <f t="shared" si="5"/>
        <v>79.4</v>
      </c>
    </row>
    <row r="12" spans="1:14" s="2" customFormat="1" ht="18" customHeight="1">
      <c r="A12" s="14" t="s">
        <v>660</v>
      </c>
      <c r="B12" s="14" t="s">
        <v>639</v>
      </c>
      <c r="C12" s="14" t="s">
        <v>74</v>
      </c>
      <c r="D12" s="14" t="s">
        <v>661</v>
      </c>
      <c r="E12" s="14" t="s">
        <v>641</v>
      </c>
      <c r="F12" s="3">
        <v>68</v>
      </c>
      <c r="G12" s="3">
        <f t="shared" si="0"/>
        <v>20.4</v>
      </c>
      <c r="H12" s="3">
        <v>74.5</v>
      </c>
      <c r="I12" s="3">
        <f t="shared" si="1"/>
        <v>52.15</v>
      </c>
      <c r="J12" s="7">
        <f t="shared" si="2"/>
        <v>72.55</v>
      </c>
      <c r="K12" s="7">
        <f t="shared" si="3"/>
        <v>36.275</v>
      </c>
      <c r="L12" s="37">
        <v>88.1</v>
      </c>
      <c r="M12" s="7">
        <f t="shared" si="4"/>
        <v>44.05</v>
      </c>
      <c r="N12" s="7">
        <f t="shared" si="5"/>
        <v>80.32499999999999</v>
      </c>
    </row>
    <row r="13" spans="1:14" s="2" customFormat="1" ht="18" customHeight="1">
      <c r="A13" s="14" t="s">
        <v>662</v>
      </c>
      <c r="B13" s="14" t="s">
        <v>639</v>
      </c>
      <c r="C13" s="14" t="s">
        <v>91</v>
      </c>
      <c r="D13" s="14" t="s">
        <v>663</v>
      </c>
      <c r="E13" s="14" t="s">
        <v>641</v>
      </c>
      <c r="F13" s="3">
        <v>64</v>
      </c>
      <c r="G13" s="3">
        <f t="shared" si="0"/>
        <v>19.2</v>
      </c>
      <c r="H13" s="3">
        <v>75</v>
      </c>
      <c r="I13" s="3">
        <f t="shared" si="1"/>
        <v>52.5</v>
      </c>
      <c r="J13" s="7">
        <f t="shared" si="2"/>
        <v>71.7</v>
      </c>
      <c r="K13" s="7">
        <f t="shared" si="3"/>
        <v>35.85</v>
      </c>
      <c r="L13" s="37">
        <v>83.2</v>
      </c>
      <c r="M13" s="7">
        <f t="shared" si="4"/>
        <v>41.6</v>
      </c>
      <c r="N13" s="7">
        <f t="shared" si="5"/>
        <v>77.45</v>
      </c>
    </row>
    <row r="14" spans="1:14" s="2" customFormat="1" ht="18" customHeight="1">
      <c r="A14" s="14" t="s">
        <v>664</v>
      </c>
      <c r="B14" s="14" t="s">
        <v>639</v>
      </c>
      <c r="C14" s="14" t="s">
        <v>76</v>
      </c>
      <c r="D14" s="14" t="s">
        <v>665</v>
      </c>
      <c r="E14" s="14" t="s">
        <v>641</v>
      </c>
      <c r="F14" s="3">
        <v>58</v>
      </c>
      <c r="G14" s="3">
        <f t="shared" si="0"/>
        <v>17.4</v>
      </c>
      <c r="H14" s="3">
        <v>76</v>
      </c>
      <c r="I14" s="3">
        <f t="shared" si="1"/>
        <v>53.199999999999996</v>
      </c>
      <c r="J14" s="7">
        <f t="shared" si="2"/>
        <v>70.6</v>
      </c>
      <c r="K14" s="7">
        <f t="shared" si="3"/>
        <v>35.3</v>
      </c>
      <c r="L14" s="37">
        <v>83.4</v>
      </c>
      <c r="M14" s="7">
        <f t="shared" si="4"/>
        <v>41.7</v>
      </c>
      <c r="N14" s="7">
        <f t="shared" si="5"/>
        <v>77</v>
      </c>
    </row>
    <row r="15" spans="1:14" s="2" customFormat="1" ht="18" customHeight="1">
      <c r="A15" s="14" t="s">
        <v>666</v>
      </c>
      <c r="B15" s="14" t="s">
        <v>643</v>
      </c>
      <c r="C15" s="14" t="s">
        <v>49</v>
      </c>
      <c r="D15" s="14" t="s">
        <v>667</v>
      </c>
      <c r="E15" s="14" t="s">
        <v>641</v>
      </c>
      <c r="F15" s="3">
        <v>80</v>
      </c>
      <c r="G15" s="3">
        <f t="shared" si="0"/>
        <v>24</v>
      </c>
      <c r="H15" s="3">
        <v>66.5</v>
      </c>
      <c r="I15" s="3">
        <f t="shared" si="1"/>
        <v>46.55</v>
      </c>
      <c r="J15" s="7">
        <f t="shared" si="2"/>
        <v>70.55</v>
      </c>
      <c r="K15" s="7">
        <f t="shared" si="3"/>
        <v>35.275</v>
      </c>
      <c r="L15" s="37">
        <v>84.6</v>
      </c>
      <c r="M15" s="7">
        <f t="shared" si="4"/>
        <v>42.3</v>
      </c>
      <c r="N15" s="7">
        <f t="shared" si="5"/>
        <v>77.57499999999999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B1">
      <selection activeCell="G11" sqref="G11"/>
    </sheetView>
  </sheetViews>
  <sheetFormatPr defaultColWidth="9.00390625" defaultRowHeight="14.25"/>
  <cols>
    <col min="1" max="1" width="13.375" style="0" customWidth="1"/>
    <col min="2" max="2" width="6.875" style="0" customWidth="1"/>
    <col min="3" max="3" width="7.875" style="0" customWidth="1"/>
    <col min="4" max="4" width="10.75390625" style="0" customWidth="1"/>
    <col min="5" max="5" width="14.00390625" style="0" customWidth="1"/>
    <col min="7" max="7" width="13.50390625" style="0" customWidth="1"/>
    <col min="8" max="8" width="6.875" style="0" customWidth="1"/>
    <col min="9" max="9" width="12.00390625" style="0" customWidth="1"/>
    <col min="10" max="10" width="10.375" style="5" customWidth="1"/>
    <col min="11" max="11" width="9.00390625" style="5" customWidth="1"/>
    <col min="12" max="12" width="9.00390625" style="39" customWidth="1"/>
    <col min="13" max="14" width="9.00390625" style="5" customWidth="1"/>
  </cols>
  <sheetData>
    <row r="1" spans="1:14" s="1" customFormat="1" ht="33.7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6" t="s">
        <v>9</v>
      </c>
      <c r="K1" s="6" t="s">
        <v>993</v>
      </c>
      <c r="L1" s="44" t="s">
        <v>994</v>
      </c>
      <c r="M1" s="6" t="s">
        <v>995</v>
      </c>
      <c r="N1" s="6" t="s">
        <v>996</v>
      </c>
    </row>
    <row r="2" spans="1:14" s="2" customFormat="1" ht="18" customHeight="1">
      <c r="A2" s="14" t="s">
        <v>668</v>
      </c>
      <c r="B2" s="14" t="s">
        <v>669</v>
      </c>
      <c r="C2" s="14" t="s">
        <v>67</v>
      </c>
      <c r="D2" s="14" t="s">
        <v>670</v>
      </c>
      <c r="E2" s="14" t="s">
        <v>671</v>
      </c>
      <c r="F2" s="3">
        <v>86</v>
      </c>
      <c r="G2" s="3">
        <f aca="true" t="shared" si="0" ref="G2:G15">F2*0.3</f>
        <v>25.8</v>
      </c>
      <c r="H2" s="3">
        <v>86</v>
      </c>
      <c r="I2" s="3">
        <f aca="true" t="shared" si="1" ref="I2:I15">H2*0.7</f>
        <v>60.199999999999996</v>
      </c>
      <c r="J2" s="7">
        <f aca="true" t="shared" si="2" ref="J2:J15">G2+I2</f>
        <v>86</v>
      </c>
      <c r="K2" s="7">
        <f>J2*0.5</f>
        <v>43</v>
      </c>
      <c r="L2" s="37">
        <v>90.4</v>
      </c>
      <c r="M2" s="7">
        <f>L2*0.5</f>
        <v>45.2</v>
      </c>
      <c r="N2" s="7">
        <f>K2+M2</f>
        <v>88.2</v>
      </c>
    </row>
    <row r="3" spans="1:14" s="2" customFormat="1" ht="18" customHeight="1">
      <c r="A3" s="14" t="s">
        <v>672</v>
      </c>
      <c r="B3" s="14" t="s">
        <v>669</v>
      </c>
      <c r="C3" s="14" t="s">
        <v>73</v>
      </c>
      <c r="D3" s="14" t="s">
        <v>673</v>
      </c>
      <c r="E3" s="14" t="s">
        <v>671</v>
      </c>
      <c r="F3" s="3">
        <v>81</v>
      </c>
      <c r="G3" s="3">
        <f t="shared" si="0"/>
        <v>24.3</v>
      </c>
      <c r="H3" s="3">
        <v>83</v>
      </c>
      <c r="I3" s="3">
        <f t="shared" si="1"/>
        <v>58.099999999999994</v>
      </c>
      <c r="J3" s="7">
        <f t="shared" si="2"/>
        <v>82.39999999999999</v>
      </c>
      <c r="K3" s="7">
        <f aca="true" t="shared" si="3" ref="K3:K15">J3*0.5</f>
        <v>41.199999999999996</v>
      </c>
      <c r="L3" s="37">
        <v>86.6</v>
      </c>
      <c r="M3" s="7">
        <f aca="true" t="shared" si="4" ref="M3:M15">L3*0.5</f>
        <v>43.3</v>
      </c>
      <c r="N3" s="7">
        <f aca="true" t="shared" si="5" ref="N3:N15">K3+M3</f>
        <v>84.5</v>
      </c>
    </row>
    <row r="4" spans="1:14" s="2" customFormat="1" ht="18" customHeight="1">
      <c r="A4" s="14" t="s">
        <v>674</v>
      </c>
      <c r="B4" s="14" t="s">
        <v>675</v>
      </c>
      <c r="C4" s="14" t="s">
        <v>11</v>
      </c>
      <c r="D4" s="14" t="s">
        <v>676</v>
      </c>
      <c r="E4" s="14" t="s">
        <v>671</v>
      </c>
      <c r="F4" s="3">
        <v>82</v>
      </c>
      <c r="G4" s="3">
        <f t="shared" si="0"/>
        <v>24.599999999999998</v>
      </c>
      <c r="H4" s="3">
        <v>80</v>
      </c>
      <c r="I4" s="3">
        <f t="shared" si="1"/>
        <v>56</v>
      </c>
      <c r="J4" s="7">
        <f t="shared" si="2"/>
        <v>80.6</v>
      </c>
      <c r="K4" s="7">
        <f t="shared" si="3"/>
        <v>40.3</v>
      </c>
      <c r="L4" s="37">
        <v>0</v>
      </c>
      <c r="M4" s="7">
        <f t="shared" si="4"/>
        <v>0</v>
      </c>
      <c r="N4" s="7">
        <f t="shared" si="5"/>
        <v>40.3</v>
      </c>
    </row>
    <row r="5" spans="1:14" s="2" customFormat="1" ht="18" customHeight="1">
      <c r="A5" s="14" t="s">
        <v>677</v>
      </c>
      <c r="B5" s="14" t="s">
        <v>669</v>
      </c>
      <c r="C5" s="14" t="s">
        <v>57</v>
      </c>
      <c r="D5" s="14" t="s">
        <v>678</v>
      </c>
      <c r="E5" s="14" t="s">
        <v>671</v>
      </c>
      <c r="F5" s="3">
        <v>76</v>
      </c>
      <c r="G5" s="3">
        <f t="shared" si="0"/>
        <v>22.8</v>
      </c>
      <c r="H5" s="3">
        <v>82</v>
      </c>
      <c r="I5" s="3">
        <f t="shared" si="1"/>
        <v>57.4</v>
      </c>
      <c r="J5" s="7">
        <f t="shared" si="2"/>
        <v>80.2</v>
      </c>
      <c r="K5" s="7">
        <f t="shared" si="3"/>
        <v>40.1</v>
      </c>
      <c r="L5" s="37">
        <v>89.4</v>
      </c>
      <c r="M5" s="7">
        <f t="shared" si="4"/>
        <v>44.7</v>
      </c>
      <c r="N5" s="7">
        <f t="shared" si="5"/>
        <v>84.80000000000001</v>
      </c>
    </row>
    <row r="6" spans="1:14" s="2" customFormat="1" ht="18" customHeight="1">
      <c r="A6" s="14" t="s">
        <v>679</v>
      </c>
      <c r="B6" s="14" t="s">
        <v>675</v>
      </c>
      <c r="C6" s="14" t="s">
        <v>97</v>
      </c>
      <c r="D6" s="14" t="s">
        <v>680</v>
      </c>
      <c r="E6" s="14" t="s">
        <v>671</v>
      </c>
      <c r="F6" s="3">
        <v>96</v>
      </c>
      <c r="G6" s="3">
        <f t="shared" si="0"/>
        <v>28.799999999999997</v>
      </c>
      <c r="H6" s="3">
        <v>73</v>
      </c>
      <c r="I6" s="3">
        <f t="shared" si="1"/>
        <v>51.099999999999994</v>
      </c>
      <c r="J6" s="7">
        <f t="shared" si="2"/>
        <v>79.89999999999999</v>
      </c>
      <c r="K6" s="7">
        <f t="shared" si="3"/>
        <v>39.949999999999996</v>
      </c>
      <c r="L6" s="37">
        <v>91.8</v>
      </c>
      <c r="M6" s="7">
        <f t="shared" si="4"/>
        <v>45.9</v>
      </c>
      <c r="N6" s="7">
        <f t="shared" si="5"/>
        <v>85.85</v>
      </c>
    </row>
    <row r="7" spans="1:14" s="2" customFormat="1" ht="18" customHeight="1">
      <c r="A7" s="14" t="s">
        <v>681</v>
      </c>
      <c r="B7" s="14" t="s">
        <v>675</v>
      </c>
      <c r="C7" s="14" t="s">
        <v>73</v>
      </c>
      <c r="D7" s="14" t="s">
        <v>682</v>
      </c>
      <c r="E7" s="14" t="s">
        <v>671</v>
      </c>
      <c r="F7" s="3">
        <v>76</v>
      </c>
      <c r="G7" s="3">
        <f t="shared" si="0"/>
        <v>22.8</v>
      </c>
      <c r="H7" s="3">
        <v>81</v>
      </c>
      <c r="I7" s="3">
        <f t="shared" si="1"/>
        <v>56.699999999999996</v>
      </c>
      <c r="J7" s="7">
        <f t="shared" si="2"/>
        <v>79.5</v>
      </c>
      <c r="K7" s="7">
        <f t="shared" si="3"/>
        <v>39.75</v>
      </c>
      <c r="L7" s="37">
        <v>89.4</v>
      </c>
      <c r="M7" s="7">
        <f t="shared" si="4"/>
        <v>44.7</v>
      </c>
      <c r="N7" s="7">
        <f t="shared" si="5"/>
        <v>84.45</v>
      </c>
    </row>
    <row r="8" spans="1:14" s="2" customFormat="1" ht="18" customHeight="1">
      <c r="A8" s="14" t="s">
        <v>683</v>
      </c>
      <c r="B8" s="14" t="s">
        <v>675</v>
      </c>
      <c r="C8" s="14" t="s">
        <v>16</v>
      </c>
      <c r="D8" s="14" t="s">
        <v>684</v>
      </c>
      <c r="E8" s="14" t="s">
        <v>671</v>
      </c>
      <c r="F8" s="3">
        <v>90</v>
      </c>
      <c r="G8" s="3">
        <f t="shared" si="0"/>
        <v>27</v>
      </c>
      <c r="H8" s="3">
        <v>75</v>
      </c>
      <c r="I8" s="3">
        <f t="shared" si="1"/>
        <v>52.5</v>
      </c>
      <c r="J8" s="7">
        <f t="shared" si="2"/>
        <v>79.5</v>
      </c>
      <c r="K8" s="7">
        <f t="shared" si="3"/>
        <v>39.75</v>
      </c>
      <c r="L8" s="37">
        <v>0</v>
      </c>
      <c r="M8" s="7">
        <f t="shared" si="4"/>
        <v>0</v>
      </c>
      <c r="N8" s="7">
        <f t="shared" si="5"/>
        <v>39.75</v>
      </c>
    </row>
    <row r="9" spans="1:14" s="2" customFormat="1" ht="18" customHeight="1">
      <c r="A9" s="14" t="s">
        <v>685</v>
      </c>
      <c r="B9" s="14" t="s">
        <v>675</v>
      </c>
      <c r="C9" s="14" t="s">
        <v>12</v>
      </c>
      <c r="D9" s="14" t="s">
        <v>686</v>
      </c>
      <c r="E9" s="14" t="s">
        <v>671</v>
      </c>
      <c r="F9" s="3">
        <v>76</v>
      </c>
      <c r="G9" s="3">
        <f t="shared" si="0"/>
        <v>22.8</v>
      </c>
      <c r="H9" s="3">
        <v>81</v>
      </c>
      <c r="I9" s="3">
        <f t="shared" si="1"/>
        <v>56.699999999999996</v>
      </c>
      <c r="J9" s="7">
        <f t="shared" si="2"/>
        <v>79.5</v>
      </c>
      <c r="K9" s="7">
        <f t="shared" si="3"/>
        <v>39.75</v>
      </c>
      <c r="L9" s="37">
        <v>83.4</v>
      </c>
      <c r="M9" s="7">
        <f t="shared" si="4"/>
        <v>41.7</v>
      </c>
      <c r="N9" s="7">
        <f t="shared" si="5"/>
        <v>81.45</v>
      </c>
    </row>
    <row r="10" spans="1:14" s="2" customFormat="1" ht="18" customHeight="1">
      <c r="A10" s="14" t="s">
        <v>687</v>
      </c>
      <c r="B10" s="14" t="s">
        <v>669</v>
      </c>
      <c r="C10" s="14" t="s">
        <v>79</v>
      </c>
      <c r="D10" s="14" t="s">
        <v>688</v>
      </c>
      <c r="E10" s="14" t="s">
        <v>671</v>
      </c>
      <c r="F10" s="3">
        <v>82</v>
      </c>
      <c r="G10" s="3">
        <f t="shared" si="0"/>
        <v>24.599999999999998</v>
      </c>
      <c r="H10" s="3">
        <v>78</v>
      </c>
      <c r="I10" s="3">
        <f t="shared" si="1"/>
        <v>54.599999999999994</v>
      </c>
      <c r="J10" s="7">
        <f t="shared" si="2"/>
        <v>79.19999999999999</v>
      </c>
      <c r="K10" s="7">
        <f t="shared" si="3"/>
        <v>39.599999999999994</v>
      </c>
      <c r="L10" s="37">
        <v>83.6</v>
      </c>
      <c r="M10" s="7">
        <f t="shared" si="4"/>
        <v>41.8</v>
      </c>
      <c r="N10" s="7">
        <f t="shared" si="5"/>
        <v>81.39999999999999</v>
      </c>
    </row>
    <row r="11" spans="1:14" s="2" customFormat="1" ht="18" customHeight="1">
      <c r="A11" s="14" t="s">
        <v>689</v>
      </c>
      <c r="B11" s="14" t="s">
        <v>669</v>
      </c>
      <c r="C11" s="14" t="s">
        <v>27</v>
      </c>
      <c r="D11" s="14" t="s">
        <v>690</v>
      </c>
      <c r="E11" s="14" t="s">
        <v>671</v>
      </c>
      <c r="F11" s="3">
        <v>81</v>
      </c>
      <c r="G11" s="3">
        <f t="shared" si="0"/>
        <v>24.3</v>
      </c>
      <c r="H11" s="3">
        <v>78</v>
      </c>
      <c r="I11" s="3">
        <f t="shared" si="1"/>
        <v>54.599999999999994</v>
      </c>
      <c r="J11" s="7">
        <f t="shared" si="2"/>
        <v>78.89999999999999</v>
      </c>
      <c r="K11" s="7">
        <f t="shared" si="3"/>
        <v>39.449999999999996</v>
      </c>
      <c r="L11" s="37">
        <v>85.4</v>
      </c>
      <c r="M11" s="7">
        <f t="shared" si="4"/>
        <v>42.7</v>
      </c>
      <c r="N11" s="7">
        <f t="shared" si="5"/>
        <v>82.15</v>
      </c>
    </row>
    <row r="12" spans="1:14" s="2" customFormat="1" ht="18" customHeight="1">
      <c r="A12" s="14" t="s">
        <v>691</v>
      </c>
      <c r="B12" s="14" t="s">
        <v>669</v>
      </c>
      <c r="C12" s="14" t="s">
        <v>56</v>
      </c>
      <c r="D12" s="14" t="s">
        <v>692</v>
      </c>
      <c r="E12" s="14" t="s">
        <v>671</v>
      </c>
      <c r="F12" s="3">
        <v>83</v>
      </c>
      <c r="G12" s="3">
        <f t="shared" si="0"/>
        <v>24.9</v>
      </c>
      <c r="H12" s="3">
        <v>76</v>
      </c>
      <c r="I12" s="3">
        <f t="shared" si="1"/>
        <v>53.199999999999996</v>
      </c>
      <c r="J12" s="7">
        <f t="shared" si="2"/>
        <v>78.1</v>
      </c>
      <c r="K12" s="7">
        <f t="shared" si="3"/>
        <v>39.05</v>
      </c>
      <c r="L12" s="37">
        <v>83.8</v>
      </c>
      <c r="M12" s="7">
        <f t="shared" si="4"/>
        <v>41.9</v>
      </c>
      <c r="N12" s="7">
        <f t="shared" si="5"/>
        <v>80.94999999999999</v>
      </c>
    </row>
    <row r="13" spans="1:14" s="2" customFormat="1" ht="18" customHeight="1">
      <c r="A13" s="14" t="s">
        <v>693</v>
      </c>
      <c r="B13" s="14" t="s">
        <v>675</v>
      </c>
      <c r="C13" s="14" t="s">
        <v>79</v>
      </c>
      <c r="D13" s="14" t="s">
        <v>694</v>
      </c>
      <c r="E13" s="14" t="s">
        <v>671</v>
      </c>
      <c r="F13" s="3">
        <v>78</v>
      </c>
      <c r="G13" s="3">
        <f t="shared" si="0"/>
        <v>23.4</v>
      </c>
      <c r="H13" s="3">
        <v>78</v>
      </c>
      <c r="I13" s="3">
        <f t="shared" si="1"/>
        <v>54.599999999999994</v>
      </c>
      <c r="J13" s="7">
        <f t="shared" si="2"/>
        <v>78</v>
      </c>
      <c r="K13" s="7">
        <f t="shared" si="3"/>
        <v>39</v>
      </c>
      <c r="L13" s="37">
        <v>83</v>
      </c>
      <c r="M13" s="7">
        <f t="shared" si="4"/>
        <v>41.5</v>
      </c>
      <c r="N13" s="7">
        <f t="shared" si="5"/>
        <v>80.5</v>
      </c>
    </row>
    <row r="14" spans="1:14" s="2" customFormat="1" ht="18" customHeight="1">
      <c r="A14" s="14" t="s">
        <v>695</v>
      </c>
      <c r="B14" s="14" t="s">
        <v>675</v>
      </c>
      <c r="C14" s="14" t="s">
        <v>49</v>
      </c>
      <c r="D14" s="14" t="s">
        <v>696</v>
      </c>
      <c r="E14" s="14" t="s">
        <v>671</v>
      </c>
      <c r="F14" s="3">
        <v>82</v>
      </c>
      <c r="G14" s="3">
        <f t="shared" si="0"/>
        <v>24.599999999999998</v>
      </c>
      <c r="H14" s="3">
        <v>76</v>
      </c>
      <c r="I14" s="3">
        <f t="shared" si="1"/>
        <v>53.199999999999996</v>
      </c>
      <c r="J14" s="7">
        <f t="shared" si="2"/>
        <v>77.8</v>
      </c>
      <c r="K14" s="7">
        <f t="shared" si="3"/>
        <v>38.9</v>
      </c>
      <c r="L14" s="37">
        <v>84.4</v>
      </c>
      <c r="M14" s="7">
        <f t="shared" si="4"/>
        <v>42.2</v>
      </c>
      <c r="N14" s="7">
        <f t="shared" si="5"/>
        <v>81.1</v>
      </c>
    </row>
    <row r="15" spans="1:14" s="2" customFormat="1" ht="18" customHeight="1">
      <c r="A15" s="14" t="s">
        <v>697</v>
      </c>
      <c r="B15" s="14" t="s">
        <v>669</v>
      </c>
      <c r="C15" s="14" t="s">
        <v>120</v>
      </c>
      <c r="D15" s="14" t="s">
        <v>698</v>
      </c>
      <c r="E15" s="14" t="s">
        <v>671</v>
      </c>
      <c r="F15" s="3">
        <v>70</v>
      </c>
      <c r="G15" s="3">
        <f t="shared" si="0"/>
        <v>21</v>
      </c>
      <c r="H15" s="3">
        <v>81</v>
      </c>
      <c r="I15" s="3">
        <f t="shared" si="1"/>
        <v>56.699999999999996</v>
      </c>
      <c r="J15" s="7">
        <f t="shared" si="2"/>
        <v>77.69999999999999</v>
      </c>
      <c r="K15" s="7">
        <f t="shared" si="3"/>
        <v>38.849999999999994</v>
      </c>
      <c r="L15" s="37">
        <v>92.6</v>
      </c>
      <c r="M15" s="7">
        <f t="shared" si="4"/>
        <v>46.3</v>
      </c>
      <c r="N15" s="7">
        <f t="shared" si="5"/>
        <v>85.14999999999999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G12" sqref="G12"/>
    </sheetView>
  </sheetViews>
  <sheetFormatPr defaultColWidth="9.00390625" defaultRowHeight="14.25"/>
  <cols>
    <col min="1" max="1" width="13.50390625" style="0" customWidth="1"/>
    <col min="2" max="2" width="8.00390625" style="0" customWidth="1"/>
    <col min="3" max="3" width="6.625" style="0" customWidth="1"/>
    <col min="4" max="4" width="9.50390625" style="0" customWidth="1"/>
    <col min="5" max="5" width="15.25390625" style="0" customWidth="1"/>
    <col min="7" max="7" width="12.375" style="0" customWidth="1"/>
    <col min="9" max="9" width="14.25390625" style="0" customWidth="1"/>
    <col min="10" max="10" width="10.625" style="5" customWidth="1"/>
    <col min="11" max="11" width="9.00390625" style="5" customWidth="1"/>
    <col min="12" max="12" width="9.00390625" style="39" customWidth="1"/>
    <col min="13" max="14" width="9.00390625" style="5" customWidth="1"/>
  </cols>
  <sheetData>
    <row r="1" spans="1:14" s="1" customFormat="1" ht="40.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6" t="s">
        <v>9</v>
      </c>
      <c r="K1" s="6" t="s">
        <v>993</v>
      </c>
      <c r="L1" s="44" t="s">
        <v>994</v>
      </c>
      <c r="M1" s="6" t="s">
        <v>995</v>
      </c>
      <c r="N1" s="6" t="s">
        <v>996</v>
      </c>
    </row>
    <row r="2" spans="1:14" s="2" customFormat="1" ht="18" customHeight="1">
      <c r="A2" s="14" t="s">
        <v>700</v>
      </c>
      <c r="B2" s="14" t="s">
        <v>701</v>
      </c>
      <c r="C2" s="14" t="s">
        <v>76</v>
      </c>
      <c r="D2" s="14" t="s">
        <v>702</v>
      </c>
      <c r="E2" s="14" t="s">
        <v>703</v>
      </c>
      <c r="F2" s="3">
        <v>84</v>
      </c>
      <c r="G2" s="3">
        <f aca="true" t="shared" si="0" ref="G2:G14">F2*0.3</f>
        <v>25.2</v>
      </c>
      <c r="H2" s="3">
        <v>74</v>
      </c>
      <c r="I2" s="3">
        <f aca="true" t="shared" si="1" ref="I2:I14">H2*0.7</f>
        <v>51.8</v>
      </c>
      <c r="J2" s="7">
        <f aca="true" t="shared" si="2" ref="J2:J14">G2+I2</f>
        <v>77</v>
      </c>
      <c r="K2" s="7">
        <f>J2*0.5</f>
        <v>38.5</v>
      </c>
      <c r="L2" s="37">
        <v>89</v>
      </c>
      <c r="M2" s="7">
        <f>L2*0.5</f>
        <v>44.5</v>
      </c>
      <c r="N2" s="7">
        <f>K2+M2</f>
        <v>83</v>
      </c>
    </row>
    <row r="3" spans="1:14" s="2" customFormat="1" ht="18" customHeight="1">
      <c r="A3" s="14" t="s">
        <v>704</v>
      </c>
      <c r="B3" s="14" t="s">
        <v>705</v>
      </c>
      <c r="C3" s="14" t="s">
        <v>57</v>
      </c>
      <c r="D3" s="14" t="s">
        <v>706</v>
      </c>
      <c r="E3" s="14" t="s">
        <v>703</v>
      </c>
      <c r="F3" s="3">
        <v>86</v>
      </c>
      <c r="G3" s="3">
        <f t="shared" si="0"/>
        <v>25.8</v>
      </c>
      <c r="H3" s="3">
        <v>71.5</v>
      </c>
      <c r="I3" s="3">
        <f t="shared" si="1"/>
        <v>50.05</v>
      </c>
      <c r="J3" s="7">
        <f t="shared" si="2"/>
        <v>75.85</v>
      </c>
      <c r="K3" s="7">
        <f aca="true" t="shared" si="3" ref="K3:K14">J3*0.5</f>
        <v>37.925</v>
      </c>
      <c r="L3" s="37">
        <v>87.6</v>
      </c>
      <c r="M3" s="7">
        <f aca="true" t="shared" si="4" ref="M3:M14">L3*0.5</f>
        <v>43.8</v>
      </c>
      <c r="N3" s="7">
        <f aca="true" t="shared" si="5" ref="N3:N14">K3+M3</f>
        <v>81.725</v>
      </c>
    </row>
    <row r="4" spans="1:14" s="2" customFormat="1" ht="18" customHeight="1">
      <c r="A4" s="14" t="s">
        <v>707</v>
      </c>
      <c r="B4" s="14" t="s">
        <v>701</v>
      </c>
      <c r="C4" s="14" t="s">
        <v>16</v>
      </c>
      <c r="D4" s="14" t="s">
        <v>708</v>
      </c>
      <c r="E4" s="14" t="s">
        <v>703</v>
      </c>
      <c r="F4" s="3">
        <v>62</v>
      </c>
      <c r="G4" s="3">
        <f t="shared" si="0"/>
        <v>18.599999999999998</v>
      </c>
      <c r="H4" s="3">
        <v>76.5</v>
      </c>
      <c r="I4" s="3">
        <f t="shared" si="1"/>
        <v>53.55</v>
      </c>
      <c r="J4" s="7">
        <f t="shared" si="2"/>
        <v>72.14999999999999</v>
      </c>
      <c r="K4" s="7">
        <f t="shared" si="3"/>
        <v>36.074999999999996</v>
      </c>
      <c r="L4" s="37">
        <v>89</v>
      </c>
      <c r="M4" s="7">
        <f t="shared" si="4"/>
        <v>44.5</v>
      </c>
      <c r="N4" s="7">
        <f t="shared" si="5"/>
        <v>80.57499999999999</v>
      </c>
    </row>
    <row r="5" spans="1:14" s="2" customFormat="1" ht="18" customHeight="1">
      <c r="A5" s="14" t="s">
        <v>709</v>
      </c>
      <c r="B5" s="14" t="s">
        <v>705</v>
      </c>
      <c r="C5" s="14" t="s">
        <v>76</v>
      </c>
      <c r="D5" s="14" t="s">
        <v>710</v>
      </c>
      <c r="E5" s="14" t="s">
        <v>703</v>
      </c>
      <c r="F5" s="3">
        <v>78</v>
      </c>
      <c r="G5" s="3">
        <f t="shared" si="0"/>
        <v>23.4</v>
      </c>
      <c r="H5" s="3">
        <v>69.5</v>
      </c>
      <c r="I5" s="3">
        <f t="shared" si="1"/>
        <v>48.65</v>
      </c>
      <c r="J5" s="7">
        <f t="shared" si="2"/>
        <v>72.05</v>
      </c>
      <c r="K5" s="7">
        <f t="shared" si="3"/>
        <v>36.025</v>
      </c>
      <c r="L5" s="37">
        <v>92.2</v>
      </c>
      <c r="M5" s="7">
        <f t="shared" si="4"/>
        <v>46.1</v>
      </c>
      <c r="N5" s="7">
        <f t="shared" si="5"/>
        <v>82.125</v>
      </c>
    </row>
    <row r="6" spans="1:14" s="2" customFormat="1" ht="18" customHeight="1">
      <c r="A6" s="14" t="s">
        <v>711</v>
      </c>
      <c r="B6" s="14" t="s">
        <v>705</v>
      </c>
      <c r="C6" s="14" t="s">
        <v>27</v>
      </c>
      <c r="D6" s="14" t="s">
        <v>712</v>
      </c>
      <c r="E6" s="14" t="s">
        <v>703</v>
      </c>
      <c r="F6" s="3">
        <v>76</v>
      </c>
      <c r="G6" s="3">
        <f t="shared" si="0"/>
        <v>22.8</v>
      </c>
      <c r="H6" s="3">
        <v>66.5</v>
      </c>
      <c r="I6" s="3">
        <f t="shared" si="1"/>
        <v>46.55</v>
      </c>
      <c r="J6" s="7">
        <f t="shared" si="2"/>
        <v>69.35</v>
      </c>
      <c r="K6" s="7">
        <f t="shared" si="3"/>
        <v>34.675</v>
      </c>
      <c r="L6" s="37">
        <v>91.4</v>
      </c>
      <c r="M6" s="7">
        <f t="shared" si="4"/>
        <v>45.7</v>
      </c>
      <c r="N6" s="7">
        <f t="shared" si="5"/>
        <v>80.375</v>
      </c>
    </row>
    <row r="7" spans="1:14" s="2" customFormat="1" ht="18" customHeight="1">
      <c r="A7" s="14" t="s">
        <v>713</v>
      </c>
      <c r="B7" s="14" t="s">
        <v>705</v>
      </c>
      <c r="C7" s="14" t="s">
        <v>129</v>
      </c>
      <c r="D7" s="14" t="s">
        <v>714</v>
      </c>
      <c r="E7" s="14" t="s">
        <v>703</v>
      </c>
      <c r="F7" s="3">
        <v>88</v>
      </c>
      <c r="G7" s="3">
        <f t="shared" si="0"/>
        <v>26.4</v>
      </c>
      <c r="H7" s="3">
        <v>60</v>
      </c>
      <c r="I7" s="3">
        <f t="shared" si="1"/>
        <v>42</v>
      </c>
      <c r="J7" s="7">
        <f t="shared" si="2"/>
        <v>68.4</v>
      </c>
      <c r="K7" s="7">
        <f t="shared" si="3"/>
        <v>34.2</v>
      </c>
      <c r="L7" s="37">
        <v>85.8</v>
      </c>
      <c r="M7" s="7">
        <f t="shared" si="4"/>
        <v>42.9</v>
      </c>
      <c r="N7" s="7">
        <f t="shared" si="5"/>
        <v>77.1</v>
      </c>
    </row>
    <row r="8" spans="1:14" s="2" customFormat="1" ht="18" customHeight="1">
      <c r="A8" s="14" t="s">
        <v>715</v>
      </c>
      <c r="B8" s="14" t="s">
        <v>705</v>
      </c>
      <c r="C8" s="14" t="s">
        <v>31</v>
      </c>
      <c r="D8" s="14" t="s">
        <v>716</v>
      </c>
      <c r="E8" s="14" t="s">
        <v>703</v>
      </c>
      <c r="F8" s="3">
        <v>64</v>
      </c>
      <c r="G8" s="3">
        <f t="shared" si="0"/>
        <v>19.2</v>
      </c>
      <c r="H8" s="3">
        <v>69.5</v>
      </c>
      <c r="I8" s="3">
        <f t="shared" si="1"/>
        <v>48.65</v>
      </c>
      <c r="J8" s="7">
        <f t="shared" si="2"/>
        <v>67.85</v>
      </c>
      <c r="K8" s="7">
        <f t="shared" si="3"/>
        <v>33.925</v>
      </c>
      <c r="L8" s="37">
        <v>88.6</v>
      </c>
      <c r="M8" s="7">
        <f t="shared" si="4"/>
        <v>44.3</v>
      </c>
      <c r="N8" s="7">
        <f t="shared" si="5"/>
        <v>78.225</v>
      </c>
    </row>
    <row r="9" spans="1:14" s="2" customFormat="1" ht="18" customHeight="1">
      <c r="A9" s="14" t="s">
        <v>717</v>
      </c>
      <c r="B9" s="14" t="s">
        <v>705</v>
      </c>
      <c r="C9" s="14" t="s">
        <v>91</v>
      </c>
      <c r="D9" s="14" t="s">
        <v>718</v>
      </c>
      <c r="E9" s="14" t="s">
        <v>703</v>
      </c>
      <c r="F9" s="3">
        <v>72</v>
      </c>
      <c r="G9" s="3">
        <f t="shared" si="0"/>
        <v>21.599999999999998</v>
      </c>
      <c r="H9" s="3">
        <v>64.5</v>
      </c>
      <c r="I9" s="3">
        <f t="shared" si="1"/>
        <v>45.15</v>
      </c>
      <c r="J9" s="7">
        <f t="shared" si="2"/>
        <v>66.75</v>
      </c>
      <c r="K9" s="7">
        <f t="shared" si="3"/>
        <v>33.375</v>
      </c>
      <c r="L9" s="37">
        <v>86.2</v>
      </c>
      <c r="M9" s="7">
        <f t="shared" si="4"/>
        <v>43.1</v>
      </c>
      <c r="N9" s="7">
        <f t="shared" si="5"/>
        <v>76.475</v>
      </c>
    </row>
    <row r="10" spans="1:14" s="2" customFormat="1" ht="18" customHeight="1">
      <c r="A10" s="14" t="s">
        <v>719</v>
      </c>
      <c r="B10" s="14" t="s">
        <v>701</v>
      </c>
      <c r="C10" s="14" t="s">
        <v>24</v>
      </c>
      <c r="D10" s="14" t="s">
        <v>237</v>
      </c>
      <c r="E10" s="14" t="s">
        <v>703</v>
      </c>
      <c r="F10" s="3">
        <v>80</v>
      </c>
      <c r="G10" s="3">
        <f t="shared" si="0"/>
        <v>24</v>
      </c>
      <c r="H10" s="3">
        <v>61</v>
      </c>
      <c r="I10" s="3">
        <f t="shared" si="1"/>
        <v>42.699999999999996</v>
      </c>
      <c r="J10" s="7">
        <f t="shared" si="2"/>
        <v>66.69999999999999</v>
      </c>
      <c r="K10" s="7">
        <f t="shared" si="3"/>
        <v>33.349999999999994</v>
      </c>
      <c r="L10" s="37">
        <v>83</v>
      </c>
      <c r="M10" s="7">
        <f t="shared" si="4"/>
        <v>41.5</v>
      </c>
      <c r="N10" s="7">
        <f t="shared" si="5"/>
        <v>74.85</v>
      </c>
    </row>
    <row r="11" spans="1:14" s="2" customFormat="1" ht="18" customHeight="1">
      <c r="A11" s="24" t="s">
        <v>720</v>
      </c>
      <c r="B11" s="24" t="s">
        <v>705</v>
      </c>
      <c r="C11" s="24" t="s">
        <v>17</v>
      </c>
      <c r="D11" s="24" t="s">
        <v>721</v>
      </c>
      <c r="E11" s="24" t="s">
        <v>703</v>
      </c>
      <c r="F11" s="25">
        <v>82</v>
      </c>
      <c r="G11" s="25">
        <f t="shared" si="0"/>
        <v>24.599999999999998</v>
      </c>
      <c r="H11" s="25">
        <v>58</v>
      </c>
      <c r="I11" s="25">
        <f t="shared" si="1"/>
        <v>40.599999999999994</v>
      </c>
      <c r="J11" s="27">
        <f t="shared" si="2"/>
        <v>65.19999999999999</v>
      </c>
      <c r="K11" s="7">
        <f t="shared" si="3"/>
        <v>32.599999999999994</v>
      </c>
      <c r="L11" s="37">
        <v>85.4</v>
      </c>
      <c r="M11" s="7">
        <f t="shared" si="4"/>
        <v>42.7</v>
      </c>
      <c r="N11" s="7">
        <f t="shared" si="5"/>
        <v>75.3</v>
      </c>
    </row>
    <row r="12" spans="1:14" s="2" customFormat="1" ht="18" customHeight="1">
      <c r="A12" s="24" t="s">
        <v>722</v>
      </c>
      <c r="B12" s="24" t="s">
        <v>705</v>
      </c>
      <c r="C12" s="24" t="s">
        <v>39</v>
      </c>
      <c r="D12" s="24" t="s">
        <v>723</v>
      </c>
      <c r="E12" s="24" t="s">
        <v>703</v>
      </c>
      <c r="F12" s="25">
        <v>68</v>
      </c>
      <c r="G12" s="25">
        <f t="shared" si="0"/>
        <v>20.4</v>
      </c>
      <c r="H12" s="25">
        <v>60.5</v>
      </c>
      <c r="I12" s="25">
        <f t="shared" si="1"/>
        <v>42.349999999999994</v>
      </c>
      <c r="J12" s="27">
        <f t="shared" si="2"/>
        <v>62.74999999999999</v>
      </c>
      <c r="K12" s="7">
        <f t="shared" si="3"/>
        <v>31.374999999999996</v>
      </c>
      <c r="L12" s="37">
        <v>87.6</v>
      </c>
      <c r="M12" s="7">
        <f t="shared" si="4"/>
        <v>43.8</v>
      </c>
      <c r="N12" s="7">
        <f t="shared" si="5"/>
        <v>75.175</v>
      </c>
    </row>
    <row r="13" spans="1:14" s="22" customFormat="1" ht="18" customHeight="1">
      <c r="A13" s="24" t="s">
        <v>987</v>
      </c>
      <c r="B13" s="24" t="s">
        <v>705</v>
      </c>
      <c r="C13" s="24" t="s">
        <v>86</v>
      </c>
      <c r="D13" s="24" t="s">
        <v>988</v>
      </c>
      <c r="E13" s="24" t="s">
        <v>703</v>
      </c>
      <c r="F13" s="25">
        <v>66</v>
      </c>
      <c r="G13" s="25">
        <f t="shared" si="0"/>
        <v>19.8</v>
      </c>
      <c r="H13" s="25">
        <v>61</v>
      </c>
      <c r="I13" s="25">
        <f t="shared" si="1"/>
        <v>42.699999999999996</v>
      </c>
      <c r="J13" s="27">
        <f t="shared" si="2"/>
        <v>62.5</v>
      </c>
      <c r="K13" s="7">
        <f t="shared" si="3"/>
        <v>31.25</v>
      </c>
      <c r="L13" s="49">
        <v>79.8</v>
      </c>
      <c r="M13" s="7">
        <f t="shared" si="4"/>
        <v>39.9</v>
      </c>
      <c r="N13" s="7">
        <f t="shared" si="5"/>
        <v>71.15</v>
      </c>
    </row>
    <row r="14" spans="1:14" s="22" customFormat="1" ht="18" customHeight="1">
      <c r="A14" s="24" t="s">
        <v>989</v>
      </c>
      <c r="B14" s="24" t="s">
        <v>705</v>
      </c>
      <c r="C14" s="24" t="s">
        <v>36</v>
      </c>
      <c r="D14" s="24" t="s">
        <v>990</v>
      </c>
      <c r="E14" s="24" t="s">
        <v>703</v>
      </c>
      <c r="F14" s="25">
        <v>62</v>
      </c>
      <c r="G14" s="25">
        <f t="shared" si="0"/>
        <v>18.599999999999998</v>
      </c>
      <c r="H14" s="25">
        <v>61</v>
      </c>
      <c r="I14" s="25">
        <f t="shared" si="1"/>
        <v>42.699999999999996</v>
      </c>
      <c r="J14" s="27">
        <f t="shared" si="2"/>
        <v>61.3</v>
      </c>
      <c r="K14" s="7">
        <f t="shared" si="3"/>
        <v>30.65</v>
      </c>
      <c r="L14" s="49">
        <v>84.2</v>
      </c>
      <c r="M14" s="7">
        <f t="shared" si="4"/>
        <v>42.1</v>
      </c>
      <c r="N14" s="7">
        <f t="shared" si="5"/>
        <v>72.75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D1">
      <selection activeCell="J13" sqref="J13"/>
    </sheetView>
  </sheetViews>
  <sheetFormatPr defaultColWidth="9.00390625" defaultRowHeight="14.25"/>
  <cols>
    <col min="1" max="1" width="12.50390625" style="0" customWidth="1"/>
    <col min="5" max="5" width="18.00390625" style="0" customWidth="1"/>
    <col min="6" max="6" width="7.875" style="0" customWidth="1"/>
    <col min="7" max="7" width="12.375" style="0" customWidth="1"/>
    <col min="8" max="8" width="7.75390625" style="0" customWidth="1"/>
    <col min="9" max="9" width="12.625" style="0" customWidth="1"/>
    <col min="10" max="11" width="9.00390625" style="5" customWidth="1"/>
    <col min="12" max="12" width="9.00390625" style="39" customWidth="1"/>
    <col min="13" max="14" width="9.00390625" style="5" customWidth="1"/>
  </cols>
  <sheetData>
    <row r="1" spans="1:14" s="1" customFormat="1" ht="43.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6" t="s">
        <v>9</v>
      </c>
      <c r="K1" s="12" t="s">
        <v>993</v>
      </c>
      <c r="L1" s="44" t="s">
        <v>994</v>
      </c>
      <c r="M1" s="12" t="s">
        <v>995</v>
      </c>
      <c r="N1" s="6" t="s">
        <v>996</v>
      </c>
    </row>
    <row r="2" spans="1:14" s="2" customFormat="1" ht="18" customHeight="1">
      <c r="A2" s="14" t="s">
        <v>724</v>
      </c>
      <c r="B2" s="14" t="s">
        <v>725</v>
      </c>
      <c r="C2" s="14" t="s">
        <v>39</v>
      </c>
      <c r="D2" s="14" t="s">
        <v>604</v>
      </c>
      <c r="E2" s="14" t="s">
        <v>726</v>
      </c>
      <c r="F2" s="3">
        <v>82</v>
      </c>
      <c r="G2" s="3">
        <f aca="true" t="shared" si="0" ref="G2:G14">F2*0.3</f>
        <v>24.599999999999998</v>
      </c>
      <c r="H2" s="3">
        <v>68</v>
      </c>
      <c r="I2" s="3">
        <f aca="true" t="shared" si="1" ref="I2:I14">H2*0.7</f>
        <v>47.599999999999994</v>
      </c>
      <c r="J2" s="7">
        <f aca="true" t="shared" si="2" ref="J2:J14">G2+I2</f>
        <v>72.19999999999999</v>
      </c>
      <c r="K2" s="7">
        <f>J2*0.5</f>
        <v>36.099999999999994</v>
      </c>
      <c r="L2" s="45">
        <v>91.4</v>
      </c>
      <c r="M2" s="7">
        <f>L2*0.5</f>
        <v>45.7</v>
      </c>
      <c r="N2" s="7">
        <f>K2+M2</f>
        <v>81.8</v>
      </c>
    </row>
    <row r="3" spans="1:14" s="2" customFormat="1" ht="18" customHeight="1">
      <c r="A3" s="14" t="s">
        <v>727</v>
      </c>
      <c r="B3" s="14" t="s">
        <v>728</v>
      </c>
      <c r="C3" s="14" t="s">
        <v>11</v>
      </c>
      <c r="D3" s="14" t="s">
        <v>729</v>
      </c>
      <c r="E3" s="14" t="s">
        <v>726</v>
      </c>
      <c r="F3" s="3">
        <v>84</v>
      </c>
      <c r="G3" s="3">
        <f t="shared" si="0"/>
        <v>25.2</v>
      </c>
      <c r="H3" s="3">
        <v>64</v>
      </c>
      <c r="I3" s="3">
        <f t="shared" si="1"/>
        <v>44.8</v>
      </c>
      <c r="J3" s="7">
        <f t="shared" si="2"/>
        <v>70</v>
      </c>
      <c r="K3" s="7">
        <f aca="true" t="shared" si="3" ref="K3:K14">J3*0.5</f>
        <v>35</v>
      </c>
      <c r="L3" s="45">
        <v>90.6</v>
      </c>
      <c r="M3" s="7">
        <f aca="true" t="shared" si="4" ref="M3:M14">L3*0.5</f>
        <v>45.3</v>
      </c>
      <c r="N3" s="7">
        <f aca="true" t="shared" si="5" ref="N3:N14">K3+M3</f>
        <v>80.3</v>
      </c>
    </row>
    <row r="4" spans="1:14" s="2" customFormat="1" ht="18" customHeight="1">
      <c r="A4" s="14" t="s">
        <v>730</v>
      </c>
      <c r="B4" s="14" t="s">
        <v>728</v>
      </c>
      <c r="C4" s="14" t="s">
        <v>64</v>
      </c>
      <c r="D4" s="14" t="s">
        <v>731</v>
      </c>
      <c r="E4" s="14" t="s">
        <v>726</v>
      </c>
      <c r="F4" s="3">
        <v>80</v>
      </c>
      <c r="G4" s="3">
        <f t="shared" si="0"/>
        <v>24</v>
      </c>
      <c r="H4" s="3">
        <v>64</v>
      </c>
      <c r="I4" s="3">
        <f t="shared" si="1"/>
        <v>44.8</v>
      </c>
      <c r="J4" s="7">
        <f t="shared" si="2"/>
        <v>68.8</v>
      </c>
      <c r="K4" s="7">
        <f t="shared" si="3"/>
        <v>34.4</v>
      </c>
      <c r="L4" s="45">
        <v>90.8</v>
      </c>
      <c r="M4" s="7">
        <f t="shared" si="4"/>
        <v>45.4</v>
      </c>
      <c r="N4" s="7">
        <f t="shared" si="5"/>
        <v>79.8</v>
      </c>
    </row>
    <row r="5" spans="1:14" s="2" customFormat="1" ht="18" customHeight="1">
      <c r="A5" s="14" t="s">
        <v>732</v>
      </c>
      <c r="B5" s="14" t="s">
        <v>728</v>
      </c>
      <c r="C5" s="14" t="s">
        <v>86</v>
      </c>
      <c r="D5" s="14" t="s">
        <v>733</v>
      </c>
      <c r="E5" s="14" t="s">
        <v>726</v>
      </c>
      <c r="F5" s="3">
        <v>84</v>
      </c>
      <c r="G5" s="3">
        <f t="shared" si="0"/>
        <v>25.2</v>
      </c>
      <c r="H5" s="3">
        <v>59</v>
      </c>
      <c r="I5" s="3">
        <f t="shared" si="1"/>
        <v>41.3</v>
      </c>
      <c r="J5" s="7">
        <f t="shared" si="2"/>
        <v>66.5</v>
      </c>
      <c r="K5" s="7">
        <f t="shared" si="3"/>
        <v>33.25</v>
      </c>
      <c r="L5" s="45">
        <v>92.6</v>
      </c>
      <c r="M5" s="7">
        <f t="shared" si="4"/>
        <v>46.3</v>
      </c>
      <c r="N5" s="7">
        <f t="shared" si="5"/>
        <v>79.55</v>
      </c>
    </row>
    <row r="6" spans="1:14" s="2" customFormat="1" ht="18" customHeight="1">
      <c r="A6" s="14" t="s">
        <v>734</v>
      </c>
      <c r="B6" s="14" t="s">
        <v>728</v>
      </c>
      <c r="C6" s="14" t="s">
        <v>73</v>
      </c>
      <c r="D6" s="14" t="s">
        <v>735</v>
      </c>
      <c r="E6" s="14" t="s">
        <v>726</v>
      </c>
      <c r="F6" s="3">
        <v>78</v>
      </c>
      <c r="G6" s="3">
        <f t="shared" si="0"/>
        <v>23.4</v>
      </c>
      <c r="H6" s="3">
        <v>59</v>
      </c>
      <c r="I6" s="3">
        <f t="shared" si="1"/>
        <v>41.3</v>
      </c>
      <c r="J6" s="7">
        <f t="shared" si="2"/>
        <v>64.69999999999999</v>
      </c>
      <c r="K6" s="7">
        <f t="shared" si="3"/>
        <v>32.349999999999994</v>
      </c>
      <c r="L6" s="45">
        <v>92.6</v>
      </c>
      <c r="M6" s="7">
        <f t="shared" si="4"/>
        <v>46.3</v>
      </c>
      <c r="N6" s="7">
        <f t="shared" si="5"/>
        <v>78.64999999999999</v>
      </c>
    </row>
    <row r="7" spans="1:14" s="2" customFormat="1" ht="18" customHeight="1">
      <c r="A7" s="14" t="s">
        <v>736</v>
      </c>
      <c r="B7" s="14" t="s">
        <v>725</v>
      </c>
      <c r="C7" s="14" t="s">
        <v>36</v>
      </c>
      <c r="D7" s="14" t="s">
        <v>737</v>
      </c>
      <c r="E7" s="14" t="s">
        <v>726</v>
      </c>
      <c r="F7" s="3">
        <v>68</v>
      </c>
      <c r="G7" s="3">
        <f t="shared" si="0"/>
        <v>20.4</v>
      </c>
      <c r="H7" s="3">
        <v>63</v>
      </c>
      <c r="I7" s="3">
        <f t="shared" si="1"/>
        <v>44.099999999999994</v>
      </c>
      <c r="J7" s="7">
        <f t="shared" si="2"/>
        <v>64.5</v>
      </c>
      <c r="K7" s="7">
        <f t="shared" si="3"/>
        <v>32.25</v>
      </c>
      <c r="L7" s="45">
        <v>90.4</v>
      </c>
      <c r="M7" s="7">
        <f t="shared" si="4"/>
        <v>45.2</v>
      </c>
      <c r="N7" s="7">
        <f t="shared" si="5"/>
        <v>77.45</v>
      </c>
    </row>
    <row r="8" spans="1:14" s="2" customFormat="1" ht="18" customHeight="1">
      <c r="A8" s="14" t="s">
        <v>738</v>
      </c>
      <c r="B8" s="14" t="s">
        <v>728</v>
      </c>
      <c r="C8" s="14" t="s">
        <v>17</v>
      </c>
      <c r="D8" s="14" t="s">
        <v>739</v>
      </c>
      <c r="E8" s="14" t="s">
        <v>726</v>
      </c>
      <c r="F8" s="3">
        <v>86</v>
      </c>
      <c r="G8" s="3">
        <f t="shared" si="0"/>
        <v>25.8</v>
      </c>
      <c r="H8" s="3">
        <v>55</v>
      </c>
      <c r="I8" s="3">
        <f t="shared" si="1"/>
        <v>38.5</v>
      </c>
      <c r="J8" s="7">
        <f t="shared" si="2"/>
        <v>64.3</v>
      </c>
      <c r="K8" s="7">
        <f t="shared" si="3"/>
        <v>32.15</v>
      </c>
      <c r="L8" s="45">
        <v>92</v>
      </c>
      <c r="M8" s="7">
        <f t="shared" si="4"/>
        <v>46</v>
      </c>
      <c r="N8" s="7">
        <f t="shared" si="5"/>
        <v>78.15</v>
      </c>
    </row>
    <row r="9" spans="1:14" s="2" customFormat="1" ht="18" customHeight="1">
      <c r="A9" s="14" t="s">
        <v>740</v>
      </c>
      <c r="B9" s="14" t="s">
        <v>725</v>
      </c>
      <c r="C9" s="14" t="s">
        <v>16</v>
      </c>
      <c r="D9" s="14" t="s">
        <v>741</v>
      </c>
      <c r="E9" s="14" t="s">
        <v>726</v>
      </c>
      <c r="F9" s="3">
        <v>66</v>
      </c>
      <c r="G9" s="3">
        <f t="shared" si="0"/>
        <v>19.8</v>
      </c>
      <c r="H9" s="3">
        <v>63</v>
      </c>
      <c r="I9" s="3">
        <f t="shared" si="1"/>
        <v>44.099999999999994</v>
      </c>
      <c r="J9" s="7">
        <f t="shared" si="2"/>
        <v>63.89999999999999</v>
      </c>
      <c r="K9" s="7">
        <f t="shared" si="3"/>
        <v>31.949999999999996</v>
      </c>
      <c r="L9" s="45">
        <v>91.8</v>
      </c>
      <c r="M9" s="7">
        <f t="shared" si="4"/>
        <v>45.9</v>
      </c>
      <c r="N9" s="7">
        <f t="shared" si="5"/>
        <v>77.85</v>
      </c>
    </row>
    <row r="10" spans="1:14" s="2" customFormat="1" ht="18" customHeight="1">
      <c r="A10" s="14" t="s">
        <v>742</v>
      </c>
      <c r="B10" s="14" t="s">
        <v>725</v>
      </c>
      <c r="C10" s="14" t="s">
        <v>11</v>
      </c>
      <c r="D10" s="14" t="s">
        <v>743</v>
      </c>
      <c r="E10" s="14" t="s">
        <v>726</v>
      </c>
      <c r="F10" s="3">
        <v>64</v>
      </c>
      <c r="G10" s="3">
        <f t="shared" si="0"/>
        <v>19.2</v>
      </c>
      <c r="H10" s="3">
        <v>62</v>
      </c>
      <c r="I10" s="3">
        <f t="shared" si="1"/>
        <v>43.4</v>
      </c>
      <c r="J10" s="7">
        <f t="shared" si="2"/>
        <v>62.599999999999994</v>
      </c>
      <c r="K10" s="7">
        <f t="shared" si="3"/>
        <v>31.299999999999997</v>
      </c>
      <c r="L10" s="45">
        <v>91.2</v>
      </c>
      <c r="M10" s="7">
        <f t="shared" si="4"/>
        <v>45.6</v>
      </c>
      <c r="N10" s="7">
        <f t="shared" si="5"/>
        <v>76.9</v>
      </c>
    </row>
    <row r="11" spans="1:14" s="2" customFormat="1" ht="18" customHeight="1">
      <c r="A11" s="24" t="s">
        <v>744</v>
      </c>
      <c r="B11" s="24" t="s">
        <v>728</v>
      </c>
      <c r="C11" s="24" t="s">
        <v>79</v>
      </c>
      <c r="D11" s="24" t="s">
        <v>745</v>
      </c>
      <c r="E11" s="24" t="s">
        <v>726</v>
      </c>
      <c r="F11" s="25">
        <v>50</v>
      </c>
      <c r="G11" s="25">
        <f t="shared" si="0"/>
        <v>15</v>
      </c>
      <c r="H11" s="25">
        <v>66</v>
      </c>
      <c r="I11" s="25">
        <f t="shared" si="1"/>
        <v>46.199999999999996</v>
      </c>
      <c r="J11" s="27">
        <f t="shared" si="2"/>
        <v>61.199999999999996</v>
      </c>
      <c r="K11" s="7">
        <f t="shared" si="3"/>
        <v>30.599999999999998</v>
      </c>
      <c r="L11" s="45">
        <v>91</v>
      </c>
      <c r="M11" s="7">
        <f t="shared" si="4"/>
        <v>45.5</v>
      </c>
      <c r="N11" s="7">
        <f t="shared" si="5"/>
        <v>76.1</v>
      </c>
    </row>
    <row r="12" spans="1:14" s="2" customFormat="1" ht="18" customHeight="1">
      <c r="A12" s="24" t="s">
        <v>746</v>
      </c>
      <c r="B12" s="24" t="s">
        <v>728</v>
      </c>
      <c r="C12" s="24" t="s">
        <v>12</v>
      </c>
      <c r="D12" s="24" t="s">
        <v>747</v>
      </c>
      <c r="E12" s="24" t="s">
        <v>726</v>
      </c>
      <c r="F12" s="25">
        <v>80</v>
      </c>
      <c r="G12" s="25">
        <f t="shared" si="0"/>
        <v>24</v>
      </c>
      <c r="H12" s="25">
        <v>53</v>
      </c>
      <c r="I12" s="25">
        <f t="shared" si="1"/>
        <v>37.099999999999994</v>
      </c>
      <c r="J12" s="27">
        <f t="shared" si="2"/>
        <v>61.099999999999994</v>
      </c>
      <c r="K12" s="7">
        <f t="shared" si="3"/>
        <v>30.549999999999997</v>
      </c>
      <c r="L12" s="45">
        <v>91.6</v>
      </c>
      <c r="M12" s="7">
        <f t="shared" si="4"/>
        <v>45.8</v>
      </c>
      <c r="N12" s="7">
        <f t="shared" si="5"/>
        <v>76.35</v>
      </c>
    </row>
    <row r="13" spans="1:14" s="2" customFormat="1" ht="18" customHeight="1">
      <c r="A13" s="24" t="s">
        <v>748</v>
      </c>
      <c r="B13" s="24" t="s">
        <v>725</v>
      </c>
      <c r="C13" s="24" t="s">
        <v>73</v>
      </c>
      <c r="D13" s="24" t="s">
        <v>749</v>
      </c>
      <c r="E13" s="24" t="s">
        <v>726</v>
      </c>
      <c r="F13" s="25">
        <v>72</v>
      </c>
      <c r="G13" s="25">
        <f t="shared" si="0"/>
        <v>21.599999999999998</v>
      </c>
      <c r="H13" s="25">
        <v>56</v>
      </c>
      <c r="I13" s="25">
        <f t="shared" si="1"/>
        <v>39.199999999999996</v>
      </c>
      <c r="J13" s="27">
        <f t="shared" si="2"/>
        <v>60.8</v>
      </c>
      <c r="K13" s="7">
        <f t="shared" si="3"/>
        <v>30.4</v>
      </c>
      <c r="L13" s="45">
        <v>87.4</v>
      </c>
      <c r="M13" s="7">
        <f t="shared" si="4"/>
        <v>43.7</v>
      </c>
      <c r="N13" s="7">
        <f t="shared" si="5"/>
        <v>74.1</v>
      </c>
    </row>
    <row r="14" spans="1:14" s="22" customFormat="1" ht="18" customHeight="1">
      <c r="A14" s="24" t="s">
        <v>991</v>
      </c>
      <c r="B14" s="24" t="s">
        <v>728</v>
      </c>
      <c r="C14" s="24" t="s">
        <v>92</v>
      </c>
      <c r="D14" s="24" t="s">
        <v>992</v>
      </c>
      <c r="E14" s="24" t="s">
        <v>726</v>
      </c>
      <c r="F14" s="25">
        <v>57</v>
      </c>
      <c r="G14" s="25">
        <f t="shared" si="0"/>
        <v>17.099999999999998</v>
      </c>
      <c r="H14" s="25">
        <v>53</v>
      </c>
      <c r="I14" s="25">
        <f t="shared" si="1"/>
        <v>37.099999999999994</v>
      </c>
      <c r="J14" s="27">
        <f t="shared" si="2"/>
        <v>54.19999999999999</v>
      </c>
      <c r="K14" s="7">
        <f t="shared" si="3"/>
        <v>27.099999999999994</v>
      </c>
      <c r="L14" s="45">
        <v>0</v>
      </c>
      <c r="M14" s="7">
        <f t="shared" si="4"/>
        <v>0</v>
      </c>
      <c r="N14" s="7">
        <f t="shared" si="5"/>
        <v>27.099999999999994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C1">
      <selection activeCell="G13" sqref="G13"/>
    </sheetView>
  </sheetViews>
  <sheetFormatPr defaultColWidth="9.00390625" defaultRowHeight="14.25"/>
  <cols>
    <col min="1" max="1" width="15.00390625" style="0" customWidth="1"/>
    <col min="2" max="2" width="7.375" style="0" customWidth="1"/>
    <col min="3" max="3" width="7.50390625" style="0" customWidth="1"/>
    <col min="4" max="4" width="10.50390625" style="0" customWidth="1"/>
    <col min="5" max="5" width="12.625" style="0" customWidth="1"/>
    <col min="6" max="6" width="7.875" style="0" customWidth="1"/>
    <col min="7" max="7" width="12.50390625" style="0" customWidth="1"/>
    <col min="8" max="8" width="7.625" style="0" customWidth="1"/>
    <col min="9" max="9" width="10.50390625" style="0" customWidth="1"/>
    <col min="10" max="10" width="8.50390625" style="5" customWidth="1"/>
    <col min="11" max="11" width="8.25390625" style="5" customWidth="1"/>
    <col min="12" max="12" width="9.00390625" style="39" customWidth="1"/>
    <col min="13" max="13" width="9.00390625" style="5" customWidth="1"/>
    <col min="14" max="14" width="8.125" style="5" customWidth="1"/>
  </cols>
  <sheetData>
    <row r="1" spans="1:14" s="1" customFormat="1" ht="39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3" t="s">
        <v>9</v>
      </c>
      <c r="K1" s="12" t="s">
        <v>993</v>
      </c>
      <c r="L1" s="36" t="s">
        <v>994</v>
      </c>
      <c r="M1" s="12" t="s">
        <v>995</v>
      </c>
      <c r="N1" s="13" t="s">
        <v>996</v>
      </c>
    </row>
    <row r="2" spans="1:14" s="2" customFormat="1" ht="18" customHeight="1">
      <c r="A2" s="14" t="s">
        <v>750</v>
      </c>
      <c r="B2" s="14" t="s">
        <v>751</v>
      </c>
      <c r="C2" s="14" t="s">
        <v>11</v>
      </c>
      <c r="D2" s="14" t="s">
        <v>752</v>
      </c>
      <c r="E2" s="14" t="s">
        <v>753</v>
      </c>
      <c r="F2" s="3">
        <v>88</v>
      </c>
      <c r="G2" s="3">
        <f aca="true" t="shared" si="0" ref="G2:G33">F2*0.3</f>
        <v>26.4</v>
      </c>
      <c r="H2" s="3">
        <v>72</v>
      </c>
      <c r="I2" s="3">
        <f aca="true" t="shared" si="1" ref="I2:I33">H2*0.7</f>
        <v>50.4</v>
      </c>
      <c r="J2" s="7">
        <f aca="true" t="shared" si="2" ref="J2:J33">G2+I2</f>
        <v>76.8</v>
      </c>
      <c r="K2" s="7">
        <f>J2*0.5</f>
        <v>38.4</v>
      </c>
      <c r="L2" s="37">
        <v>91.8</v>
      </c>
      <c r="M2" s="7">
        <f>L2*0.5</f>
        <v>45.9</v>
      </c>
      <c r="N2" s="7">
        <f>K2+M2</f>
        <v>84.3</v>
      </c>
    </row>
    <row r="3" spans="1:14" s="2" customFormat="1" ht="18" customHeight="1">
      <c r="A3" s="14" t="s">
        <v>754</v>
      </c>
      <c r="B3" s="14" t="s">
        <v>755</v>
      </c>
      <c r="C3" s="14" t="s">
        <v>92</v>
      </c>
      <c r="D3" s="14" t="s">
        <v>756</v>
      </c>
      <c r="E3" s="14" t="s">
        <v>753</v>
      </c>
      <c r="F3" s="3">
        <v>93</v>
      </c>
      <c r="G3" s="3">
        <f t="shared" si="0"/>
        <v>27.9</v>
      </c>
      <c r="H3" s="3">
        <v>68</v>
      </c>
      <c r="I3" s="3">
        <f t="shared" si="1"/>
        <v>47.599999999999994</v>
      </c>
      <c r="J3" s="7">
        <f t="shared" si="2"/>
        <v>75.5</v>
      </c>
      <c r="K3" s="7">
        <f aca="true" t="shared" si="3" ref="K3:K66">J3*0.5</f>
        <v>37.75</v>
      </c>
      <c r="L3" s="37">
        <v>87.4</v>
      </c>
      <c r="M3" s="7">
        <f aca="true" t="shared" si="4" ref="M3:M66">L3*0.5</f>
        <v>43.7</v>
      </c>
      <c r="N3" s="7">
        <f aca="true" t="shared" si="5" ref="N3:N66">K3+M3</f>
        <v>81.45</v>
      </c>
    </row>
    <row r="4" spans="1:14" s="2" customFormat="1" ht="18" customHeight="1">
      <c r="A4" s="14" t="s">
        <v>757</v>
      </c>
      <c r="B4" s="14" t="s">
        <v>758</v>
      </c>
      <c r="C4" s="14" t="s">
        <v>17</v>
      </c>
      <c r="D4" s="14" t="s">
        <v>759</v>
      </c>
      <c r="E4" s="14" t="s">
        <v>753</v>
      </c>
      <c r="F4" s="3">
        <v>86</v>
      </c>
      <c r="G4" s="3">
        <f t="shared" si="0"/>
        <v>25.8</v>
      </c>
      <c r="H4" s="3">
        <v>70</v>
      </c>
      <c r="I4" s="3">
        <f t="shared" si="1"/>
        <v>49</v>
      </c>
      <c r="J4" s="7">
        <f t="shared" si="2"/>
        <v>74.8</v>
      </c>
      <c r="K4" s="7">
        <f t="shared" si="3"/>
        <v>37.4</v>
      </c>
      <c r="L4" s="37">
        <v>88.4</v>
      </c>
      <c r="M4" s="7">
        <f t="shared" si="4"/>
        <v>44.2</v>
      </c>
      <c r="N4" s="7">
        <f t="shared" si="5"/>
        <v>81.6</v>
      </c>
    </row>
    <row r="5" spans="1:14" s="2" customFormat="1" ht="18" customHeight="1">
      <c r="A5" s="14" t="s">
        <v>760</v>
      </c>
      <c r="B5" s="14" t="s">
        <v>761</v>
      </c>
      <c r="C5" s="14" t="s">
        <v>86</v>
      </c>
      <c r="D5" s="14" t="s">
        <v>762</v>
      </c>
      <c r="E5" s="14" t="s">
        <v>753</v>
      </c>
      <c r="F5" s="3">
        <v>80</v>
      </c>
      <c r="G5" s="3">
        <f t="shared" si="0"/>
        <v>24</v>
      </c>
      <c r="H5" s="3">
        <v>72</v>
      </c>
      <c r="I5" s="3">
        <f t="shared" si="1"/>
        <v>50.4</v>
      </c>
      <c r="J5" s="7">
        <f t="shared" si="2"/>
        <v>74.4</v>
      </c>
      <c r="K5" s="7">
        <f t="shared" si="3"/>
        <v>37.2</v>
      </c>
      <c r="L5" s="37">
        <v>87.6</v>
      </c>
      <c r="M5" s="7">
        <f t="shared" si="4"/>
        <v>43.8</v>
      </c>
      <c r="N5" s="7">
        <f t="shared" si="5"/>
        <v>81</v>
      </c>
    </row>
    <row r="6" spans="1:14" s="2" customFormat="1" ht="18" customHeight="1">
      <c r="A6" s="14" t="s">
        <v>763</v>
      </c>
      <c r="B6" s="14" t="s">
        <v>761</v>
      </c>
      <c r="C6" s="14" t="s">
        <v>79</v>
      </c>
      <c r="D6" s="14" t="s">
        <v>764</v>
      </c>
      <c r="E6" s="14" t="s">
        <v>753</v>
      </c>
      <c r="F6" s="3">
        <v>86</v>
      </c>
      <c r="G6" s="3">
        <f t="shared" si="0"/>
        <v>25.8</v>
      </c>
      <c r="H6" s="3">
        <v>68</v>
      </c>
      <c r="I6" s="3">
        <f t="shared" si="1"/>
        <v>47.599999999999994</v>
      </c>
      <c r="J6" s="7">
        <f t="shared" si="2"/>
        <v>73.39999999999999</v>
      </c>
      <c r="K6" s="7">
        <f t="shared" si="3"/>
        <v>36.699999999999996</v>
      </c>
      <c r="L6" s="37">
        <v>86.2</v>
      </c>
      <c r="M6" s="7">
        <f t="shared" si="4"/>
        <v>43.1</v>
      </c>
      <c r="N6" s="7">
        <f t="shared" si="5"/>
        <v>79.8</v>
      </c>
    </row>
    <row r="7" spans="1:14" s="2" customFormat="1" ht="18" customHeight="1">
      <c r="A7" s="14" t="s">
        <v>765</v>
      </c>
      <c r="B7" s="14" t="s">
        <v>766</v>
      </c>
      <c r="C7" s="14" t="s">
        <v>86</v>
      </c>
      <c r="D7" s="15" t="s">
        <v>767</v>
      </c>
      <c r="E7" s="15" t="s">
        <v>753</v>
      </c>
      <c r="F7" s="4">
        <v>84</v>
      </c>
      <c r="G7" s="4">
        <f t="shared" si="0"/>
        <v>25.2</v>
      </c>
      <c r="H7" s="4">
        <v>67.5</v>
      </c>
      <c r="I7" s="4">
        <f t="shared" si="1"/>
        <v>47.25</v>
      </c>
      <c r="J7" s="11">
        <f t="shared" si="2"/>
        <v>72.45</v>
      </c>
      <c r="K7" s="7">
        <f t="shared" si="3"/>
        <v>36.225</v>
      </c>
      <c r="L7" s="37">
        <v>83.8</v>
      </c>
      <c r="M7" s="7">
        <f t="shared" si="4"/>
        <v>41.9</v>
      </c>
      <c r="N7" s="7">
        <f t="shared" si="5"/>
        <v>78.125</v>
      </c>
    </row>
    <row r="8" spans="1:14" s="2" customFormat="1" ht="18" customHeight="1">
      <c r="A8" s="14" t="s">
        <v>768</v>
      </c>
      <c r="B8" s="14" t="s">
        <v>758</v>
      </c>
      <c r="C8" s="14" t="s">
        <v>16</v>
      </c>
      <c r="D8" s="14" t="s">
        <v>769</v>
      </c>
      <c r="E8" s="14" t="s">
        <v>753</v>
      </c>
      <c r="F8" s="3">
        <v>86</v>
      </c>
      <c r="G8" s="3">
        <f t="shared" si="0"/>
        <v>25.8</v>
      </c>
      <c r="H8" s="3">
        <v>66</v>
      </c>
      <c r="I8" s="3">
        <f t="shared" si="1"/>
        <v>46.199999999999996</v>
      </c>
      <c r="J8" s="7">
        <f t="shared" si="2"/>
        <v>72</v>
      </c>
      <c r="K8" s="7">
        <f t="shared" si="3"/>
        <v>36</v>
      </c>
      <c r="L8" s="37">
        <v>82</v>
      </c>
      <c r="M8" s="7">
        <f t="shared" si="4"/>
        <v>41</v>
      </c>
      <c r="N8" s="7">
        <f t="shared" si="5"/>
        <v>77</v>
      </c>
    </row>
    <row r="9" spans="1:14" s="2" customFormat="1" ht="18" customHeight="1">
      <c r="A9" s="14" t="s">
        <v>770</v>
      </c>
      <c r="B9" s="14" t="s">
        <v>771</v>
      </c>
      <c r="C9" s="14" t="s">
        <v>79</v>
      </c>
      <c r="D9" s="14" t="s">
        <v>772</v>
      </c>
      <c r="E9" s="14" t="s">
        <v>753</v>
      </c>
      <c r="F9" s="3">
        <v>82</v>
      </c>
      <c r="G9" s="3">
        <f t="shared" si="0"/>
        <v>24.599999999999998</v>
      </c>
      <c r="H9" s="3">
        <v>67.5</v>
      </c>
      <c r="I9" s="3">
        <f t="shared" si="1"/>
        <v>47.25</v>
      </c>
      <c r="J9" s="7">
        <f t="shared" si="2"/>
        <v>71.85</v>
      </c>
      <c r="K9" s="7">
        <f t="shared" si="3"/>
        <v>35.925</v>
      </c>
      <c r="L9" s="37">
        <v>83.6</v>
      </c>
      <c r="M9" s="7">
        <f t="shared" si="4"/>
        <v>41.8</v>
      </c>
      <c r="N9" s="7">
        <f t="shared" si="5"/>
        <v>77.725</v>
      </c>
    </row>
    <row r="10" spans="1:14" s="2" customFormat="1" ht="18" customHeight="1">
      <c r="A10" s="14" t="s">
        <v>773</v>
      </c>
      <c r="B10" s="14" t="s">
        <v>774</v>
      </c>
      <c r="C10" s="14" t="s">
        <v>49</v>
      </c>
      <c r="D10" s="14" t="s">
        <v>775</v>
      </c>
      <c r="E10" s="14" t="s">
        <v>753</v>
      </c>
      <c r="F10" s="3">
        <v>86</v>
      </c>
      <c r="G10" s="3">
        <f t="shared" si="0"/>
        <v>25.8</v>
      </c>
      <c r="H10" s="3">
        <v>65.5</v>
      </c>
      <c r="I10" s="3">
        <f t="shared" si="1"/>
        <v>45.849999999999994</v>
      </c>
      <c r="J10" s="7">
        <f t="shared" si="2"/>
        <v>71.64999999999999</v>
      </c>
      <c r="K10" s="7">
        <f t="shared" si="3"/>
        <v>35.824999999999996</v>
      </c>
      <c r="L10" s="37">
        <v>79.6</v>
      </c>
      <c r="M10" s="7">
        <f t="shared" si="4"/>
        <v>39.8</v>
      </c>
      <c r="N10" s="7">
        <f t="shared" si="5"/>
        <v>75.625</v>
      </c>
    </row>
    <row r="11" spans="1:14" s="2" customFormat="1" ht="18" customHeight="1">
      <c r="A11" s="14" t="s">
        <v>776</v>
      </c>
      <c r="B11" s="14" t="s">
        <v>777</v>
      </c>
      <c r="C11" s="14" t="s">
        <v>42</v>
      </c>
      <c r="D11" s="14" t="s">
        <v>778</v>
      </c>
      <c r="E11" s="14" t="s">
        <v>753</v>
      </c>
      <c r="F11" s="3">
        <v>80</v>
      </c>
      <c r="G11" s="3">
        <f t="shared" si="0"/>
        <v>24</v>
      </c>
      <c r="H11" s="3">
        <v>68</v>
      </c>
      <c r="I11" s="3">
        <f t="shared" si="1"/>
        <v>47.599999999999994</v>
      </c>
      <c r="J11" s="7">
        <f t="shared" si="2"/>
        <v>71.6</v>
      </c>
      <c r="K11" s="7">
        <f t="shared" si="3"/>
        <v>35.8</v>
      </c>
      <c r="L11" s="37">
        <v>89.2</v>
      </c>
      <c r="M11" s="7">
        <f t="shared" si="4"/>
        <v>44.6</v>
      </c>
      <c r="N11" s="7">
        <f t="shared" si="5"/>
        <v>80.4</v>
      </c>
    </row>
    <row r="12" spans="1:14" s="2" customFormat="1" ht="18" customHeight="1">
      <c r="A12" s="14" t="s">
        <v>779</v>
      </c>
      <c r="B12" s="14" t="s">
        <v>780</v>
      </c>
      <c r="C12" s="14" t="s">
        <v>57</v>
      </c>
      <c r="D12" s="14" t="s">
        <v>781</v>
      </c>
      <c r="E12" s="14" t="s">
        <v>753</v>
      </c>
      <c r="F12" s="3">
        <v>84</v>
      </c>
      <c r="G12" s="3">
        <f t="shared" si="0"/>
        <v>25.2</v>
      </c>
      <c r="H12" s="3">
        <v>64.5</v>
      </c>
      <c r="I12" s="3">
        <f t="shared" si="1"/>
        <v>45.15</v>
      </c>
      <c r="J12" s="7">
        <f t="shared" si="2"/>
        <v>70.35</v>
      </c>
      <c r="K12" s="7">
        <f t="shared" si="3"/>
        <v>35.175</v>
      </c>
      <c r="L12" s="37">
        <v>87</v>
      </c>
      <c r="M12" s="7">
        <f t="shared" si="4"/>
        <v>43.5</v>
      </c>
      <c r="N12" s="7">
        <f t="shared" si="5"/>
        <v>78.675</v>
      </c>
    </row>
    <row r="13" spans="1:14" s="2" customFormat="1" ht="18" customHeight="1">
      <c r="A13" s="14" t="s">
        <v>782</v>
      </c>
      <c r="B13" s="14" t="s">
        <v>783</v>
      </c>
      <c r="C13" s="14" t="s">
        <v>39</v>
      </c>
      <c r="D13" s="14" t="s">
        <v>784</v>
      </c>
      <c r="E13" s="14" t="s">
        <v>753</v>
      </c>
      <c r="F13" s="3">
        <v>80</v>
      </c>
      <c r="G13" s="3">
        <f t="shared" si="0"/>
        <v>24</v>
      </c>
      <c r="H13" s="3">
        <v>65</v>
      </c>
      <c r="I13" s="3">
        <f t="shared" si="1"/>
        <v>45.5</v>
      </c>
      <c r="J13" s="7">
        <f t="shared" si="2"/>
        <v>69.5</v>
      </c>
      <c r="K13" s="7">
        <f t="shared" si="3"/>
        <v>34.75</v>
      </c>
      <c r="L13" s="37">
        <v>79</v>
      </c>
      <c r="M13" s="7">
        <f t="shared" si="4"/>
        <v>39.5</v>
      </c>
      <c r="N13" s="7">
        <f t="shared" si="5"/>
        <v>74.25</v>
      </c>
    </row>
    <row r="14" spans="1:14" s="2" customFormat="1" ht="18" customHeight="1">
      <c r="A14" s="14" t="s">
        <v>785</v>
      </c>
      <c r="B14" s="14" t="s">
        <v>771</v>
      </c>
      <c r="C14" s="14" t="s">
        <v>74</v>
      </c>
      <c r="D14" s="14" t="s">
        <v>786</v>
      </c>
      <c r="E14" s="14" t="s">
        <v>753</v>
      </c>
      <c r="F14" s="3">
        <v>80</v>
      </c>
      <c r="G14" s="3">
        <f t="shared" si="0"/>
        <v>24</v>
      </c>
      <c r="H14" s="3">
        <v>65</v>
      </c>
      <c r="I14" s="3">
        <f t="shared" si="1"/>
        <v>45.5</v>
      </c>
      <c r="J14" s="7">
        <f t="shared" si="2"/>
        <v>69.5</v>
      </c>
      <c r="K14" s="7">
        <f t="shared" si="3"/>
        <v>34.75</v>
      </c>
      <c r="L14" s="37">
        <v>84.6</v>
      </c>
      <c r="M14" s="7">
        <f t="shared" si="4"/>
        <v>42.3</v>
      </c>
      <c r="N14" s="7">
        <f t="shared" si="5"/>
        <v>77.05</v>
      </c>
    </row>
    <row r="15" spans="1:14" s="2" customFormat="1" ht="18" customHeight="1">
      <c r="A15" s="14" t="s">
        <v>787</v>
      </c>
      <c r="B15" s="14" t="s">
        <v>788</v>
      </c>
      <c r="C15" s="14" t="s">
        <v>11</v>
      </c>
      <c r="D15" s="14" t="s">
        <v>789</v>
      </c>
      <c r="E15" s="14" t="s">
        <v>753</v>
      </c>
      <c r="F15" s="3">
        <v>82</v>
      </c>
      <c r="G15" s="3">
        <f t="shared" si="0"/>
        <v>24.599999999999998</v>
      </c>
      <c r="H15" s="3">
        <v>64</v>
      </c>
      <c r="I15" s="3">
        <f t="shared" si="1"/>
        <v>44.8</v>
      </c>
      <c r="J15" s="7">
        <f t="shared" si="2"/>
        <v>69.39999999999999</v>
      </c>
      <c r="K15" s="7">
        <f t="shared" si="3"/>
        <v>34.699999999999996</v>
      </c>
      <c r="L15" s="37">
        <v>83.6</v>
      </c>
      <c r="M15" s="7">
        <f t="shared" si="4"/>
        <v>41.8</v>
      </c>
      <c r="N15" s="7">
        <f t="shared" si="5"/>
        <v>76.5</v>
      </c>
    </row>
    <row r="16" spans="1:14" s="2" customFormat="1" ht="18" customHeight="1">
      <c r="A16" s="14" t="s">
        <v>790</v>
      </c>
      <c r="B16" s="14" t="s">
        <v>771</v>
      </c>
      <c r="C16" s="14" t="s">
        <v>158</v>
      </c>
      <c r="D16" s="14" t="s">
        <v>637</v>
      </c>
      <c r="E16" s="14" t="s">
        <v>753</v>
      </c>
      <c r="F16" s="3">
        <v>72</v>
      </c>
      <c r="G16" s="3">
        <f t="shared" si="0"/>
        <v>21.599999999999998</v>
      </c>
      <c r="H16" s="3">
        <v>68</v>
      </c>
      <c r="I16" s="3">
        <f t="shared" si="1"/>
        <v>47.599999999999994</v>
      </c>
      <c r="J16" s="7">
        <f t="shared" si="2"/>
        <v>69.19999999999999</v>
      </c>
      <c r="K16" s="7">
        <f t="shared" si="3"/>
        <v>34.599999999999994</v>
      </c>
      <c r="L16" s="37">
        <v>91.8</v>
      </c>
      <c r="M16" s="7">
        <f t="shared" si="4"/>
        <v>45.9</v>
      </c>
      <c r="N16" s="7">
        <f t="shared" si="5"/>
        <v>80.5</v>
      </c>
    </row>
    <row r="17" spans="1:14" s="2" customFormat="1" ht="18" customHeight="1">
      <c r="A17" s="14" t="s">
        <v>791</v>
      </c>
      <c r="B17" s="14" t="s">
        <v>792</v>
      </c>
      <c r="C17" s="14" t="s">
        <v>24</v>
      </c>
      <c r="D17" s="14" t="s">
        <v>793</v>
      </c>
      <c r="E17" s="14" t="s">
        <v>753</v>
      </c>
      <c r="F17" s="3">
        <v>87</v>
      </c>
      <c r="G17" s="3">
        <f t="shared" si="0"/>
        <v>26.099999999999998</v>
      </c>
      <c r="H17" s="3">
        <v>61.5</v>
      </c>
      <c r="I17" s="3">
        <f t="shared" si="1"/>
        <v>43.05</v>
      </c>
      <c r="J17" s="7">
        <f t="shared" si="2"/>
        <v>69.14999999999999</v>
      </c>
      <c r="K17" s="7">
        <f t="shared" si="3"/>
        <v>34.574999999999996</v>
      </c>
      <c r="L17" s="37">
        <v>85.8</v>
      </c>
      <c r="M17" s="7">
        <f t="shared" si="4"/>
        <v>42.9</v>
      </c>
      <c r="N17" s="7">
        <f t="shared" si="5"/>
        <v>77.475</v>
      </c>
    </row>
    <row r="18" spans="1:14" s="2" customFormat="1" ht="18" customHeight="1">
      <c r="A18" s="14" t="s">
        <v>794</v>
      </c>
      <c r="B18" s="14" t="s">
        <v>788</v>
      </c>
      <c r="C18" s="14" t="s">
        <v>36</v>
      </c>
      <c r="D18" s="14" t="s">
        <v>795</v>
      </c>
      <c r="E18" s="14" t="s">
        <v>753</v>
      </c>
      <c r="F18" s="3">
        <v>83</v>
      </c>
      <c r="G18" s="3">
        <f t="shared" si="0"/>
        <v>24.9</v>
      </c>
      <c r="H18" s="3">
        <v>63</v>
      </c>
      <c r="I18" s="3">
        <f t="shared" si="1"/>
        <v>44.099999999999994</v>
      </c>
      <c r="J18" s="7">
        <f t="shared" si="2"/>
        <v>69</v>
      </c>
      <c r="K18" s="7">
        <f t="shared" si="3"/>
        <v>34.5</v>
      </c>
      <c r="L18" s="37">
        <v>89.6</v>
      </c>
      <c r="M18" s="7">
        <f t="shared" si="4"/>
        <v>44.8</v>
      </c>
      <c r="N18" s="7">
        <f t="shared" si="5"/>
        <v>79.3</v>
      </c>
    </row>
    <row r="19" spans="1:14" s="2" customFormat="1" ht="18" customHeight="1">
      <c r="A19" s="14" t="s">
        <v>796</v>
      </c>
      <c r="B19" s="14" t="s">
        <v>792</v>
      </c>
      <c r="C19" s="14" t="s">
        <v>92</v>
      </c>
      <c r="D19" s="14" t="s">
        <v>797</v>
      </c>
      <c r="E19" s="14" t="s">
        <v>753</v>
      </c>
      <c r="F19" s="3">
        <v>76</v>
      </c>
      <c r="G19" s="3">
        <f t="shared" si="0"/>
        <v>22.8</v>
      </c>
      <c r="H19" s="3">
        <v>66</v>
      </c>
      <c r="I19" s="3">
        <f t="shared" si="1"/>
        <v>46.199999999999996</v>
      </c>
      <c r="J19" s="7">
        <f t="shared" si="2"/>
        <v>69</v>
      </c>
      <c r="K19" s="7">
        <f t="shared" si="3"/>
        <v>34.5</v>
      </c>
      <c r="L19" s="37">
        <v>89.2</v>
      </c>
      <c r="M19" s="7">
        <f t="shared" si="4"/>
        <v>44.6</v>
      </c>
      <c r="N19" s="7">
        <f t="shared" si="5"/>
        <v>79.1</v>
      </c>
    </row>
    <row r="20" spans="1:14" s="2" customFormat="1" ht="18" customHeight="1">
      <c r="A20" s="14" t="s">
        <v>798</v>
      </c>
      <c r="B20" s="14" t="s">
        <v>783</v>
      </c>
      <c r="C20" s="14" t="s">
        <v>20</v>
      </c>
      <c r="D20" s="14" t="s">
        <v>799</v>
      </c>
      <c r="E20" s="14" t="s">
        <v>753</v>
      </c>
      <c r="F20" s="3">
        <v>82</v>
      </c>
      <c r="G20" s="3">
        <f t="shared" si="0"/>
        <v>24.599999999999998</v>
      </c>
      <c r="H20" s="3">
        <v>63</v>
      </c>
      <c r="I20" s="3">
        <f t="shared" si="1"/>
        <v>44.099999999999994</v>
      </c>
      <c r="J20" s="7">
        <f t="shared" si="2"/>
        <v>68.69999999999999</v>
      </c>
      <c r="K20" s="7">
        <f t="shared" si="3"/>
        <v>34.349999999999994</v>
      </c>
      <c r="L20" s="37">
        <v>85.8</v>
      </c>
      <c r="M20" s="7">
        <f t="shared" si="4"/>
        <v>42.9</v>
      </c>
      <c r="N20" s="7">
        <f t="shared" si="5"/>
        <v>77.25</v>
      </c>
    </row>
    <row r="21" spans="1:14" s="2" customFormat="1" ht="18" customHeight="1">
      <c r="A21" s="14" t="s">
        <v>800</v>
      </c>
      <c r="B21" s="14" t="s">
        <v>801</v>
      </c>
      <c r="C21" s="14" t="s">
        <v>17</v>
      </c>
      <c r="D21" s="14" t="s">
        <v>802</v>
      </c>
      <c r="E21" s="14" t="s">
        <v>753</v>
      </c>
      <c r="F21" s="3">
        <v>75</v>
      </c>
      <c r="G21" s="3">
        <f t="shared" si="0"/>
        <v>22.5</v>
      </c>
      <c r="H21" s="3">
        <v>66</v>
      </c>
      <c r="I21" s="3">
        <f t="shared" si="1"/>
        <v>46.199999999999996</v>
      </c>
      <c r="J21" s="7">
        <f t="shared" si="2"/>
        <v>68.69999999999999</v>
      </c>
      <c r="K21" s="7">
        <f t="shared" si="3"/>
        <v>34.349999999999994</v>
      </c>
      <c r="L21" s="37">
        <v>86.6</v>
      </c>
      <c r="M21" s="7">
        <f t="shared" si="4"/>
        <v>43.3</v>
      </c>
      <c r="N21" s="7">
        <f t="shared" si="5"/>
        <v>77.64999999999999</v>
      </c>
    </row>
    <row r="22" spans="1:14" s="2" customFormat="1" ht="18" customHeight="1">
      <c r="A22" s="14" t="s">
        <v>803</v>
      </c>
      <c r="B22" s="14" t="s">
        <v>788</v>
      </c>
      <c r="C22" s="14" t="s">
        <v>56</v>
      </c>
      <c r="D22" s="14" t="s">
        <v>804</v>
      </c>
      <c r="E22" s="14" t="s">
        <v>753</v>
      </c>
      <c r="F22" s="3">
        <v>86</v>
      </c>
      <c r="G22" s="3">
        <f t="shared" si="0"/>
        <v>25.8</v>
      </c>
      <c r="H22" s="3">
        <v>61</v>
      </c>
      <c r="I22" s="3">
        <f t="shared" si="1"/>
        <v>42.699999999999996</v>
      </c>
      <c r="J22" s="7">
        <f t="shared" si="2"/>
        <v>68.5</v>
      </c>
      <c r="K22" s="7">
        <f t="shared" si="3"/>
        <v>34.25</v>
      </c>
      <c r="L22" s="37">
        <v>87.2</v>
      </c>
      <c r="M22" s="7">
        <f t="shared" si="4"/>
        <v>43.6</v>
      </c>
      <c r="N22" s="7">
        <f t="shared" si="5"/>
        <v>77.85</v>
      </c>
    </row>
    <row r="23" spans="1:14" s="2" customFormat="1" ht="18" customHeight="1">
      <c r="A23" s="14" t="s">
        <v>805</v>
      </c>
      <c r="B23" s="14" t="s">
        <v>755</v>
      </c>
      <c r="C23" s="14" t="s">
        <v>21</v>
      </c>
      <c r="D23" s="14" t="s">
        <v>806</v>
      </c>
      <c r="E23" s="14" t="s">
        <v>753</v>
      </c>
      <c r="F23" s="3">
        <v>72</v>
      </c>
      <c r="G23" s="3">
        <f t="shared" si="0"/>
        <v>21.599999999999998</v>
      </c>
      <c r="H23" s="3">
        <v>67</v>
      </c>
      <c r="I23" s="3">
        <f t="shared" si="1"/>
        <v>46.9</v>
      </c>
      <c r="J23" s="7">
        <f t="shared" si="2"/>
        <v>68.5</v>
      </c>
      <c r="K23" s="7">
        <f t="shared" si="3"/>
        <v>34.25</v>
      </c>
      <c r="L23" s="37">
        <v>90.4</v>
      </c>
      <c r="M23" s="7">
        <f t="shared" si="4"/>
        <v>45.2</v>
      </c>
      <c r="N23" s="7">
        <f t="shared" si="5"/>
        <v>79.45</v>
      </c>
    </row>
    <row r="24" spans="1:14" s="2" customFormat="1" ht="18" customHeight="1">
      <c r="A24" s="14" t="s">
        <v>807</v>
      </c>
      <c r="B24" s="14" t="s">
        <v>783</v>
      </c>
      <c r="C24" s="14" t="s">
        <v>79</v>
      </c>
      <c r="D24" s="14" t="s">
        <v>808</v>
      </c>
      <c r="E24" s="14" t="s">
        <v>753</v>
      </c>
      <c r="F24" s="3">
        <v>88</v>
      </c>
      <c r="G24" s="3">
        <f t="shared" si="0"/>
        <v>26.4</v>
      </c>
      <c r="H24" s="3">
        <v>60</v>
      </c>
      <c r="I24" s="3">
        <f t="shared" si="1"/>
        <v>42</v>
      </c>
      <c r="J24" s="7">
        <f t="shared" si="2"/>
        <v>68.4</v>
      </c>
      <c r="K24" s="7">
        <f t="shared" si="3"/>
        <v>34.2</v>
      </c>
      <c r="L24" s="37">
        <v>86</v>
      </c>
      <c r="M24" s="7">
        <f t="shared" si="4"/>
        <v>43</v>
      </c>
      <c r="N24" s="7">
        <f t="shared" si="5"/>
        <v>77.2</v>
      </c>
    </row>
    <row r="25" spans="1:14" s="2" customFormat="1" ht="18" customHeight="1">
      <c r="A25" s="14" t="s">
        <v>809</v>
      </c>
      <c r="B25" s="14" t="s">
        <v>751</v>
      </c>
      <c r="C25" s="14" t="s">
        <v>16</v>
      </c>
      <c r="D25" s="14" t="s">
        <v>810</v>
      </c>
      <c r="E25" s="14" t="s">
        <v>753</v>
      </c>
      <c r="F25" s="3">
        <v>76</v>
      </c>
      <c r="G25" s="3">
        <f t="shared" si="0"/>
        <v>22.8</v>
      </c>
      <c r="H25" s="3">
        <v>65</v>
      </c>
      <c r="I25" s="3">
        <f t="shared" si="1"/>
        <v>45.5</v>
      </c>
      <c r="J25" s="7">
        <f t="shared" si="2"/>
        <v>68.3</v>
      </c>
      <c r="K25" s="7">
        <f t="shared" si="3"/>
        <v>34.15</v>
      </c>
      <c r="L25" s="37">
        <v>93.2</v>
      </c>
      <c r="M25" s="7">
        <f t="shared" si="4"/>
        <v>46.6</v>
      </c>
      <c r="N25" s="7">
        <f t="shared" si="5"/>
        <v>80.75</v>
      </c>
    </row>
    <row r="26" spans="1:14" s="2" customFormat="1" ht="18" customHeight="1">
      <c r="A26" s="14" t="s">
        <v>811</v>
      </c>
      <c r="B26" s="14" t="s">
        <v>812</v>
      </c>
      <c r="C26" s="14" t="s">
        <v>129</v>
      </c>
      <c r="D26" s="14" t="s">
        <v>813</v>
      </c>
      <c r="E26" s="14" t="s">
        <v>753</v>
      </c>
      <c r="F26" s="3">
        <v>80</v>
      </c>
      <c r="G26" s="3">
        <f t="shared" si="0"/>
        <v>24</v>
      </c>
      <c r="H26" s="3">
        <v>63</v>
      </c>
      <c r="I26" s="3">
        <f t="shared" si="1"/>
        <v>44.099999999999994</v>
      </c>
      <c r="J26" s="7">
        <f t="shared" si="2"/>
        <v>68.1</v>
      </c>
      <c r="K26" s="7">
        <f t="shared" si="3"/>
        <v>34.05</v>
      </c>
      <c r="L26" s="37">
        <v>91.2</v>
      </c>
      <c r="M26" s="7">
        <f t="shared" si="4"/>
        <v>45.6</v>
      </c>
      <c r="N26" s="7">
        <f t="shared" si="5"/>
        <v>79.65</v>
      </c>
    </row>
    <row r="27" spans="1:14" s="2" customFormat="1" ht="18" customHeight="1">
      <c r="A27" s="14" t="s">
        <v>814</v>
      </c>
      <c r="B27" s="14" t="s">
        <v>815</v>
      </c>
      <c r="C27" s="14" t="s">
        <v>21</v>
      </c>
      <c r="D27" s="14" t="s">
        <v>816</v>
      </c>
      <c r="E27" s="14" t="s">
        <v>753</v>
      </c>
      <c r="F27" s="3">
        <v>84</v>
      </c>
      <c r="G27" s="3">
        <f t="shared" si="0"/>
        <v>25.2</v>
      </c>
      <c r="H27" s="3">
        <v>61</v>
      </c>
      <c r="I27" s="3">
        <f t="shared" si="1"/>
        <v>42.699999999999996</v>
      </c>
      <c r="J27" s="7">
        <f t="shared" si="2"/>
        <v>67.89999999999999</v>
      </c>
      <c r="K27" s="7">
        <f t="shared" si="3"/>
        <v>33.949999999999996</v>
      </c>
      <c r="L27" s="37">
        <v>91.1</v>
      </c>
      <c r="M27" s="7">
        <f t="shared" si="4"/>
        <v>45.55</v>
      </c>
      <c r="N27" s="7">
        <f t="shared" si="5"/>
        <v>79.5</v>
      </c>
    </row>
    <row r="28" spans="1:14" s="2" customFormat="1" ht="18" customHeight="1">
      <c r="A28" s="14" t="s">
        <v>817</v>
      </c>
      <c r="B28" s="14" t="s">
        <v>818</v>
      </c>
      <c r="C28" s="14" t="s">
        <v>27</v>
      </c>
      <c r="D28" s="14" t="s">
        <v>819</v>
      </c>
      <c r="E28" s="14" t="s">
        <v>753</v>
      </c>
      <c r="F28" s="3">
        <v>88</v>
      </c>
      <c r="G28" s="3">
        <f t="shared" si="0"/>
        <v>26.4</v>
      </c>
      <c r="H28" s="3">
        <v>59</v>
      </c>
      <c r="I28" s="3">
        <f t="shared" si="1"/>
        <v>41.3</v>
      </c>
      <c r="J28" s="7">
        <f t="shared" si="2"/>
        <v>67.69999999999999</v>
      </c>
      <c r="K28" s="7">
        <f t="shared" si="3"/>
        <v>33.849999999999994</v>
      </c>
      <c r="L28" s="37">
        <v>86</v>
      </c>
      <c r="M28" s="7">
        <f t="shared" si="4"/>
        <v>43</v>
      </c>
      <c r="N28" s="7">
        <f t="shared" si="5"/>
        <v>76.85</v>
      </c>
    </row>
    <row r="29" spans="1:14" s="2" customFormat="1" ht="18" customHeight="1">
      <c r="A29" s="14" t="s">
        <v>820</v>
      </c>
      <c r="B29" s="14" t="s">
        <v>821</v>
      </c>
      <c r="C29" s="14" t="s">
        <v>129</v>
      </c>
      <c r="D29" s="14" t="s">
        <v>822</v>
      </c>
      <c r="E29" s="14" t="s">
        <v>753</v>
      </c>
      <c r="F29" s="3">
        <v>90</v>
      </c>
      <c r="G29" s="3">
        <f t="shared" si="0"/>
        <v>27</v>
      </c>
      <c r="H29" s="3">
        <v>58</v>
      </c>
      <c r="I29" s="3">
        <f t="shared" si="1"/>
        <v>40.599999999999994</v>
      </c>
      <c r="J29" s="7">
        <f t="shared" si="2"/>
        <v>67.6</v>
      </c>
      <c r="K29" s="7">
        <f t="shared" si="3"/>
        <v>33.8</v>
      </c>
      <c r="L29" s="37">
        <v>86</v>
      </c>
      <c r="M29" s="7">
        <f t="shared" si="4"/>
        <v>43</v>
      </c>
      <c r="N29" s="7">
        <f t="shared" si="5"/>
        <v>76.8</v>
      </c>
    </row>
    <row r="30" spans="1:14" s="2" customFormat="1" ht="18" customHeight="1">
      <c r="A30" s="14" t="s">
        <v>823</v>
      </c>
      <c r="B30" s="14" t="s">
        <v>801</v>
      </c>
      <c r="C30" s="14" t="s">
        <v>158</v>
      </c>
      <c r="D30" s="14" t="s">
        <v>824</v>
      </c>
      <c r="E30" s="14" t="s">
        <v>753</v>
      </c>
      <c r="F30" s="3">
        <v>78</v>
      </c>
      <c r="G30" s="3">
        <f t="shared" si="0"/>
        <v>23.4</v>
      </c>
      <c r="H30" s="3">
        <v>63</v>
      </c>
      <c r="I30" s="3">
        <f t="shared" si="1"/>
        <v>44.099999999999994</v>
      </c>
      <c r="J30" s="7">
        <f t="shared" si="2"/>
        <v>67.5</v>
      </c>
      <c r="K30" s="7">
        <f t="shared" si="3"/>
        <v>33.75</v>
      </c>
      <c r="L30" s="37">
        <v>90.2</v>
      </c>
      <c r="M30" s="7">
        <f t="shared" si="4"/>
        <v>45.1</v>
      </c>
      <c r="N30" s="7">
        <f t="shared" si="5"/>
        <v>78.85</v>
      </c>
    </row>
    <row r="31" spans="1:14" s="2" customFormat="1" ht="18" customHeight="1">
      <c r="A31" s="14" t="s">
        <v>825</v>
      </c>
      <c r="B31" s="14" t="s">
        <v>766</v>
      </c>
      <c r="C31" s="14" t="s">
        <v>64</v>
      </c>
      <c r="D31" s="15" t="s">
        <v>826</v>
      </c>
      <c r="E31" s="15" t="s">
        <v>753</v>
      </c>
      <c r="F31" s="4">
        <v>80</v>
      </c>
      <c r="G31" s="4">
        <f t="shared" si="0"/>
        <v>24</v>
      </c>
      <c r="H31" s="4">
        <v>62</v>
      </c>
      <c r="I31" s="4">
        <f t="shared" si="1"/>
        <v>43.4</v>
      </c>
      <c r="J31" s="11">
        <f t="shared" si="2"/>
        <v>67.4</v>
      </c>
      <c r="K31" s="7">
        <f t="shared" si="3"/>
        <v>33.7</v>
      </c>
      <c r="L31" s="37">
        <v>86</v>
      </c>
      <c r="M31" s="7">
        <f t="shared" si="4"/>
        <v>43</v>
      </c>
      <c r="N31" s="7">
        <f t="shared" si="5"/>
        <v>76.7</v>
      </c>
    </row>
    <row r="32" spans="1:14" s="2" customFormat="1" ht="18" customHeight="1">
      <c r="A32" s="14" t="s">
        <v>827</v>
      </c>
      <c r="B32" s="14" t="s">
        <v>815</v>
      </c>
      <c r="C32" s="14" t="s">
        <v>16</v>
      </c>
      <c r="D32" s="14" t="s">
        <v>828</v>
      </c>
      <c r="E32" s="14" t="s">
        <v>753</v>
      </c>
      <c r="F32" s="3">
        <v>83</v>
      </c>
      <c r="G32" s="3">
        <f t="shared" si="0"/>
        <v>24.9</v>
      </c>
      <c r="H32" s="3">
        <v>60.5</v>
      </c>
      <c r="I32" s="3">
        <f t="shared" si="1"/>
        <v>42.349999999999994</v>
      </c>
      <c r="J32" s="7">
        <f t="shared" si="2"/>
        <v>67.25</v>
      </c>
      <c r="K32" s="7">
        <f t="shared" si="3"/>
        <v>33.625</v>
      </c>
      <c r="L32" s="37">
        <v>88.4</v>
      </c>
      <c r="M32" s="7">
        <f t="shared" si="4"/>
        <v>44.2</v>
      </c>
      <c r="N32" s="7">
        <f t="shared" si="5"/>
        <v>77.825</v>
      </c>
    </row>
    <row r="33" spans="1:14" s="2" customFormat="1" ht="18" customHeight="1">
      <c r="A33" s="14" t="s">
        <v>829</v>
      </c>
      <c r="B33" s="14" t="s">
        <v>771</v>
      </c>
      <c r="C33" s="14" t="s">
        <v>91</v>
      </c>
      <c r="D33" s="14" t="s">
        <v>830</v>
      </c>
      <c r="E33" s="14" t="s">
        <v>753</v>
      </c>
      <c r="F33" s="3">
        <v>70</v>
      </c>
      <c r="G33" s="3">
        <f t="shared" si="0"/>
        <v>21</v>
      </c>
      <c r="H33" s="3">
        <v>66</v>
      </c>
      <c r="I33" s="3">
        <f t="shared" si="1"/>
        <v>46.199999999999996</v>
      </c>
      <c r="J33" s="7">
        <f t="shared" si="2"/>
        <v>67.19999999999999</v>
      </c>
      <c r="K33" s="7">
        <f t="shared" si="3"/>
        <v>33.599999999999994</v>
      </c>
      <c r="L33" s="37">
        <v>89.2</v>
      </c>
      <c r="M33" s="7">
        <f t="shared" si="4"/>
        <v>44.6</v>
      </c>
      <c r="N33" s="7">
        <f t="shared" si="5"/>
        <v>78.19999999999999</v>
      </c>
    </row>
    <row r="34" spans="1:14" s="2" customFormat="1" ht="18" customHeight="1">
      <c r="A34" s="14" t="s">
        <v>831</v>
      </c>
      <c r="B34" s="14" t="s">
        <v>832</v>
      </c>
      <c r="C34" s="14" t="s">
        <v>56</v>
      </c>
      <c r="D34" s="14" t="s">
        <v>833</v>
      </c>
      <c r="E34" s="14" t="s">
        <v>753</v>
      </c>
      <c r="F34" s="3">
        <v>90</v>
      </c>
      <c r="G34" s="3">
        <f aca="true" t="shared" si="6" ref="G34:G65">F34*0.3</f>
        <v>27</v>
      </c>
      <c r="H34" s="3">
        <v>57</v>
      </c>
      <c r="I34" s="3">
        <f aca="true" t="shared" si="7" ref="I34:I65">H34*0.7</f>
        <v>39.9</v>
      </c>
      <c r="J34" s="7">
        <f aca="true" t="shared" si="8" ref="J34:J65">G34+I34</f>
        <v>66.9</v>
      </c>
      <c r="K34" s="7">
        <f t="shared" si="3"/>
        <v>33.45</v>
      </c>
      <c r="L34" s="37">
        <v>82.8</v>
      </c>
      <c r="M34" s="7">
        <f t="shared" si="4"/>
        <v>41.4</v>
      </c>
      <c r="N34" s="7">
        <f t="shared" si="5"/>
        <v>74.85</v>
      </c>
    </row>
    <row r="35" spans="1:14" s="2" customFormat="1" ht="18" customHeight="1">
      <c r="A35" s="14" t="s">
        <v>834</v>
      </c>
      <c r="B35" s="14" t="s">
        <v>832</v>
      </c>
      <c r="C35" s="14" t="s">
        <v>27</v>
      </c>
      <c r="D35" s="14" t="s">
        <v>835</v>
      </c>
      <c r="E35" s="14" t="s">
        <v>753</v>
      </c>
      <c r="F35" s="3">
        <v>76</v>
      </c>
      <c r="G35" s="3">
        <f t="shared" si="6"/>
        <v>22.8</v>
      </c>
      <c r="H35" s="3">
        <v>63</v>
      </c>
      <c r="I35" s="3">
        <f t="shared" si="7"/>
        <v>44.099999999999994</v>
      </c>
      <c r="J35" s="7">
        <f t="shared" si="8"/>
        <v>66.89999999999999</v>
      </c>
      <c r="K35" s="7">
        <f t="shared" si="3"/>
        <v>33.449999999999996</v>
      </c>
      <c r="L35" s="37">
        <v>86.8</v>
      </c>
      <c r="M35" s="7">
        <f t="shared" si="4"/>
        <v>43.4</v>
      </c>
      <c r="N35" s="7">
        <f t="shared" si="5"/>
        <v>76.85</v>
      </c>
    </row>
    <row r="36" spans="1:14" s="2" customFormat="1" ht="18" customHeight="1">
      <c r="A36" s="14" t="s">
        <v>836</v>
      </c>
      <c r="B36" s="14" t="s">
        <v>837</v>
      </c>
      <c r="C36" s="14" t="s">
        <v>57</v>
      </c>
      <c r="D36" s="14" t="s">
        <v>838</v>
      </c>
      <c r="E36" s="14" t="s">
        <v>753</v>
      </c>
      <c r="F36" s="3">
        <v>76</v>
      </c>
      <c r="G36" s="3">
        <f t="shared" si="6"/>
        <v>22.8</v>
      </c>
      <c r="H36" s="3">
        <v>63</v>
      </c>
      <c r="I36" s="3">
        <f t="shared" si="7"/>
        <v>44.099999999999994</v>
      </c>
      <c r="J36" s="7">
        <f t="shared" si="8"/>
        <v>66.89999999999999</v>
      </c>
      <c r="K36" s="7">
        <f t="shared" si="3"/>
        <v>33.449999999999996</v>
      </c>
      <c r="L36" s="37">
        <v>87.2</v>
      </c>
      <c r="M36" s="7">
        <f t="shared" si="4"/>
        <v>43.6</v>
      </c>
      <c r="N36" s="7">
        <f t="shared" si="5"/>
        <v>77.05</v>
      </c>
    </row>
    <row r="37" spans="1:14" s="2" customFormat="1" ht="18" customHeight="1">
      <c r="A37" s="14" t="s">
        <v>839</v>
      </c>
      <c r="B37" s="14" t="s">
        <v>840</v>
      </c>
      <c r="C37" s="14" t="s">
        <v>12</v>
      </c>
      <c r="D37" s="14" t="s">
        <v>841</v>
      </c>
      <c r="E37" s="14" t="s">
        <v>753</v>
      </c>
      <c r="F37" s="3">
        <v>72</v>
      </c>
      <c r="G37" s="3">
        <f t="shared" si="6"/>
        <v>21.599999999999998</v>
      </c>
      <c r="H37" s="3">
        <v>64.5</v>
      </c>
      <c r="I37" s="3">
        <f t="shared" si="7"/>
        <v>45.15</v>
      </c>
      <c r="J37" s="7">
        <f t="shared" si="8"/>
        <v>66.75</v>
      </c>
      <c r="K37" s="7">
        <f t="shared" si="3"/>
        <v>33.375</v>
      </c>
      <c r="L37" s="37">
        <v>84.2</v>
      </c>
      <c r="M37" s="7">
        <f t="shared" si="4"/>
        <v>42.1</v>
      </c>
      <c r="N37" s="7">
        <f t="shared" si="5"/>
        <v>75.475</v>
      </c>
    </row>
    <row r="38" spans="1:14" s="2" customFormat="1" ht="18" customHeight="1">
      <c r="A38" s="14" t="s">
        <v>842</v>
      </c>
      <c r="B38" s="14" t="s">
        <v>783</v>
      </c>
      <c r="C38" s="14" t="s">
        <v>129</v>
      </c>
      <c r="D38" s="14" t="s">
        <v>843</v>
      </c>
      <c r="E38" s="14" t="s">
        <v>753</v>
      </c>
      <c r="F38" s="3">
        <v>82</v>
      </c>
      <c r="G38" s="3">
        <f t="shared" si="6"/>
        <v>24.599999999999998</v>
      </c>
      <c r="H38" s="3">
        <v>60</v>
      </c>
      <c r="I38" s="3">
        <f t="shared" si="7"/>
        <v>42</v>
      </c>
      <c r="J38" s="7">
        <f t="shared" si="8"/>
        <v>66.6</v>
      </c>
      <c r="K38" s="7">
        <f t="shared" si="3"/>
        <v>33.3</v>
      </c>
      <c r="L38" s="37">
        <v>86.6</v>
      </c>
      <c r="M38" s="7">
        <f t="shared" si="4"/>
        <v>43.3</v>
      </c>
      <c r="N38" s="7">
        <f t="shared" si="5"/>
        <v>76.6</v>
      </c>
    </row>
    <row r="39" spans="1:14" s="2" customFormat="1" ht="18" customHeight="1">
      <c r="A39" s="14" t="s">
        <v>844</v>
      </c>
      <c r="B39" s="14" t="s">
        <v>840</v>
      </c>
      <c r="C39" s="14" t="s">
        <v>49</v>
      </c>
      <c r="D39" s="14" t="s">
        <v>845</v>
      </c>
      <c r="E39" s="14" t="s">
        <v>753</v>
      </c>
      <c r="F39" s="3">
        <v>68</v>
      </c>
      <c r="G39" s="3">
        <f t="shared" si="6"/>
        <v>20.4</v>
      </c>
      <c r="H39" s="3">
        <v>66</v>
      </c>
      <c r="I39" s="3">
        <f t="shared" si="7"/>
        <v>46.199999999999996</v>
      </c>
      <c r="J39" s="7">
        <f t="shared" si="8"/>
        <v>66.6</v>
      </c>
      <c r="K39" s="7">
        <f t="shared" si="3"/>
        <v>33.3</v>
      </c>
      <c r="L39" s="37">
        <v>87.8</v>
      </c>
      <c r="M39" s="7">
        <f t="shared" si="4"/>
        <v>43.9</v>
      </c>
      <c r="N39" s="7">
        <f t="shared" si="5"/>
        <v>77.19999999999999</v>
      </c>
    </row>
    <row r="40" spans="1:14" s="2" customFormat="1" ht="18" customHeight="1">
      <c r="A40" s="14" t="s">
        <v>846</v>
      </c>
      <c r="B40" s="14" t="s">
        <v>812</v>
      </c>
      <c r="C40" s="14" t="s">
        <v>157</v>
      </c>
      <c r="D40" s="14" t="s">
        <v>847</v>
      </c>
      <c r="E40" s="14" t="s">
        <v>753</v>
      </c>
      <c r="F40" s="3">
        <v>82</v>
      </c>
      <c r="G40" s="3">
        <f t="shared" si="6"/>
        <v>24.599999999999998</v>
      </c>
      <c r="H40" s="3">
        <v>60</v>
      </c>
      <c r="I40" s="3">
        <f t="shared" si="7"/>
        <v>42</v>
      </c>
      <c r="J40" s="7">
        <f t="shared" si="8"/>
        <v>66.6</v>
      </c>
      <c r="K40" s="7">
        <f t="shared" si="3"/>
        <v>33.3</v>
      </c>
      <c r="L40" s="37">
        <v>86.8</v>
      </c>
      <c r="M40" s="7">
        <f t="shared" si="4"/>
        <v>43.4</v>
      </c>
      <c r="N40" s="7">
        <f t="shared" si="5"/>
        <v>76.69999999999999</v>
      </c>
    </row>
    <row r="41" spans="1:14" s="2" customFormat="1" ht="18" customHeight="1">
      <c r="A41" s="14" t="s">
        <v>848</v>
      </c>
      <c r="B41" s="14" t="s">
        <v>812</v>
      </c>
      <c r="C41" s="14" t="s">
        <v>49</v>
      </c>
      <c r="D41" s="14" t="s">
        <v>849</v>
      </c>
      <c r="E41" s="14" t="s">
        <v>753</v>
      </c>
      <c r="F41" s="3">
        <v>76</v>
      </c>
      <c r="G41" s="3">
        <f t="shared" si="6"/>
        <v>22.8</v>
      </c>
      <c r="H41" s="3">
        <v>62.5</v>
      </c>
      <c r="I41" s="3">
        <f t="shared" si="7"/>
        <v>43.75</v>
      </c>
      <c r="J41" s="7">
        <f t="shared" si="8"/>
        <v>66.55</v>
      </c>
      <c r="K41" s="7">
        <f t="shared" si="3"/>
        <v>33.275</v>
      </c>
      <c r="L41" s="37">
        <v>86.2</v>
      </c>
      <c r="M41" s="7">
        <f t="shared" si="4"/>
        <v>43.1</v>
      </c>
      <c r="N41" s="7">
        <f t="shared" si="5"/>
        <v>76.375</v>
      </c>
    </row>
    <row r="42" spans="1:14" s="2" customFormat="1" ht="18" customHeight="1">
      <c r="A42" s="14" t="s">
        <v>850</v>
      </c>
      <c r="B42" s="14" t="s">
        <v>851</v>
      </c>
      <c r="C42" s="14" t="s">
        <v>158</v>
      </c>
      <c r="D42" s="14" t="s">
        <v>852</v>
      </c>
      <c r="E42" s="14" t="s">
        <v>753</v>
      </c>
      <c r="F42" s="3">
        <v>77</v>
      </c>
      <c r="G42" s="3">
        <f t="shared" si="6"/>
        <v>23.099999999999998</v>
      </c>
      <c r="H42" s="3">
        <v>62</v>
      </c>
      <c r="I42" s="3">
        <f t="shared" si="7"/>
        <v>43.4</v>
      </c>
      <c r="J42" s="7">
        <f t="shared" si="8"/>
        <v>66.5</v>
      </c>
      <c r="K42" s="7">
        <f t="shared" si="3"/>
        <v>33.25</v>
      </c>
      <c r="L42" s="37">
        <v>88</v>
      </c>
      <c r="M42" s="7">
        <f t="shared" si="4"/>
        <v>44</v>
      </c>
      <c r="N42" s="7">
        <f t="shared" si="5"/>
        <v>77.25</v>
      </c>
    </row>
    <row r="43" spans="1:14" s="2" customFormat="1" ht="18" customHeight="1">
      <c r="A43" s="14" t="s">
        <v>853</v>
      </c>
      <c r="B43" s="14" t="s">
        <v>832</v>
      </c>
      <c r="C43" s="14" t="s">
        <v>39</v>
      </c>
      <c r="D43" s="14" t="s">
        <v>854</v>
      </c>
      <c r="E43" s="14" t="s">
        <v>753</v>
      </c>
      <c r="F43" s="3">
        <v>86</v>
      </c>
      <c r="G43" s="3">
        <f t="shared" si="6"/>
        <v>25.8</v>
      </c>
      <c r="H43" s="3">
        <v>58</v>
      </c>
      <c r="I43" s="3">
        <f t="shared" si="7"/>
        <v>40.599999999999994</v>
      </c>
      <c r="J43" s="7">
        <f t="shared" si="8"/>
        <v>66.39999999999999</v>
      </c>
      <c r="K43" s="7">
        <f t="shared" si="3"/>
        <v>33.199999999999996</v>
      </c>
      <c r="L43" s="37">
        <v>84</v>
      </c>
      <c r="M43" s="7">
        <f t="shared" si="4"/>
        <v>42</v>
      </c>
      <c r="N43" s="7">
        <f t="shared" si="5"/>
        <v>75.19999999999999</v>
      </c>
    </row>
    <row r="44" spans="1:14" s="2" customFormat="1" ht="18" customHeight="1">
      <c r="A44" s="14" t="s">
        <v>855</v>
      </c>
      <c r="B44" s="14" t="s">
        <v>761</v>
      </c>
      <c r="C44" s="14" t="s">
        <v>92</v>
      </c>
      <c r="D44" s="14" t="s">
        <v>856</v>
      </c>
      <c r="E44" s="14" t="s">
        <v>753</v>
      </c>
      <c r="F44" s="3">
        <v>80</v>
      </c>
      <c r="G44" s="3">
        <f t="shared" si="6"/>
        <v>24</v>
      </c>
      <c r="H44" s="3">
        <v>60.5</v>
      </c>
      <c r="I44" s="3">
        <f t="shared" si="7"/>
        <v>42.349999999999994</v>
      </c>
      <c r="J44" s="7">
        <f t="shared" si="8"/>
        <v>66.35</v>
      </c>
      <c r="K44" s="7">
        <f t="shared" si="3"/>
        <v>33.175</v>
      </c>
      <c r="L44" s="37">
        <v>85.2</v>
      </c>
      <c r="M44" s="7">
        <f t="shared" si="4"/>
        <v>42.6</v>
      </c>
      <c r="N44" s="7">
        <f t="shared" si="5"/>
        <v>75.775</v>
      </c>
    </row>
    <row r="45" spans="1:14" s="2" customFormat="1" ht="18" customHeight="1">
      <c r="A45" s="14" t="s">
        <v>857</v>
      </c>
      <c r="B45" s="14" t="s">
        <v>777</v>
      </c>
      <c r="C45" s="14" t="s">
        <v>64</v>
      </c>
      <c r="D45" s="14" t="s">
        <v>858</v>
      </c>
      <c r="E45" s="14" t="s">
        <v>753</v>
      </c>
      <c r="F45" s="3">
        <v>76</v>
      </c>
      <c r="G45" s="3">
        <f t="shared" si="6"/>
        <v>22.8</v>
      </c>
      <c r="H45" s="3">
        <v>62</v>
      </c>
      <c r="I45" s="3">
        <f t="shared" si="7"/>
        <v>43.4</v>
      </c>
      <c r="J45" s="7">
        <f t="shared" si="8"/>
        <v>66.2</v>
      </c>
      <c r="K45" s="7">
        <f t="shared" si="3"/>
        <v>33.1</v>
      </c>
      <c r="L45" s="37">
        <v>84.2</v>
      </c>
      <c r="M45" s="7">
        <f t="shared" si="4"/>
        <v>42.1</v>
      </c>
      <c r="N45" s="7">
        <f t="shared" si="5"/>
        <v>75.2</v>
      </c>
    </row>
    <row r="46" spans="1:14" s="2" customFormat="1" ht="18" customHeight="1">
      <c r="A46" s="14" t="s">
        <v>859</v>
      </c>
      <c r="B46" s="14" t="s">
        <v>840</v>
      </c>
      <c r="C46" s="14" t="s">
        <v>92</v>
      </c>
      <c r="D46" s="14" t="s">
        <v>517</v>
      </c>
      <c r="E46" s="14" t="s">
        <v>753</v>
      </c>
      <c r="F46" s="3">
        <v>74</v>
      </c>
      <c r="G46" s="3">
        <f t="shared" si="6"/>
        <v>22.2</v>
      </c>
      <c r="H46" s="3">
        <v>62.5</v>
      </c>
      <c r="I46" s="3">
        <f t="shared" si="7"/>
        <v>43.75</v>
      </c>
      <c r="J46" s="7">
        <f t="shared" si="8"/>
        <v>65.95</v>
      </c>
      <c r="K46" s="7">
        <f t="shared" si="3"/>
        <v>32.975</v>
      </c>
      <c r="L46" s="37">
        <v>84</v>
      </c>
      <c r="M46" s="7">
        <f t="shared" si="4"/>
        <v>42</v>
      </c>
      <c r="N46" s="7">
        <f t="shared" si="5"/>
        <v>74.975</v>
      </c>
    </row>
    <row r="47" spans="1:14" s="2" customFormat="1" ht="18" customHeight="1">
      <c r="A47" s="14" t="s">
        <v>860</v>
      </c>
      <c r="B47" s="14" t="s">
        <v>851</v>
      </c>
      <c r="C47" s="14" t="s">
        <v>21</v>
      </c>
      <c r="D47" s="14" t="s">
        <v>861</v>
      </c>
      <c r="E47" s="14" t="s">
        <v>753</v>
      </c>
      <c r="F47" s="3">
        <v>81</v>
      </c>
      <c r="G47" s="3">
        <f t="shared" si="6"/>
        <v>24.3</v>
      </c>
      <c r="H47" s="3">
        <v>59</v>
      </c>
      <c r="I47" s="3">
        <f t="shared" si="7"/>
        <v>41.3</v>
      </c>
      <c r="J47" s="7">
        <f t="shared" si="8"/>
        <v>65.6</v>
      </c>
      <c r="K47" s="7">
        <f t="shared" si="3"/>
        <v>32.8</v>
      </c>
      <c r="L47" s="37">
        <v>88.8</v>
      </c>
      <c r="M47" s="7">
        <f t="shared" si="4"/>
        <v>44.4</v>
      </c>
      <c r="N47" s="7">
        <f t="shared" si="5"/>
        <v>77.19999999999999</v>
      </c>
    </row>
    <row r="48" spans="1:14" s="2" customFormat="1" ht="18" customHeight="1">
      <c r="A48" s="14" t="s">
        <v>862</v>
      </c>
      <c r="B48" s="14" t="s">
        <v>758</v>
      </c>
      <c r="C48" s="14" t="s">
        <v>120</v>
      </c>
      <c r="D48" s="14" t="s">
        <v>863</v>
      </c>
      <c r="E48" s="14" t="s">
        <v>753</v>
      </c>
      <c r="F48" s="3">
        <v>82</v>
      </c>
      <c r="G48" s="3">
        <f t="shared" si="6"/>
        <v>24.599999999999998</v>
      </c>
      <c r="H48" s="3">
        <v>58.5</v>
      </c>
      <c r="I48" s="3">
        <f t="shared" si="7"/>
        <v>40.949999999999996</v>
      </c>
      <c r="J48" s="7">
        <f t="shared" si="8"/>
        <v>65.55</v>
      </c>
      <c r="K48" s="7">
        <f t="shared" si="3"/>
        <v>32.775</v>
      </c>
      <c r="L48" s="37">
        <v>82.2</v>
      </c>
      <c r="M48" s="7">
        <f t="shared" si="4"/>
        <v>41.1</v>
      </c>
      <c r="N48" s="7">
        <f t="shared" si="5"/>
        <v>73.875</v>
      </c>
    </row>
    <row r="49" spans="1:14" s="2" customFormat="1" ht="18" customHeight="1">
      <c r="A49" s="14" t="s">
        <v>864</v>
      </c>
      <c r="B49" s="14" t="s">
        <v>815</v>
      </c>
      <c r="C49" s="14" t="s">
        <v>57</v>
      </c>
      <c r="D49" s="14" t="s">
        <v>865</v>
      </c>
      <c r="E49" s="14" t="s">
        <v>753</v>
      </c>
      <c r="F49" s="3">
        <v>76</v>
      </c>
      <c r="G49" s="3">
        <f t="shared" si="6"/>
        <v>22.8</v>
      </c>
      <c r="H49" s="3">
        <v>61</v>
      </c>
      <c r="I49" s="3">
        <f t="shared" si="7"/>
        <v>42.699999999999996</v>
      </c>
      <c r="J49" s="7">
        <f t="shared" si="8"/>
        <v>65.5</v>
      </c>
      <c r="K49" s="7">
        <f t="shared" si="3"/>
        <v>32.75</v>
      </c>
      <c r="L49" s="37">
        <v>86.2</v>
      </c>
      <c r="M49" s="7">
        <f t="shared" si="4"/>
        <v>43.1</v>
      </c>
      <c r="N49" s="7">
        <f t="shared" si="5"/>
        <v>75.85</v>
      </c>
    </row>
    <row r="50" spans="1:14" s="2" customFormat="1" ht="18" customHeight="1">
      <c r="A50" s="14" t="s">
        <v>866</v>
      </c>
      <c r="B50" s="14" t="s">
        <v>766</v>
      </c>
      <c r="C50" s="14" t="s">
        <v>42</v>
      </c>
      <c r="D50" s="15" t="s">
        <v>867</v>
      </c>
      <c r="E50" s="15" t="s">
        <v>753</v>
      </c>
      <c r="F50" s="4">
        <v>84</v>
      </c>
      <c r="G50" s="4">
        <f t="shared" si="6"/>
        <v>25.2</v>
      </c>
      <c r="H50" s="4">
        <v>57.5</v>
      </c>
      <c r="I50" s="4">
        <f t="shared" si="7"/>
        <v>40.25</v>
      </c>
      <c r="J50" s="11">
        <f t="shared" si="8"/>
        <v>65.45</v>
      </c>
      <c r="K50" s="7">
        <f t="shared" si="3"/>
        <v>32.725</v>
      </c>
      <c r="L50" s="37">
        <v>90.6</v>
      </c>
      <c r="M50" s="7">
        <f t="shared" si="4"/>
        <v>45.3</v>
      </c>
      <c r="N50" s="7">
        <f t="shared" si="5"/>
        <v>78.025</v>
      </c>
    </row>
    <row r="51" spans="1:14" s="2" customFormat="1" ht="18" customHeight="1">
      <c r="A51" s="14" t="s">
        <v>868</v>
      </c>
      <c r="B51" s="14" t="s">
        <v>788</v>
      </c>
      <c r="C51" s="14" t="s">
        <v>158</v>
      </c>
      <c r="D51" s="14" t="s">
        <v>869</v>
      </c>
      <c r="E51" s="14" t="s">
        <v>753</v>
      </c>
      <c r="F51" s="3">
        <v>77</v>
      </c>
      <c r="G51" s="3">
        <f t="shared" si="6"/>
        <v>23.099999999999998</v>
      </c>
      <c r="H51" s="3">
        <v>60.5</v>
      </c>
      <c r="I51" s="3">
        <f t="shared" si="7"/>
        <v>42.349999999999994</v>
      </c>
      <c r="J51" s="7">
        <f t="shared" si="8"/>
        <v>65.44999999999999</v>
      </c>
      <c r="K51" s="7">
        <f t="shared" si="3"/>
        <v>32.724999999999994</v>
      </c>
      <c r="L51" s="37">
        <v>80.8</v>
      </c>
      <c r="M51" s="7">
        <f t="shared" si="4"/>
        <v>40.4</v>
      </c>
      <c r="N51" s="7">
        <f t="shared" si="5"/>
        <v>73.125</v>
      </c>
    </row>
    <row r="52" spans="1:14" s="2" customFormat="1" ht="18" customHeight="1">
      <c r="A52" s="14" t="s">
        <v>870</v>
      </c>
      <c r="B52" s="14" t="s">
        <v>766</v>
      </c>
      <c r="C52" s="14" t="s">
        <v>120</v>
      </c>
      <c r="D52" s="15" t="s">
        <v>871</v>
      </c>
      <c r="E52" s="15" t="s">
        <v>753</v>
      </c>
      <c r="F52" s="4">
        <v>78</v>
      </c>
      <c r="G52" s="4">
        <f t="shared" si="6"/>
        <v>23.4</v>
      </c>
      <c r="H52" s="4">
        <v>60</v>
      </c>
      <c r="I52" s="4">
        <f t="shared" si="7"/>
        <v>42</v>
      </c>
      <c r="J52" s="11">
        <f t="shared" si="8"/>
        <v>65.4</v>
      </c>
      <c r="K52" s="7">
        <f t="shared" si="3"/>
        <v>32.7</v>
      </c>
      <c r="L52" s="37">
        <v>87.2</v>
      </c>
      <c r="M52" s="7">
        <f t="shared" si="4"/>
        <v>43.6</v>
      </c>
      <c r="N52" s="7">
        <f t="shared" si="5"/>
        <v>76.30000000000001</v>
      </c>
    </row>
    <row r="53" spans="1:14" s="2" customFormat="1" ht="18" customHeight="1">
      <c r="A53" s="14" t="s">
        <v>872</v>
      </c>
      <c r="B53" s="14" t="s">
        <v>792</v>
      </c>
      <c r="C53" s="14" t="s">
        <v>67</v>
      </c>
      <c r="D53" s="14" t="s">
        <v>873</v>
      </c>
      <c r="E53" s="14" t="s">
        <v>753</v>
      </c>
      <c r="F53" s="3">
        <v>71</v>
      </c>
      <c r="G53" s="3">
        <f t="shared" si="6"/>
        <v>21.3</v>
      </c>
      <c r="H53" s="3">
        <v>63</v>
      </c>
      <c r="I53" s="3">
        <f t="shared" si="7"/>
        <v>44.099999999999994</v>
      </c>
      <c r="J53" s="7">
        <f t="shared" si="8"/>
        <v>65.39999999999999</v>
      </c>
      <c r="K53" s="7">
        <f t="shared" si="3"/>
        <v>32.699999999999996</v>
      </c>
      <c r="L53" s="37">
        <v>88</v>
      </c>
      <c r="M53" s="7">
        <f t="shared" si="4"/>
        <v>44</v>
      </c>
      <c r="N53" s="7">
        <f t="shared" si="5"/>
        <v>76.69999999999999</v>
      </c>
    </row>
    <row r="54" spans="1:14" s="2" customFormat="1" ht="18" customHeight="1">
      <c r="A54" s="14" t="s">
        <v>874</v>
      </c>
      <c r="B54" s="14" t="s">
        <v>761</v>
      </c>
      <c r="C54" s="14" t="s">
        <v>39</v>
      </c>
      <c r="D54" s="14" t="s">
        <v>875</v>
      </c>
      <c r="E54" s="14" t="s">
        <v>753</v>
      </c>
      <c r="F54" s="3">
        <v>66</v>
      </c>
      <c r="G54" s="3">
        <f t="shared" si="6"/>
        <v>19.8</v>
      </c>
      <c r="H54" s="3">
        <v>65</v>
      </c>
      <c r="I54" s="3">
        <f t="shared" si="7"/>
        <v>45.5</v>
      </c>
      <c r="J54" s="7">
        <f t="shared" si="8"/>
        <v>65.3</v>
      </c>
      <c r="K54" s="7">
        <f t="shared" si="3"/>
        <v>32.65</v>
      </c>
      <c r="L54" s="37">
        <v>84.4</v>
      </c>
      <c r="M54" s="7">
        <f t="shared" si="4"/>
        <v>42.2</v>
      </c>
      <c r="N54" s="7">
        <f t="shared" si="5"/>
        <v>74.85</v>
      </c>
    </row>
    <row r="55" spans="1:14" s="2" customFormat="1" ht="18" customHeight="1">
      <c r="A55" s="14" t="s">
        <v>876</v>
      </c>
      <c r="B55" s="14" t="s">
        <v>877</v>
      </c>
      <c r="C55" s="14" t="s">
        <v>97</v>
      </c>
      <c r="D55" s="14" t="s">
        <v>878</v>
      </c>
      <c r="E55" s="14" t="s">
        <v>753</v>
      </c>
      <c r="F55" s="3">
        <v>74</v>
      </c>
      <c r="G55" s="3">
        <f t="shared" si="6"/>
        <v>22.2</v>
      </c>
      <c r="H55" s="3">
        <v>61.5</v>
      </c>
      <c r="I55" s="3">
        <f t="shared" si="7"/>
        <v>43.05</v>
      </c>
      <c r="J55" s="7">
        <f t="shared" si="8"/>
        <v>65.25</v>
      </c>
      <c r="K55" s="7">
        <f t="shared" si="3"/>
        <v>32.625</v>
      </c>
      <c r="L55" s="37">
        <v>90.6</v>
      </c>
      <c r="M55" s="7">
        <f t="shared" si="4"/>
        <v>45.3</v>
      </c>
      <c r="N55" s="7">
        <f t="shared" si="5"/>
        <v>77.925</v>
      </c>
    </row>
    <row r="56" spans="1:14" s="2" customFormat="1" ht="18" customHeight="1">
      <c r="A56" s="14" t="s">
        <v>879</v>
      </c>
      <c r="B56" s="14" t="s">
        <v>751</v>
      </c>
      <c r="C56" s="14" t="s">
        <v>74</v>
      </c>
      <c r="D56" s="14" t="s">
        <v>880</v>
      </c>
      <c r="E56" s="14" t="s">
        <v>753</v>
      </c>
      <c r="F56" s="3">
        <v>88</v>
      </c>
      <c r="G56" s="3">
        <f t="shared" si="6"/>
        <v>26.4</v>
      </c>
      <c r="H56" s="3">
        <v>55</v>
      </c>
      <c r="I56" s="3">
        <f t="shared" si="7"/>
        <v>38.5</v>
      </c>
      <c r="J56" s="7">
        <f t="shared" si="8"/>
        <v>64.9</v>
      </c>
      <c r="K56" s="7">
        <f t="shared" si="3"/>
        <v>32.45</v>
      </c>
      <c r="L56" s="37">
        <v>89.8</v>
      </c>
      <c r="M56" s="7">
        <f t="shared" si="4"/>
        <v>44.9</v>
      </c>
      <c r="N56" s="7">
        <f t="shared" si="5"/>
        <v>77.35</v>
      </c>
    </row>
    <row r="57" spans="1:14" s="2" customFormat="1" ht="18" customHeight="1">
      <c r="A57" s="14" t="s">
        <v>881</v>
      </c>
      <c r="B57" s="14" t="s">
        <v>780</v>
      </c>
      <c r="C57" s="14" t="s">
        <v>73</v>
      </c>
      <c r="D57" s="14" t="s">
        <v>882</v>
      </c>
      <c r="E57" s="14" t="s">
        <v>753</v>
      </c>
      <c r="F57" s="3">
        <v>80</v>
      </c>
      <c r="G57" s="3">
        <f t="shared" si="6"/>
        <v>24</v>
      </c>
      <c r="H57" s="3">
        <v>58</v>
      </c>
      <c r="I57" s="3">
        <f t="shared" si="7"/>
        <v>40.599999999999994</v>
      </c>
      <c r="J57" s="7">
        <f t="shared" si="8"/>
        <v>64.6</v>
      </c>
      <c r="K57" s="7">
        <f t="shared" si="3"/>
        <v>32.3</v>
      </c>
      <c r="L57" s="37">
        <v>85.8</v>
      </c>
      <c r="M57" s="7">
        <f t="shared" si="4"/>
        <v>42.9</v>
      </c>
      <c r="N57" s="7">
        <f t="shared" si="5"/>
        <v>75.19999999999999</v>
      </c>
    </row>
    <row r="58" spans="1:14" s="2" customFormat="1" ht="18" customHeight="1">
      <c r="A58" s="14" t="s">
        <v>883</v>
      </c>
      <c r="B58" s="14" t="s">
        <v>758</v>
      </c>
      <c r="C58" s="14" t="s">
        <v>73</v>
      </c>
      <c r="D58" s="14" t="s">
        <v>884</v>
      </c>
      <c r="E58" s="14" t="s">
        <v>753</v>
      </c>
      <c r="F58" s="3">
        <v>76</v>
      </c>
      <c r="G58" s="3">
        <f t="shared" si="6"/>
        <v>22.8</v>
      </c>
      <c r="H58" s="3">
        <v>59.5</v>
      </c>
      <c r="I58" s="3">
        <f t="shared" si="7"/>
        <v>41.65</v>
      </c>
      <c r="J58" s="7">
        <f t="shared" si="8"/>
        <v>64.45</v>
      </c>
      <c r="K58" s="7">
        <f t="shared" si="3"/>
        <v>32.225</v>
      </c>
      <c r="L58" s="37">
        <v>85.8</v>
      </c>
      <c r="M58" s="7">
        <f t="shared" si="4"/>
        <v>42.9</v>
      </c>
      <c r="N58" s="7">
        <f t="shared" si="5"/>
        <v>75.125</v>
      </c>
    </row>
    <row r="59" spans="1:14" s="2" customFormat="1" ht="18" customHeight="1">
      <c r="A59" s="14" t="s">
        <v>885</v>
      </c>
      <c r="B59" s="14" t="s">
        <v>840</v>
      </c>
      <c r="C59" s="14" t="s">
        <v>79</v>
      </c>
      <c r="D59" s="14" t="s">
        <v>886</v>
      </c>
      <c r="E59" s="14" t="s">
        <v>753</v>
      </c>
      <c r="F59" s="3">
        <v>78</v>
      </c>
      <c r="G59" s="3">
        <f t="shared" si="6"/>
        <v>23.4</v>
      </c>
      <c r="H59" s="3">
        <v>58.5</v>
      </c>
      <c r="I59" s="3">
        <f t="shared" si="7"/>
        <v>40.949999999999996</v>
      </c>
      <c r="J59" s="7">
        <f t="shared" si="8"/>
        <v>64.35</v>
      </c>
      <c r="K59" s="7">
        <f t="shared" si="3"/>
        <v>32.175</v>
      </c>
      <c r="L59" s="37">
        <v>88.4</v>
      </c>
      <c r="M59" s="7">
        <f t="shared" si="4"/>
        <v>44.2</v>
      </c>
      <c r="N59" s="7">
        <f t="shared" si="5"/>
        <v>76.375</v>
      </c>
    </row>
    <row r="60" spans="1:14" s="2" customFormat="1" ht="18" customHeight="1">
      <c r="A60" s="14" t="s">
        <v>887</v>
      </c>
      <c r="B60" s="14" t="s">
        <v>837</v>
      </c>
      <c r="C60" s="14" t="s">
        <v>12</v>
      </c>
      <c r="D60" s="14" t="s">
        <v>888</v>
      </c>
      <c r="E60" s="14" t="s">
        <v>753</v>
      </c>
      <c r="F60" s="3">
        <v>73</v>
      </c>
      <c r="G60" s="3">
        <f t="shared" si="6"/>
        <v>21.9</v>
      </c>
      <c r="H60" s="3">
        <v>60.5</v>
      </c>
      <c r="I60" s="3">
        <f t="shared" si="7"/>
        <v>42.349999999999994</v>
      </c>
      <c r="J60" s="7">
        <f t="shared" si="8"/>
        <v>64.25</v>
      </c>
      <c r="K60" s="7">
        <f t="shared" si="3"/>
        <v>32.125</v>
      </c>
      <c r="L60" s="37">
        <v>78</v>
      </c>
      <c r="M60" s="7">
        <f t="shared" si="4"/>
        <v>39</v>
      </c>
      <c r="N60" s="7">
        <f t="shared" si="5"/>
        <v>71.125</v>
      </c>
    </row>
    <row r="61" spans="1:14" s="2" customFormat="1" ht="18" customHeight="1">
      <c r="A61" s="14" t="s">
        <v>889</v>
      </c>
      <c r="B61" s="14" t="s">
        <v>771</v>
      </c>
      <c r="C61" s="14" t="s">
        <v>21</v>
      </c>
      <c r="D61" s="14" t="s">
        <v>890</v>
      </c>
      <c r="E61" s="14" t="s">
        <v>753</v>
      </c>
      <c r="F61" s="3">
        <v>88</v>
      </c>
      <c r="G61" s="3">
        <f t="shared" si="6"/>
        <v>26.4</v>
      </c>
      <c r="H61" s="3">
        <v>54</v>
      </c>
      <c r="I61" s="3">
        <f t="shared" si="7"/>
        <v>37.8</v>
      </c>
      <c r="J61" s="7">
        <f t="shared" si="8"/>
        <v>64.19999999999999</v>
      </c>
      <c r="K61" s="7">
        <f t="shared" si="3"/>
        <v>32.099999999999994</v>
      </c>
      <c r="L61" s="37">
        <v>89.8</v>
      </c>
      <c r="M61" s="7">
        <f t="shared" si="4"/>
        <v>44.9</v>
      </c>
      <c r="N61" s="7">
        <f t="shared" si="5"/>
        <v>77</v>
      </c>
    </row>
    <row r="62" spans="1:14" s="2" customFormat="1" ht="18" customHeight="1">
      <c r="A62" s="14" t="s">
        <v>891</v>
      </c>
      <c r="B62" s="14" t="s">
        <v>892</v>
      </c>
      <c r="C62" s="14" t="s">
        <v>36</v>
      </c>
      <c r="D62" s="14" t="s">
        <v>699</v>
      </c>
      <c r="E62" s="14" t="s">
        <v>753</v>
      </c>
      <c r="F62" s="3">
        <v>82</v>
      </c>
      <c r="G62" s="3">
        <f t="shared" si="6"/>
        <v>24.599999999999998</v>
      </c>
      <c r="H62" s="3">
        <v>56.5</v>
      </c>
      <c r="I62" s="3">
        <f t="shared" si="7"/>
        <v>39.55</v>
      </c>
      <c r="J62" s="7">
        <f t="shared" si="8"/>
        <v>64.14999999999999</v>
      </c>
      <c r="K62" s="7">
        <f t="shared" si="3"/>
        <v>32.074999999999996</v>
      </c>
      <c r="L62" s="37">
        <v>86.6</v>
      </c>
      <c r="M62" s="7">
        <f t="shared" si="4"/>
        <v>43.3</v>
      </c>
      <c r="N62" s="7">
        <f t="shared" si="5"/>
        <v>75.375</v>
      </c>
    </row>
    <row r="63" spans="1:14" s="2" customFormat="1" ht="18" customHeight="1">
      <c r="A63" s="14" t="s">
        <v>893</v>
      </c>
      <c r="B63" s="14" t="s">
        <v>840</v>
      </c>
      <c r="C63" s="14" t="s">
        <v>36</v>
      </c>
      <c r="D63" s="14" t="s">
        <v>894</v>
      </c>
      <c r="E63" s="14" t="s">
        <v>753</v>
      </c>
      <c r="F63" s="3">
        <v>76</v>
      </c>
      <c r="G63" s="3">
        <f t="shared" si="6"/>
        <v>22.8</v>
      </c>
      <c r="H63" s="3">
        <v>59</v>
      </c>
      <c r="I63" s="3">
        <f t="shared" si="7"/>
        <v>41.3</v>
      </c>
      <c r="J63" s="7">
        <f t="shared" si="8"/>
        <v>64.1</v>
      </c>
      <c r="K63" s="7">
        <f t="shared" si="3"/>
        <v>32.05</v>
      </c>
      <c r="L63" s="37">
        <v>88.4</v>
      </c>
      <c r="M63" s="7">
        <f t="shared" si="4"/>
        <v>44.2</v>
      </c>
      <c r="N63" s="7">
        <f t="shared" si="5"/>
        <v>76.25</v>
      </c>
    </row>
    <row r="64" spans="1:14" s="2" customFormat="1" ht="18" customHeight="1">
      <c r="A64" s="14" t="s">
        <v>895</v>
      </c>
      <c r="B64" s="14" t="s">
        <v>896</v>
      </c>
      <c r="C64" s="14" t="s">
        <v>86</v>
      </c>
      <c r="D64" s="14" t="s">
        <v>897</v>
      </c>
      <c r="E64" s="14" t="s">
        <v>753</v>
      </c>
      <c r="F64" s="3">
        <v>84</v>
      </c>
      <c r="G64" s="3">
        <f t="shared" si="6"/>
        <v>25.2</v>
      </c>
      <c r="H64" s="3">
        <v>55.5</v>
      </c>
      <c r="I64" s="3">
        <f t="shared" si="7"/>
        <v>38.849999999999994</v>
      </c>
      <c r="J64" s="7">
        <f t="shared" si="8"/>
        <v>64.05</v>
      </c>
      <c r="K64" s="7">
        <f t="shared" si="3"/>
        <v>32.025</v>
      </c>
      <c r="L64" s="37">
        <v>87</v>
      </c>
      <c r="M64" s="7">
        <f t="shared" si="4"/>
        <v>43.5</v>
      </c>
      <c r="N64" s="7">
        <f t="shared" si="5"/>
        <v>75.525</v>
      </c>
    </row>
    <row r="65" spans="1:14" s="2" customFormat="1" ht="18" customHeight="1">
      <c r="A65" s="14" t="s">
        <v>898</v>
      </c>
      <c r="B65" s="14" t="s">
        <v>801</v>
      </c>
      <c r="C65" s="14" t="s">
        <v>36</v>
      </c>
      <c r="D65" s="14" t="s">
        <v>899</v>
      </c>
      <c r="E65" s="14" t="s">
        <v>753</v>
      </c>
      <c r="F65" s="3">
        <v>67</v>
      </c>
      <c r="G65" s="3">
        <f t="shared" si="6"/>
        <v>20.099999999999998</v>
      </c>
      <c r="H65" s="3">
        <v>62</v>
      </c>
      <c r="I65" s="3">
        <f t="shared" si="7"/>
        <v>43.4</v>
      </c>
      <c r="J65" s="7">
        <f t="shared" si="8"/>
        <v>63.5</v>
      </c>
      <c r="K65" s="7">
        <f t="shared" si="3"/>
        <v>31.75</v>
      </c>
      <c r="L65" s="37">
        <v>84.9</v>
      </c>
      <c r="M65" s="7">
        <f t="shared" si="4"/>
        <v>42.45</v>
      </c>
      <c r="N65" s="7">
        <f t="shared" si="5"/>
        <v>74.2</v>
      </c>
    </row>
    <row r="66" spans="1:14" s="2" customFormat="1" ht="18" customHeight="1">
      <c r="A66" s="14" t="s">
        <v>900</v>
      </c>
      <c r="B66" s="14" t="s">
        <v>766</v>
      </c>
      <c r="C66" s="14" t="s">
        <v>158</v>
      </c>
      <c r="D66" s="15" t="s">
        <v>901</v>
      </c>
      <c r="E66" s="15" t="s">
        <v>753</v>
      </c>
      <c r="F66" s="4">
        <v>82</v>
      </c>
      <c r="G66" s="4">
        <f aca="true" t="shared" si="9" ref="G66:G97">F66*0.3</f>
        <v>24.599999999999998</v>
      </c>
      <c r="H66" s="4">
        <v>55.5</v>
      </c>
      <c r="I66" s="4">
        <f aca="true" t="shared" si="10" ref="I66:I97">H66*0.7</f>
        <v>38.849999999999994</v>
      </c>
      <c r="J66" s="11">
        <f aca="true" t="shared" si="11" ref="J66:J97">G66+I66</f>
        <v>63.44999999999999</v>
      </c>
      <c r="K66" s="7">
        <f t="shared" si="3"/>
        <v>31.724999999999994</v>
      </c>
      <c r="L66" s="37">
        <v>84.4</v>
      </c>
      <c r="M66" s="7">
        <f t="shared" si="4"/>
        <v>42.2</v>
      </c>
      <c r="N66" s="7">
        <f t="shared" si="5"/>
        <v>73.925</v>
      </c>
    </row>
    <row r="67" spans="1:14" s="2" customFormat="1" ht="18" customHeight="1">
      <c r="A67" s="14" t="s">
        <v>902</v>
      </c>
      <c r="B67" s="14" t="s">
        <v>821</v>
      </c>
      <c r="C67" s="14" t="s">
        <v>157</v>
      </c>
      <c r="D67" s="14" t="s">
        <v>903</v>
      </c>
      <c r="E67" s="14" t="s">
        <v>753</v>
      </c>
      <c r="F67" s="3">
        <v>76</v>
      </c>
      <c r="G67" s="3">
        <f t="shared" si="9"/>
        <v>22.8</v>
      </c>
      <c r="H67" s="3">
        <v>58</v>
      </c>
      <c r="I67" s="3">
        <f t="shared" si="10"/>
        <v>40.599999999999994</v>
      </c>
      <c r="J67" s="7">
        <f t="shared" si="11"/>
        <v>63.39999999999999</v>
      </c>
      <c r="K67" s="7">
        <f aca="true" t="shared" si="12" ref="K67:K99">J67*0.5</f>
        <v>31.699999999999996</v>
      </c>
      <c r="L67" s="37">
        <v>90.4</v>
      </c>
      <c r="M67" s="7">
        <f aca="true" t="shared" si="13" ref="M67:M99">L67*0.5</f>
        <v>45.2</v>
      </c>
      <c r="N67" s="7">
        <f aca="true" t="shared" si="14" ref="N67:N99">K67+M67</f>
        <v>76.9</v>
      </c>
    </row>
    <row r="68" spans="1:14" s="2" customFormat="1" ht="18" customHeight="1">
      <c r="A68" s="14" t="s">
        <v>904</v>
      </c>
      <c r="B68" s="14" t="s">
        <v>766</v>
      </c>
      <c r="C68" s="14" t="s">
        <v>56</v>
      </c>
      <c r="D68" s="15" t="s">
        <v>905</v>
      </c>
      <c r="E68" s="15" t="s">
        <v>753</v>
      </c>
      <c r="F68" s="4">
        <v>78</v>
      </c>
      <c r="G68" s="4">
        <f t="shared" si="9"/>
        <v>23.4</v>
      </c>
      <c r="H68" s="4">
        <v>57</v>
      </c>
      <c r="I68" s="4">
        <f t="shared" si="10"/>
        <v>39.9</v>
      </c>
      <c r="J68" s="11">
        <f t="shared" si="11"/>
        <v>63.3</v>
      </c>
      <c r="K68" s="7">
        <f t="shared" si="12"/>
        <v>31.65</v>
      </c>
      <c r="L68" s="37">
        <v>86.8</v>
      </c>
      <c r="M68" s="7">
        <f t="shared" si="13"/>
        <v>43.4</v>
      </c>
      <c r="N68" s="7">
        <f t="shared" si="14"/>
        <v>75.05</v>
      </c>
    </row>
    <row r="69" spans="1:14" s="2" customFormat="1" ht="18" customHeight="1">
      <c r="A69" s="14" t="s">
        <v>906</v>
      </c>
      <c r="B69" s="14" t="s">
        <v>780</v>
      </c>
      <c r="C69" s="14" t="s">
        <v>20</v>
      </c>
      <c r="D69" s="14" t="s">
        <v>907</v>
      </c>
      <c r="E69" s="14" t="s">
        <v>753</v>
      </c>
      <c r="F69" s="3">
        <v>82</v>
      </c>
      <c r="G69" s="3">
        <f t="shared" si="9"/>
        <v>24.599999999999998</v>
      </c>
      <c r="H69" s="3">
        <v>55</v>
      </c>
      <c r="I69" s="3">
        <f t="shared" si="10"/>
        <v>38.5</v>
      </c>
      <c r="J69" s="7">
        <f t="shared" si="11"/>
        <v>63.099999999999994</v>
      </c>
      <c r="K69" s="7">
        <f t="shared" si="12"/>
        <v>31.549999999999997</v>
      </c>
      <c r="L69" s="37">
        <v>88.6</v>
      </c>
      <c r="M69" s="7">
        <f t="shared" si="13"/>
        <v>44.3</v>
      </c>
      <c r="N69" s="7">
        <f t="shared" si="14"/>
        <v>75.85</v>
      </c>
    </row>
    <row r="70" spans="1:14" s="2" customFormat="1" ht="18" customHeight="1">
      <c r="A70" s="14" t="s">
        <v>908</v>
      </c>
      <c r="B70" s="14" t="s">
        <v>851</v>
      </c>
      <c r="C70" s="14" t="s">
        <v>157</v>
      </c>
      <c r="D70" s="14" t="s">
        <v>909</v>
      </c>
      <c r="E70" s="14" t="s">
        <v>753</v>
      </c>
      <c r="F70" s="3">
        <v>75</v>
      </c>
      <c r="G70" s="3">
        <f t="shared" si="9"/>
        <v>22.5</v>
      </c>
      <c r="H70" s="3">
        <v>58</v>
      </c>
      <c r="I70" s="3">
        <f t="shared" si="10"/>
        <v>40.599999999999994</v>
      </c>
      <c r="J70" s="7">
        <f t="shared" si="11"/>
        <v>63.099999999999994</v>
      </c>
      <c r="K70" s="7">
        <f t="shared" si="12"/>
        <v>31.549999999999997</v>
      </c>
      <c r="L70" s="37">
        <v>90.9</v>
      </c>
      <c r="M70" s="7">
        <f t="shared" si="13"/>
        <v>45.45</v>
      </c>
      <c r="N70" s="7">
        <f t="shared" si="14"/>
        <v>77</v>
      </c>
    </row>
    <row r="71" spans="1:14" s="2" customFormat="1" ht="18" customHeight="1">
      <c r="A71" s="14" t="s">
        <v>910</v>
      </c>
      <c r="B71" s="14" t="s">
        <v>840</v>
      </c>
      <c r="C71" s="14" t="s">
        <v>30</v>
      </c>
      <c r="D71" s="14" t="s">
        <v>911</v>
      </c>
      <c r="E71" s="14" t="s">
        <v>753</v>
      </c>
      <c r="F71" s="3">
        <v>76</v>
      </c>
      <c r="G71" s="3">
        <f t="shared" si="9"/>
        <v>22.8</v>
      </c>
      <c r="H71" s="3">
        <v>57.5</v>
      </c>
      <c r="I71" s="3">
        <f t="shared" si="10"/>
        <v>40.25</v>
      </c>
      <c r="J71" s="7">
        <f t="shared" si="11"/>
        <v>63.05</v>
      </c>
      <c r="K71" s="7">
        <f t="shared" si="12"/>
        <v>31.525</v>
      </c>
      <c r="L71" s="37">
        <v>81</v>
      </c>
      <c r="M71" s="7">
        <f t="shared" si="13"/>
        <v>40.5</v>
      </c>
      <c r="N71" s="7">
        <f t="shared" si="14"/>
        <v>72.025</v>
      </c>
    </row>
    <row r="72" spans="1:14" s="2" customFormat="1" ht="18" customHeight="1">
      <c r="A72" s="14" t="s">
        <v>912</v>
      </c>
      <c r="B72" s="14" t="s">
        <v>896</v>
      </c>
      <c r="C72" s="14" t="s">
        <v>11</v>
      </c>
      <c r="D72" s="14" t="s">
        <v>913</v>
      </c>
      <c r="E72" s="14" t="s">
        <v>753</v>
      </c>
      <c r="F72" s="3">
        <v>62</v>
      </c>
      <c r="G72" s="3">
        <f t="shared" si="9"/>
        <v>18.599999999999998</v>
      </c>
      <c r="H72" s="3">
        <v>63.5</v>
      </c>
      <c r="I72" s="3">
        <f t="shared" si="10"/>
        <v>44.449999999999996</v>
      </c>
      <c r="J72" s="7">
        <f t="shared" si="11"/>
        <v>63.05</v>
      </c>
      <c r="K72" s="7">
        <f t="shared" si="12"/>
        <v>31.525</v>
      </c>
      <c r="L72" s="37">
        <v>83.3</v>
      </c>
      <c r="M72" s="7">
        <f t="shared" si="13"/>
        <v>41.65</v>
      </c>
      <c r="N72" s="7">
        <f t="shared" si="14"/>
        <v>73.175</v>
      </c>
    </row>
    <row r="73" spans="1:14" s="2" customFormat="1" ht="18" customHeight="1">
      <c r="A73" s="14" t="s">
        <v>914</v>
      </c>
      <c r="B73" s="14" t="s">
        <v>837</v>
      </c>
      <c r="C73" s="14" t="s">
        <v>97</v>
      </c>
      <c r="D73" s="14" t="s">
        <v>915</v>
      </c>
      <c r="E73" s="14" t="s">
        <v>753</v>
      </c>
      <c r="F73" s="3">
        <v>68</v>
      </c>
      <c r="G73" s="3">
        <f t="shared" si="9"/>
        <v>20.4</v>
      </c>
      <c r="H73" s="3">
        <v>60.5</v>
      </c>
      <c r="I73" s="3">
        <f t="shared" si="10"/>
        <v>42.349999999999994</v>
      </c>
      <c r="J73" s="7">
        <f t="shared" si="11"/>
        <v>62.74999999999999</v>
      </c>
      <c r="K73" s="7">
        <f t="shared" si="12"/>
        <v>31.374999999999996</v>
      </c>
      <c r="L73" s="37">
        <v>86</v>
      </c>
      <c r="M73" s="7">
        <f t="shared" si="13"/>
        <v>43</v>
      </c>
      <c r="N73" s="7">
        <f t="shared" si="14"/>
        <v>74.375</v>
      </c>
    </row>
    <row r="74" spans="1:14" s="2" customFormat="1" ht="18" customHeight="1">
      <c r="A74" s="14" t="s">
        <v>916</v>
      </c>
      <c r="B74" s="14" t="s">
        <v>783</v>
      </c>
      <c r="C74" s="14" t="s">
        <v>42</v>
      </c>
      <c r="D74" s="14" t="s">
        <v>917</v>
      </c>
      <c r="E74" s="14" t="s">
        <v>753</v>
      </c>
      <c r="F74" s="3">
        <v>66</v>
      </c>
      <c r="G74" s="3">
        <f t="shared" si="9"/>
        <v>19.8</v>
      </c>
      <c r="H74" s="3">
        <v>61</v>
      </c>
      <c r="I74" s="3">
        <f t="shared" si="10"/>
        <v>42.699999999999996</v>
      </c>
      <c r="J74" s="7">
        <f t="shared" si="11"/>
        <v>62.5</v>
      </c>
      <c r="K74" s="7">
        <f t="shared" si="12"/>
        <v>31.25</v>
      </c>
      <c r="L74" s="37">
        <v>83.2</v>
      </c>
      <c r="M74" s="7">
        <f t="shared" si="13"/>
        <v>41.6</v>
      </c>
      <c r="N74" s="7">
        <f t="shared" si="14"/>
        <v>72.85</v>
      </c>
    </row>
    <row r="75" spans="1:14" s="2" customFormat="1" ht="18" customHeight="1">
      <c r="A75" s="14" t="s">
        <v>918</v>
      </c>
      <c r="B75" s="14" t="s">
        <v>919</v>
      </c>
      <c r="C75" s="14" t="s">
        <v>157</v>
      </c>
      <c r="D75" s="14" t="s">
        <v>920</v>
      </c>
      <c r="E75" s="14" t="s">
        <v>753</v>
      </c>
      <c r="F75" s="3">
        <v>74</v>
      </c>
      <c r="G75" s="3">
        <f t="shared" si="9"/>
        <v>22.2</v>
      </c>
      <c r="H75" s="3">
        <v>57.5</v>
      </c>
      <c r="I75" s="3">
        <f t="shared" si="10"/>
        <v>40.25</v>
      </c>
      <c r="J75" s="7">
        <f t="shared" si="11"/>
        <v>62.45</v>
      </c>
      <c r="K75" s="7">
        <f t="shared" si="12"/>
        <v>31.225</v>
      </c>
      <c r="L75" s="37">
        <v>90.4</v>
      </c>
      <c r="M75" s="7">
        <f t="shared" si="13"/>
        <v>45.2</v>
      </c>
      <c r="N75" s="7">
        <f t="shared" si="14"/>
        <v>76.42500000000001</v>
      </c>
    </row>
    <row r="76" spans="1:14" s="2" customFormat="1" ht="18" customHeight="1">
      <c r="A76" s="14" t="s">
        <v>921</v>
      </c>
      <c r="B76" s="14" t="s">
        <v>783</v>
      </c>
      <c r="C76" s="14" t="s">
        <v>21</v>
      </c>
      <c r="D76" s="14" t="s">
        <v>922</v>
      </c>
      <c r="E76" s="14" t="s">
        <v>753</v>
      </c>
      <c r="F76" s="3">
        <v>68</v>
      </c>
      <c r="G76" s="3">
        <f t="shared" si="9"/>
        <v>20.4</v>
      </c>
      <c r="H76" s="3">
        <v>60</v>
      </c>
      <c r="I76" s="3">
        <f t="shared" si="10"/>
        <v>42</v>
      </c>
      <c r="J76" s="7">
        <f t="shared" si="11"/>
        <v>62.4</v>
      </c>
      <c r="K76" s="7">
        <f t="shared" si="12"/>
        <v>31.2</v>
      </c>
      <c r="L76" s="37">
        <v>87.2</v>
      </c>
      <c r="M76" s="7">
        <f t="shared" si="13"/>
        <v>43.6</v>
      </c>
      <c r="N76" s="7">
        <f t="shared" si="14"/>
        <v>74.8</v>
      </c>
    </row>
    <row r="77" spans="1:14" s="2" customFormat="1" ht="18" customHeight="1">
      <c r="A77" s="14" t="s">
        <v>923</v>
      </c>
      <c r="B77" s="14" t="s">
        <v>851</v>
      </c>
      <c r="C77" s="14" t="s">
        <v>129</v>
      </c>
      <c r="D77" s="14" t="s">
        <v>924</v>
      </c>
      <c r="E77" s="14" t="s">
        <v>753</v>
      </c>
      <c r="F77" s="3">
        <v>70</v>
      </c>
      <c r="G77" s="3">
        <f t="shared" si="9"/>
        <v>21</v>
      </c>
      <c r="H77" s="3">
        <v>59</v>
      </c>
      <c r="I77" s="3">
        <f t="shared" si="10"/>
        <v>41.3</v>
      </c>
      <c r="J77" s="7">
        <f t="shared" si="11"/>
        <v>62.3</v>
      </c>
      <c r="K77" s="7">
        <f t="shared" si="12"/>
        <v>31.15</v>
      </c>
      <c r="L77" s="37">
        <v>82.2</v>
      </c>
      <c r="M77" s="7">
        <f t="shared" si="13"/>
        <v>41.1</v>
      </c>
      <c r="N77" s="7">
        <f t="shared" si="14"/>
        <v>72.25</v>
      </c>
    </row>
    <row r="78" spans="1:14" s="2" customFormat="1" ht="18" customHeight="1">
      <c r="A78" s="14" t="s">
        <v>925</v>
      </c>
      <c r="B78" s="14" t="s">
        <v>777</v>
      </c>
      <c r="C78" s="14" t="s">
        <v>11</v>
      </c>
      <c r="D78" s="14" t="s">
        <v>926</v>
      </c>
      <c r="E78" s="14" t="s">
        <v>753</v>
      </c>
      <c r="F78" s="3">
        <v>64</v>
      </c>
      <c r="G78" s="3">
        <f t="shared" si="9"/>
        <v>19.2</v>
      </c>
      <c r="H78" s="3">
        <v>61.5</v>
      </c>
      <c r="I78" s="3">
        <f t="shared" si="10"/>
        <v>43.05</v>
      </c>
      <c r="J78" s="7">
        <f t="shared" si="11"/>
        <v>62.25</v>
      </c>
      <c r="K78" s="7">
        <f t="shared" si="12"/>
        <v>31.125</v>
      </c>
      <c r="L78" s="37">
        <v>86</v>
      </c>
      <c r="M78" s="7">
        <f t="shared" si="13"/>
        <v>43</v>
      </c>
      <c r="N78" s="7">
        <f t="shared" si="14"/>
        <v>74.125</v>
      </c>
    </row>
    <row r="79" spans="1:14" s="2" customFormat="1" ht="18" customHeight="1">
      <c r="A79" s="14" t="s">
        <v>927</v>
      </c>
      <c r="B79" s="14" t="s">
        <v>892</v>
      </c>
      <c r="C79" s="14" t="s">
        <v>67</v>
      </c>
      <c r="D79" s="14" t="s">
        <v>928</v>
      </c>
      <c r="E79" s="14" t="s">
        <v>753</v>
      </c>
      <c r="F79" s="3">
        <v>74</v>
      </c>
      <c r="G79" s="3">
        <f t="shared" si="9"/>
        <v>22.2</v>
      </c>
      <c r="H79" s="3">
        <v>57</v>
      </c>
      <c r="I79" s="3">
        <f t="shared" si="10"/>
        <v>39.9</v>
      </c>
      <c r="J79" s="7">
        <f t="shared" si="11"/>
        <v>62.099999999999994</v>
      </c>
      <c r="K79" s="7">
        <f t="shared" si="12"/>
        <v>31.049999999999997</v>
      </c>
      <c r="L79" s="37">
        <v>87.2</v>
      </c>
      <c r="M79" s="7">
        <f t="shared" si="13"/>
        <v>43.6</v>
      </c>
      <c r="N79" s="7">
        <f t="shared" si="14"/>
        <v>74.65</v>
      </c>
    </row>
    <row r="80" spans="1:14" s="2" customFormat="1" ht="18" customHeight="1">
      <c r="A80" s="14" t="s">
        <v>929</v>
      </c>
      <c r="B80" s="14" t="s">
        <v>751</v>
      </c>
      <c r="C80" s="14" t="s">
        <v>30</v>
      </c>
      <c r="D80" s="14" t="s">
        <v>930</v>
      </c>
      <c r="E80" s="14" t="s">
        <v>753</v>
      </c>
      <c r="F80" s="3">
        <v>74</v>
      </c>
      <c r="G80" s="3">
        <f t="shared" si="9"/>
        <v>22.2</v>
      </c>
      <c r="H80" s="3">
        <v>57</v>
      </c>
      <c r="I80" s="3">
        <f t="shared" si="10"/>
        <v>39.9</v>
      </c>
      <c r="J80" s="7">
        <f t="shared" si="11"/>
        <v>62.099999999999994</v>
      </c>
      <c r="K80" s="7">
        <f t="shared" si="12"/>
        <v>31.049999999999997</v>
      </c>
      <c r="L80" s="37">
        <v>80.4</v>
      </c>
      <c r="M80" s="7">
        <f t="shared" si="13"/>
        <v>40.2</v>
      </c>
      <c r="N80" s="7">
        <f t="shared" si="14"/>
        <v>71.25</v>
      </c>
    </row>
    <row r="81" spans="1:14" s="2" customFormat="1" ht="18" customHeight="1">
      <c r="A81" s="14" t="s">
        <v>931</v>
      </c>
      <c r="B81" s="14" t="s">
        <v>837</v>
      </c>
      <c r="C81" s="14" t="s">
        <v>31</v>
      </c>
      <c r="D81" s="14" t="s">
        <v>932</v>
      </c>
      <c r="E81" s="14" t="s">
        <v>753</v>
      </c>
      <c r="F81" s="3">
        <v>74</v>
      </c>
      <c r="G81" s="3">
        <f t="shared" si="9"/>
        <v>22.2</v>
      </c>
      <c r="H81" s="3">
        <v>57</v>
      </c>
      <c r="I81" s="3">
        <f t="shared" si="10"/>
        <v>39.9</v>
      </c>
      <c r="J81" s="7">
        <f t="shared" si="11"/>
        <v>62.099999999999994</v>
      </c>
      <c r="K81" s="7">
        <f t="shared" si="12"/>
        <v>31.049999999999997</v>
      </c>
      <c r="L81" s="37">
        <v>89.2</v>
      </c>
      <c r="M81" s="7">
        <f t="shared" si="13"/>
        <v>44.6</v>
      </c>
      <c r="N81" s="7">
        <f t="shared" si="14"/>
        <v>75.65</v>
      </c>
    </row>
    <row r="82" spans="1:14" s="2" customFormat="1" ht="18" customHeight="1">
      <c r="A82" s="14" t="s">
        <v>933</v>
      </c>
      <c r="B82" s="14" t="s">
        <v>761</v>
      </c>
      <c r="C82" s="14" t="s">
        <v>20</v>
      </c>
      <c r="D82" s="14" t="s">
        <v>934</v>
      </c>
      <c r="E82" s="14" t="s">
        <v>753</v>
      </c>
      <c r="F82" s="3">
        <v>76</v>
      </c>
      <c r="G82" s="3">
        <f t="shared" si="9"/>
        <v>22.8</v>
      </c>
      <c r="H82" s="3">
        <v>56</v>
      </c>
      <c r="I82" s="3">
        <f t="shared" si="10"/>
        <v>39.199999999999996</v>
      </c>
      <c r="J82" s="7">
        <f t="shared" si="11"/>
        <v>62</v>
      </c>
      <c r="K82" s="7">
        <f t="shared" si="12"/>
        <v>31</v>
      </c>
      <c r="L82" s="37">
        <v>82.2</v>
      </c>
      <c r="M82" s="7">
        <f t="shared" si="13"/>
        <v>41.1</v>
      </c>
      <c r="N82" s="7">
        <f t="shared" si="14"/>
        <v>72.1</v>
      </c>
    </row>
    <row r="83" spans="1:14" s="2" customFormat="1" ht="18" customHeight="1">
      <c r="A83" s="14" t="s">
        <v>935</v>
      </c>
      <c r="B83" s="14" t="s">
        <v>755</v>
      </c>
      <c r="C83" s="14" t="s">
        <v>120</v>
      </c>
      <c r="D83" s="14" t="s">
        <v>936</v>
      </c>
      <c r="E83" s="14" t="s">
        <v>753</v>
      </c>
      <c r="F83" s="3">
        <v>76</v>
      </c>
      <c r="G83" s="3">
        <f t="shared" si="9"/>
        <v>22.8</v>
      </c>
      <c r="H83" s="3">
        <v>56</v>
      </c>
      <c r="I83" s="3">
        <f t="shared" si="10"/>
        <v>39.199999999999996</v>
      </c>
      <c r="J83" s="7">
        <f t="shared" si="11"/>
        <v>62</v>
      </c>
      <c r="K83" s="7">
        <f t="shared" si="12"/>
        <v>31</v>
      </c>
      <c r="L83" s="37">
        <v>81.8</v>
      </c>
      <c r="M83" s="7">
        <f t="shared" si="13"/>
        <v>40.9</v>
      </c>
      <c r="N83" s="7">
        <f t="shared" si="14"/>
        <v>71.9</v>
      </c>
    </row>
    <row r="84" spans="1:14" s="2" customFormat="1" ht="18" customHeight="1">
      <c r="A84" s="14" t="s">
        <v>937</v>
      </c>
      <c r="B84" s="14" t="s">
        <v>766</v>
      </c>
      <c r="C84" s="14" t="s">
        <v>12</v>
      </c>
      <c r="D84" s="15" t="s">
        <v>938</v>
      </c>
      <c r="E84" s="15" t="s">
        <v>753</v>
      </c>
      <c r="F84" s="4">
        <v>64</v>
      </c>
      <c r="G84" s="4">
        <f t="shared" si="9"/>
        <v>19.2</v>
      </c>
      <c r="H84" s="4">
        <v>61</v>
      </c>
      <c r="I84" s="4">
        <f t="shared" si="10"/>
        <v>42.699999999999996</v>
      </c>
      <c r="J84" s="11">
        <f t="shared" si="11"/>
        <v>61.89999999999999</v>
      </c>
      <c r="K84" s="7">
        <f t="shared" si="12"/>
        <v>30.949999999999996</v>
      </c>
      <c r="L84" s="37">
        <v>80.8</v>
      </c>
      <c r="M84" s="7">
        <f t="shared" si="13"/>
        <v>40.4</v>
      </c>
      <c r="N84" s="7">
        <f t="shared" si="14"/>
        <v>71.35</v>
      </c>
    </row>
    <row r="85" spans="1:14" s="2" customFormat="1" ht="18" customHeight="1">
      <c r="A85" s="14" t="s">
        <v>939</v>
      </c>
      <c r="B85" s="14" t="s">
        <v>812</v>
      </c>
      <c r="C85" s="14" t="s">
        <v>120</v>
      </c>
      <c r="D85" s="14" t="s">
        <v>940</v>
      </c>
      <c r="E85" s="14" t="s">
        <v>753</v>
      </c>
      <c r="F85" s="3">
        <v>67</v>
      </c>
      <c r="G85" s="3">
        <f t="shared" si="9"/>
        <v>20.099999999999998</v>
      </c>
      <c r="H85" s="3">
        <v>59.5</v>
      </c>
      <c r="I85" s="3">
        <f t="shared" si="10"/>
        <v>41.65</v>
      </c>
      <c r="J85" s="7">
        <f t="shared" si="11"/>
        <v>61.75</v>
      </c>
      <c r="K85" s="7">
        <f t="shared" si="12"/>
        <v>30.875</v>
      </c>
      <c r="L85" s="37">
        <v>83.8</v>
      </c>
      <c r="M85" s="7">
        <f t="shared" si="13"/>
        <v>41.9</v>
      </c>
      <c r="N85" s="7">
        <f t="shared" si="14"/>
        <v>72.775</v>
      </c>
    </row>
    <row r="86" spans="1:14" s="2" customFormat="1" ht="18" customHeight="1">
      <c r="A86" s="14" t="s">
        <v>941</v>
      </c>
      <c r="B86" s="14" t="s">
        <v>837</v>
      </c>
      <c r="C86" s="14" t="s">
        <v>42</v>
      </c>
      <c r="D86" s="14" t="s">
        <v>942</v>
      </c>
      <c r="E86" s="14" t="s">
        <v>753</v>
      </c>
      <c r="F86" s="3">
        <v>74</v>
      </c>
      <c r="G86" s="3">
        <f t="shared" si="9"/>
        <v>22.2</v>
      </c>
      <c r="H86" s="3">
        <v>56.5</v>
      </c>
      <c r="I86" s="3">
        <f t="shared" si="10"/>
        <v>39.55</v>
      </c>
      <c r="J86" s="7">
        <f t="shared" si="11"/>
        <v>61.75</v>
      </c>
      <c r="K86" s="7">
        <f t="shared" si="12"/>
        <v>30.875</v>
      </c>
      <c r="L86" s="37">
        <v>86</v>
      </c>
      <c r="M86" s="7">
        <f t="shared" si="13"/>
        <v>43</v>
      </c>
      <c r="N86" s="7">
        <f t="shared" si="14"/>
        <v>73.875</v>
      </c>
    </row>
    <row r="87" spans="1:14" s="2" customFormat="1" ht="18" customHeight="1">
      <c r="A87" s="14" t="s">
        <v>943</v>
      </c>
      <c r="B87" s="14" t="s">
        <v>801</v>
      </c>
      <c r="C87" s="14" t="s">
        <v>42</v>
      </c>
      <c r="D87" s="14" t="s">
        <v>944</v>
      </c>
      <c r="E87" s="14" t="s">
        <v>753</v>
      </c>
      <c r="F87" s="3">
        <v>68</v>
      </c>
      <c r="G87" s="3">
        <f t="shared" si="9"/>
        <v>20.4</v>
      </c>
      <c r="H87" s="3">
        <v>59</v>
      </c>
      <c r="I87" s="3">
        <f t="shared" si="10"/>
        <v>41.3</v>
      </c>
      <c r="J87" s="7">
        <f t="shared" si="11"/>
        <v>61.699999999999996</v>
      </c>
      <c r="K87" s="7">
        <f t="shared" si="12"/>
        <v>30.849999999999998</v>
      </c>
      <c r="L87" s="37">
        <v>0</v>
      </c>
      <c r="M87" s="7">
        <f t="shared" si="13"/>
        <v>0</v>
      </c>
      <c r="N87" s="7">
        <f t="shared" si="14"/>
        <v>30.849999999999998</v>
      </c>
    </row>
    <row r="88" spans="1:14" s="2" customFormat="1" ht="18" customHeight="1">
      <c r="A88" s="14" t="s">
        <v>945</v>
      </c>
      <c r="B88" s="14" t="s">
        <v>815</v>
      </c>
      <c r="C88" s="14" t="s">
        <v>27</v>
      </c>
      <c r="D88" s="14" t="s">
        <v>946</v>
      </c>
      <c r="E88" s="14" t="s">
        <v>753</v>
      </c>
      <c r="F88" s="3">
        <v>82</v>
      </c>
      <c r="G88" s="3">
        <f t="shared" si="9"/>
        <v>24.599999999999998</v>
      </c>
      <c r="H88" s="3">
        <v>53</v>
      </c>
      <c r="I88" s="3">
        <f t="shared" si="10"/>
        <v>37.099999999999994</v>
      </c>
      <c r="J88" s="7">
        <f t="shared" si="11"/>
        <v>61.69999999999999</v>
      </c>
      <c r="K88" s="7">
        <f t="shared" si="12"/>
        <v>30.849999999999994</v>
      </c>
      <c r="L88" s="37">
        <v>83.8</v>
      </c>
      <c r="M88" s="7">
        <f t="shared" si="13"/>
        <v>41.9</v>
      </c>
      <c r="N88" s="7">
        <f t="shared" si="14"/>
        <v>72.75</v>
      </c>
    </row>
    <row r="89" spans="1:14" s="2" customFormat="1" ht="18" customHeight="1">
      <c r="A89" s="14" t="s">
        <v>947</v>
      </c>
      <c r="B89" s="14" t="s">
        <v>766</v>
      </c>
      <c r="C89" s="14" t="s">
        <v>73</v>
      </c>
      <c r="D89" s="15" t="s">
        <v>948</v>
      </c>
      <c r="E89" s="15" t="s">
        <v>753</v>
      </c>
      <c r="F89" s="4">
        <v>72</v>
      </c>
      <c r="G89" s="4">
        <f t="shared" si="9"/>
        <v>21.599999999999998</v>
      </c>
      <c r="H89" s="4">
        <v>57</v>
      </c>
      <c r="I89" s="4">
        <f t="shared" si="10"/>
        <v>39.9</v>
      </c>
      <c r="J89" s="11">
        <f t="shared" si="11"/>
        <v>61.5</v>
      </c>
      <c r="K89" s="7">
        <f t="shared" si="12"/>
        <v>30.75</v>
      </c>
      <c r="L89" s="37">
        <v>84.6</v>
      </c>
      <c r="M89" s="7">
        <f t="shared" si="13"/>
        <v>42.3</v>
      </c>
      <c r="N89" s="7">
        <f t="shared" si="14"/>
        <v>73.05</v>
      </c>
    </row>
    <row r="90" spans="1:14" s="2" customFormat="1" ht="18" customHeight="1">
      <c r="A90" s="14" t="s">
        <v>949</v>
      </c>
      <c r="B90" s="14" t="s">
        <v>812</v>
      </c>
      <c r="C90" s="14" t="s">
        <v>73</v>
      </c>
      <c r="D90" s="14" t="s">
        <v>950</v>
      </c>
      <c r="E90" s="14" t="s">
        <v>753</v>
      </c>
      <c r="F90" s="3">
        <v>66</v>
      </c>
      <c r="G90" s="3">
        <f t="shared" si="9"/>
        <v>19.8</v>
      </c>
      <c r="H90" s="3">
        <v>59.5</v>
      </c>
      <c r="I90" s="3">
        <f t="shared" si="10"/>
        <v>41.65</v>
      </c>
      <c r="J90" s="7">
        <f t="shared" si="11"/>
        <v>61.45</v>
      </c>
      <c r="K90" s="7">
        <f t="shared" si="12"/>
        <v>30.725</v>
      </c>
      <c r="L90" s="37">
        <v>82.2</v>
      </c>
      <c r="M90" s="7">
        <f t="shared" si="13"/>
        <v>41.1</v>
      </c>
      <c r="N90" s="7">
        <f t="shared" si="14"/>
        <v>71.825</v>
      </c>
    </row>
    <row r="91" spans="1:14" s="2" customFormat="1" ht="18" customHeight="1">
      <c r="A91" s="14" t="s">
        <v>951</v>
      </c>
      <c r="B91" s="14" t="s">
        <v>788</v>
      </c>
      <c r="C91" s="14" t="s">
        <v>16</v>
      </c>
      <c r="D91" s="14" t="s">
        <v>952</v>
      </c>
      <c r="E91" s="14" t="s">
        <v>753</v>
      </c>
      <c r="F91" s="3">
        <v>67</v>
      </c>
      <c r="G91" s="3">
        <f t="shared" si="9"/>
        <v>20.099999999999998</v>
      </c>
      <c r="H91" s="3">
        <v>59</v>
      </c>
      <c r="I91" s="3">
        <f t="shared" si="10"/>
        <v>41.3</v>
      </c>
      <c r="J91" s="7">
        <f t="shared" si="11"/>
        <v>61.39999999999999</v>
      </c>
      <c r="K91" s="7">
        <f t="shared" si="12"/>
        <v>30.699999999999996</v>
      </c>
      <c r="L91" s="37">
        <v>89.4</v>
      </c>
      <c r="M91" s="7">
        <f t="shared" si="13"/>
        <v>44.7</v>
      </c>
      <c r="N91" s="7">
        <f t="shared" si="14"/>
        <v>75.4</v>
      </c>
    </row>
    <row r="92" spans="1:14" s="2" customFormat="1" ht="18" customHeight="1">
      <c r="A92" s="14" t="s">
        <v>953</v>
      </c>
      <c r="B92" s="14" t="s">
        <v>788</v>
      </c>
      <c r="C92" s="14" t="s">
        <v>42</v>
      </c>
      <c r="D92" s="14" t="s">
        <v>954</v>
      </c>
      <c r="E92" s="14" t="s">
        <v>753</v>
      </c>
      <c r="F92" s="3">
        <v>67</v>
      </c>
      <c r="G92" s="3">
        <f t="shared" si="9"/>
        <v>20.099999999999998</v>
      </c>
      <c r="H92" s="3">
        <v>59</v>
      </c>
      <c r="I92" s="3">
        <f t="shared" si="10"/>
        <v>41.3</v>
      </c>
      <c r="J92" s="7">
        <f t="shared" si="11"/>
        <v>61.39999999999999</v>
      </c>
      <c r="K92" s="7">
        <f t="shared" si="12"/>
        <v>30.699999999999996</v>
      </c>
      <c r="L92" s="37">
        <v>88</v>
      </c>
      <c r="M92" s="7">
        <f t="shared" si="13"/>
        <v>44</v>
      </c>
      <c r="N92" s="7">
        <f t="shared" si="14"/>
        <v>74.69999999999999</v>
      </c>
    </row>
    <row r="93" spans="1:14" s="2" customFormat="1" ht="18" customHeight="1">
      <c r="A93" s="14" t="s">
        <v>955</v>
      </c>
      <c r="B93" s="14" t="s">
        <v>771</v>
      </c>
      <c r="C93" s="14" t="s">
        <v>11</v>
      </c>
      <c r="D93" s="14" t="s">
        <v>956</v>
      </c>
      <c r="E93" s="14" t="s">
        <v>753</v>
      </c>
      <c r="F93" s="3">
        <v>62</v>
      </c>
      <c r="G93" s="3">
        <f t="shared" si="9"/>
        <v>18.599999999999998</v>
      </c>
      <c r="H93" s="3">
        <v>61</v>
      </c>
      <c r="I93" s="3">
        <f t="shared" si="10"/>
        <v>42.699999999999996</v>
      </c>
      <c r="J93" s="7">
        <f t="shared" si="11"/>
        <v>61.3</v>
      </c>
      <c r="K93" s="7">
        <f t="shared" si="12"/>
        <v>30.65</v>
      </c>
      <c r="L93" s="37">
        <v>84.2</v>
      </c>
      <c r="M93" s="7">
        <f t="shared" si="13"/>
        <v>42.1</v>
      </c>
      <c r="N93" s="7">
        <f t="shared" si="14"/>
        <v>72.75</v>
      </c>
    </row>
    <row r="94" spans="1:14" s="2" customFormat="1" ht="18" customHeight="1">
      <c r="A94" s="14" t="s">
        <v>957</v>
      </c>
      <c r="B94" s="14" t="s">
        <v>792</v>
      </c>
      <c r="C94" s="14" t="s">
        <v>42</v>
      </c>
      <c r="D94" s="14" t="s">
        <v>958</v>
      </c>
      <c r="E94" s="14" t="s">
        <v>753</v>
      </c>
      <c r="F94" s="3">
        <v>69</v>
      </c>
      <c r="G94" s="3">
        <f t="shared" si="9"/>
        <v>20.7</v>
      </c>
      <c r="H94" s="3">
        <v>58</v>
      </c>
      <c r="I94" s="3">
        <f t="shared" si="10"/>
        <v>40.599999999999994</v>
      </c>
      <c r="J94" s="7">
        <f t="shared" si="11"/>
        <v>61.3</v>
      </c>
      <c r="K94" s="7">
        <f t="shared" si="12"/>
        <v>30.65</v>
      </c>
      <c r="L94" s="37">
        <v>85</v>
      </c>
      <c r="M94" s="7">
        <f t="shared" si="13"/>
        <v>42.5</v>
      </c>
      <c r="N94" s="7">
        <f t="shared" si="14"/>
        <v>73.15</v>
      </c>
    </row>
    <row r="95" spans="1:14" s="2" customFormat="1" ht="18" customHeight="1">
      <c r="A95" s="14" t="s">
        <v>959</v>
      </c>
      <c r="B95" s="14" t="s">
        <v>832</v>
      </c>
      <c r="C95" s="14" t="s">
        <v>42</v>
      </c>
      <c r="D95" s="14" t="s">
        <v>960</v>
      </c>
      <c r="E95" s="14" t="s">
        <v>753</v>
      </c>
      <c r="F95" s="3">
        <v>80</v>
      </c>
      <c r="G95" s="3">
        <f t="shared" si="9"/>
        <v>24</v>
      </c>
      <c r="H95" s="3">
        <v>53</v>
      </c>
      <c r="I95" s="3">
        <f t="shared" si="10"/>
        <v>37.099999999999994</v>
      </c>
      <c r="J95" s="7">
        <f t="shared" si="11"/>
        <v>61.099999999999994</v>
      </c>
      <c r="K95" s="7">
        <f t="shared" si="12"/>
        <v>30.549999999999997</v>
      </c>
      <c r="L95" s="37">
        <v>79.2</v>
      </c>
      <c r="M95" s="7">
        <f t="shared" si="13"/>
        <v>39.6</v>
      </c>
      <c r="N95" s="7">
        <f t="shared" si="14"/>
        <v>70.15</v>
      </c>
    </row>
    <row r="96" spans="1:14" s="2" customFormat="1" ht="18" customHeight="1">
      <c r="A96" s="14" t="s">
        <v>961</v>
      </c>
      <c r="B96" s="14" t="s">
        <v>792</v>
      </c>
      <c r="C96" s="14" t="s">
        <v>97</v>
      </c>
      <c r="D96" s="14" t="s">
        <v>962</v>
      </c>
      <c r="E96" s="14" t="s">
        <v>753</v>
      </c>
      <c r="F96" s="3">
        <v>80</v>
      </c>
      <c r="G96" s="3">
        <f t="shared" si="9"/>
        <v>24</v>
      </c>
      <c r="H96" s="3">
        <v>53</v>
      </c>
      <c r="I96" s="3">
        <f t="shared" si="10"/>
        <v>37.099999999999994</v>
      </c>
      <c r="J96" s="7">
        <f t="shared" si="11"/>
        <v>61.099999999999994</v>
      </c>
      <c r="K96" s="7">
        <f t="shared" si="12"/>
        <v>30.549999999999997</v>
      </c>
      <c r="L96" s="37">
        <v>83</v>
      </c>
      <c r="M96" s="7">
        <f t="shared" si="13"/>
        <v>41.5</v>
      </c>
      <c r="N96" s="7">
        <f t="shared" si="14"/>
        <v>72.05</v>
      </c>
    </row>
    <row r="97" spans="1:14" s="2" customFormat="1" ht="18" customHeight="1">
      <c r="A97" s="14" t="s">
        <v>963</v>
      </c>
      <c r="B97" s="14" t="s">
        <v>751</v>
      </c>
      <c r="C97" s="14" t="s">
        <v>97</v>
      </c>
      <c r="D97" s="14" t="s">
        <v>964</v>
      </c>
      <c r="E97" s="14" t="s">
        <v>753</v>
      </c>
      <c r="F97" s="3">
        <v>80</v>
      </c>
      <c r="G97" s="3">
        <f t="shared" si="9"/>
        <v>24</v>
      </c>
      <c r="H97" s="3">
        <v>53</v>
      </c>
      <c r="I97" s="3">
        <f t="shared" si="10"/>
        <v>37.099999999999994</v>
      </c>
      <c r="J97" s="7">
        <f t="shared" si="11"/>
        <v>61.099999999999994</v>
      </c>
      <c r="K97" s="7">
        <f t="shared" si="12"/>
        <v>30.549999999999997</v>
      </c>
      <c r="L97" s="37">
        <v>83.8</v>
      </c>
      <c r="M97" s="7">
        <f t="shared" si="13"/>
        <v>41.9</v>
      </c>
      <c r="N97" s="7">
        <f t="shared" si="14"/>
        <v>72.44999999999999</v>
      </c>
    </row>
    <row r="98" spans="1:14" s="2" customFormat="1" ht="18" customHeight="1">
      <c r="A98" s="14" t="s">
        <v>965</v>
      </c>
      <c r="B98" s="14" t="s">
        <v>837</v>
      </c>
      <c r="C98" s="14" t="s">
        <v>129</v>
      </c>
      <c r="D98" s="14" t="s">
        <v>966</v>
      </c>
      <c r="E98" s="14" t="s">
        <v>753</v>
      </c>
      <c r="F98" s="3">
        <v>80</v>
      </c>
      <c r="G98" s="3">
        <f>F98*0.3</f>
        <v>24</v>
      </c>
      <c r="H98" s="3">
        <v>53</v>
      </c>
      <c r="I98" s="3">
        <f>H98*0.7</f>
        <v>37.099999999999994</v>
      </c>
      <c r="J98" s="7">
        <f>G98+I98</f>
        <v>61.099999999999994</v>
      </c>
      <c r="K98" s="7">
        <f t="shared" si="12"/>
        <v>30.549999999999997</v>
      </c>
      <c r="L98" s="37">
        <v>87</v>
      </c>
      <c r="M98" s="7">
        <f t="shared" si="13"/>
        <v>43.5</v>
      </c>
      <c r="N98" s="7">
        <f t="shared" si="14"/>
        <v>74.05</v>
      </c>
    </row>
    <row r="99" spans="1:14" s="2" customFormat="1" ht="18" customHeight="1">
      <c r="A99" s="14" t="s">
        <v>967</v>
      </c>
      <c r="B99" s="14" t="s">
        <v>919</v>
      </c>
      <c r="C99" s="14" t="s">
        <v>64</v>
      </c>
      <c r="D99" s="14" t="s">
        <v>968</v>
      </c>
      <c r="E99" s="14" t="s">
        <v>753</v>
      </c>
      <c r="F99" s="3">
        <v>70</v>
      </c>
      <c r="G99" s="3">
        <f>F99*0.3</f>
        <v>21</v>
      </c>
      <c r="H99" s="3">
        <v>57</v>
      </c>
      <c r="I99" s="3">
        <f>H99*0.7</f>
        <v>39.9</v>
      </c>
      <c r="J99" s="7">
        <f>G99+I99</f>
        <v>60.9</v>
      </c>
      <c r="K99" s="7">
        <f t="shared" si="12"/>
        <v>30.45</v>
      </c>
      <c r="L99" s="37">
        <v>85.9</v>
      </c>
      <c r="M99" s="7">
        <f t="shared" si="13"/>
        <v>42.95</v>
      </c>
      <c r="N99" s="7">
        <f t="shared" si="14"/>
        <v>73.4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C1">
      <selection activeCell="C1" sqref="C1"/>
    </sheetView>
  </sheetViews>
  <sheetFormatPr defaultColWidth="9.00390625" defaultRowHeight="14.25"/>
  <cols>
    <col min="1" max="1" width="13.75390625" style="0" customWidth="1"/>
    <col min="2" max="2" width="7.625" style="0" customWidth="1"/>
    <col min="3" max="3" width="7.25390625" style="0" customWidth="1"/>
    <col min="5" max="5" width="18.00390625" style="0" customWidth="1"/>
    <col min="7" max="7" width="13.00390625" style="21" customWidth="1"/>
    <col min="8" max="8" width="7.625" style="0" customWidth="1"/>
    <col min="9" max="9" width="12.00390625" style="21" customWidth="1"/>
    <col min="10" max="10" width="9.00390625" style="8" customWidth="1"/>
    <col min="11" max="11" width="9.00390625" style="5" customWidth="1"/>
    <col min="12" max="12" width="9.00390625" style="39" customWidth="1"/>
    <col min="13" max="14" width="9.00390625" style="5" customWidth="1"/>
  </cols>
  <sheetData>
    <row r="1" spans="1:14" s="1" customFormat="1" ht="36.7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9" t="s">
        <v>6</v>
      </c>
      <c r="H1" s="12" t="s">
        <v>7</v>
      </c>
      <c r="I1" s="19" t="s">
        <v>8</v>
      </c>
      <c r="J1" s="9" t="s">
        <v>9</v>
      </c>
      <c r="K1" s="9" t="s">
        <v>993</v>
      </c>
      <c r="L1" s="40" t="s">
        <v>994</v>
      </c>
      <c r="M1" s="9" t="s">
        <v>995</v>
      </c>
      <c r="N1" s="9" t="s">
        <v>996</v>
      </c>
    </row>
    <row r="2" spans="1:14" s="2" customFormat="1" ht="18" customHeight="1">
      <c r="A2" s="14" t="s">
        <v>165</v>
      </c>
      <c r="B2" s="14" t="s">
        <v>79</v>
      </c>
      <c r="C2" s="14" t="s">
        <v>11</v>
      </c>
      <c r="D2" s="14" t="s">
        <v>166</v>
      </c>
      <c r="E2" s="14" t="s">
        <v>167</v>
      </c>
      <c r="F2" s="3">
        <v>86</v>
      </c>
      <c r="G2" s="20">
        <f aca="true" t="shared" si="0" ref="G2:G39">F2*0.3</f>
        <v>25.8</v>
      </c>
      <c r="H2" s="3">
        <v>75</v>
      </c>
      <c r="I2" s="20">
        <f aca="true" t="shared" si="1" ref="I2:I39">H2*0.7</f>
        <v>52.5</v>
      </c>
      <c r="J2" s="10">
        <f aca="true" t="shared" si="2" ref="J2:J39">G2+I2</f>
        <v>78.3</v>
      </c>
      <c r="K2" s="7">
        <f>J2*0.5</f>
        <v>39.15</v>
      </c>
      <c r="L2" s="37">
        <v>87.4</v>
      </c>
      <c r="M2" s="7">
        <f>L2*0.5</f>
        <v>43.7</v>
      </c>
      <c r="N2" s="34">
        <f>K2+M2</f>
        <v>82.85</v>
      </c>
    </row>
    <row r="3" spans="1:14" s="2" customFormat="1" ht="18" customHeight="1">
      <c r="A3" s="14" t="s">
        <v>168</v>
      </c>
      <c r="B3" s="14" t="s">
        <v>64</v>
      </c>
      <c r="C3" s="14" t="s">
        <v>79</v>
      </c>
      <c r="D3" s="14" t="s">
        <v>169</v>
      </c>
      <c r="E3" s="14" t="s">
        <v>167</v>
      </c>
      <c r="F3" s="3">
        <v>98</v>
      </c>
      <c r="G3" s="20">
        <f t="shared" si="0"/>
        <v>29.4</v>
      </c>
      <c r="H3" s="3">
        <v>65</v>
      </c>
      <c r="I3" s="20">
        <f t="shared" si="1"/>
        <v>45.5</v>
      </c>
      <c r="J3" s="10">
        <f t="shared" si="2"/>
        <v>74.9</v>
      </c>
      <c r="K3" s="7">
        <f aca="true" t="shared" si="3" ref="K3:K39">J3*0.5</f>
        <v>37.45</v>
      </c>
      <c r="L3" s="37">
        <v>91.8</v>
      </c>
      <c r="M3" s="7">
        <f aca="true" t="shared" si="4" ref="M3:M39">L3*0.5</f>
        <v>45.9</v>
      </c>
      <c r="N3" s="34">
        <f aca="true" t="shared" si="5" ref="N3:N39">K3+M3</f>
        <v>83.35</v>
      </c>
    </row>
    <row r="4" spans="1:14" s="2" customFormat="1" ht="18" customHeight="1">
      <c r="A4" s="14" t="s">
        <v>170</v>
      </c>
      <c r="B4" s="14" t="s">
        <v>67</v>
      </c>
      <c r="C4" s="14" t="s">
        <v>64</v>
      </c>
      <c r="D4" s="14" t="s">
        <v>171</v>
      </c>
      <c r="E4" s="14" t="s">
        <v>167</v>
      </c>
      <c r="F4" s="3">
        <v>68</v>
      </c>
      <c r="G4" s="20">
        <f t="shared" si="0"/>
        <v>20.4</v>
      </c>
      <c r="H4" s="3">
        <v>75</v>
      </c>
      <c r="I4" s="20">
        <f t="shared" si="1"/>
        <v>52.5</v>
      </c>
      <c r="J4" s="10">
        <f t="shared" si="2"/>
        <v>72.9</v>
      </c>
      <c r="K4" s="7">
        <f t="shared" si="3"/>
        <v>36.45</v>
      </c>
      <c r="L4" s="37">
        <v>87</v>
      </c>
      <c r="M4" s="7">
        <f t="shared" si="4"/>
        <v>43.5</v>
      </c>
      <c r="N4" s="34">
        <f t="shared" si="5"/>
        <v>79.95</v>
      </c>
    </row>
    <row r="5" spans="1:14" s="2" customFormat="1" ht="18" customHeight="1">
      <c r="A5" s="14" t="s">
        <v>172</v>
      </c>
      <c r="B5" s="14" t="s">
        <v>79</v>
      </c>
      <c r="C5" s="14" t="s">
        <v>56</v>
      </c>
      <c r="D5" s="14" t="s">
        <v>173</v>
      </c>
      <c r="E5" s="14" t="s">
        <v>167</v>
      </c>
      <c r="F5" s="3">
        <v>84</v>
      </c>
      <c r="G5" s="20">
        <f t="shared" si="0"/>
        <v>25.2</v>
      </c>
      <c r="H5" s="3">
        <v>67</v>
      </c>
      <c r="I5" s="20">
        <f t="shared" si="1"/>
        <v>46.9</v>
      </c>
      <c r="J5" s="10">
        <f t="shared" si="2"/>
        <v>72.1</v>
      </c>
      <c r="K5" s="7">
        <f t="shared" si="3"/>
        <v>36.05</v>
      </c>
      <c r="L5" s="37">
        <v>90.8</v>
      </c>
      <c r="M5" s="7">
        <f t="shared" si="4"/>
        <v>45.4</v>
      </c>
      <c r="N5" s="34">
        <f t="shared" si="5"/>
        <v>81.44999999999999</v>
      </c>
    </row>
    <row r="6" spans="1:14" s="2" customFormat="1" ht="18" customHeight="1">
      <c r="A6" s="14" t="s">
        <v>174</v>
      </c>
      <c r="B6" s="14" t="s">
        <v>157</v>
      </c>
      <c r="C6" s="14" t="s">
        <v>36</v>
      </c>
      <c r="D6" s="14" t="s">
        <v>175</v>
      </c>
      <c r="E6" s="14" t="s">
        <v>167</v>
      </c>
      <c r="F6" s="3">
        <v>86</v>
      </c>
      <c r="G6" s="20">
        <f t="shared" si="0"/>
        <v>25.8</v>
      </c>
      <c r="H6" s="3">
        <v>65</v>
      </c>
      <c r="I6" s="20">
        <f t="shared" si="1"/>
        <v>45.5</v>
      </c>
      <c r="J6" s="10">
        <f t="shared" si="2"/>
        <v>71.3</v>
      </c>
      <c r="K6" s="7">
        <f t="shared" si="3"/>
        <v>35.65</v>
      </c>
      <c r="L6" s="37">
        <v>83.4</v>
      </c>
      <c r="M6" s="7">
        <f t="shared" si="4"/>
        <v>41.7</v>
      </c>
      <c r="N6" s="34">
        <f t="shared" si="5"/>
        <v>77.35</v>
      </c>
    </row>
    <row r="7" spans="1:14" s="2" customFormat="1" ht="18" customHeight="1">
      <c r="A7" s="14" t="s">
        <v>176</v>
      </c>
      <c r="B7" s="14" t="s">
        <v>79</v>
      </c>
      <c r="C7" s="14" t="s">
        <v>120</v>
      </c>
      <c r="D7" s="14" t="s">
        <v>177</v>
      </c>
      <c r="E7" s="14" t="s">
        <v>167</v>
      </c>
      <c r="F7" s="3">
        <v>74</v>
      </c>
      <c r="G7" s="20">
        <f t="shared" si="0"/>
        <v>22.2</v>
      </c>
      <c r="H7" s="3">
        <v>70</v>
      </c>
      <c r="I7" s="20">
        <f t="shared" si="1"/>
        <v>49</v>
      </c>
      <c r="J7" s="10">
        <f t="shared" si="2"/>
        <v>71.2</v>
      </c>
      <c r="K7" s="7">
        <f t="shared" si="3"/>
        <v>35.6</v>
      </c>
      <c r="L7" s="37">
        <v>88.4</v>
      </c>
      <c r="M7" s="7">
        <f t="shared" si="4"/>
        <v>44.2</v>
      </c>
      <c r="N7" s="34">
        <f t="shared" si="5"/>
        <v>79.80000000000001</v>
      </c>
    </row>
    <row r="8" spans="1:14" s="2" customFormat="1" ht="18" customHeight="1">
      <c r="A8" s="14" t="s">
        <v>178</v>
      </c>
      <c r="B8" s="14" t="s">
        <v>64</v>
      </c>
      <c r="C8" s="14" t="s">
        <v>30</v>
      </c>
      <c r="D8" s="14" t="s">
        <v>179</v>
      </c>
      <c r="E8" s="14" t="s">
        <v>167</v>
      </c>
      <c r="F8" s="3">
        <v>98</v>
      </c>
      <c r="G8" s="20">
        <f t="shared" si="0"/>
        <v>29.4</v>
      </c>
      <c r="H8" s="3">
        <v>59</v>
      </c>
      <c r="I8" s="20">
        <f t="shared" si="1"/>
        <v>41.3</v>
      </c>
      <c r="J8" s="10">
        <f t="shared" si="2"/>
        <v>70.69999999999999</v>
      </c>
      <c r="K8" s="7">
        <f t="shared" si="3"/>
        <v>35.349999999999994</v>
      </c>
      <c r="L8" s="37">
        <v>90.6</v>
      </c>
      <c r="M8" s="7">
        <f t="shared" si="4"/>
        <v>45.3</v>
      </c>
      <c r="N8" s="34">
        <f t="shared" si="5"/>
        <v>80.64999999999999</v>
      </c>
    </row>
    <row r="9" spans="1:14" s="2" customFormat="1" ht="18" customHeight="1">
      <c r="A9" s="14" t="s">
        <v>180</v>
      </c>
      <c r="B9" s="14" t="s">
        <v>74</v>
      </c>
      <c r="C9" s="14" t="s">
        <v>86</v>
      </c>
      <c r="D9" s="14" t="s">
        <v>181</v>
      </c>
      <c r="E9" s="14" t="s">
        <v>167</v>
      </c>
      <c r="F9" s="3">
        <v>92</v>
      </c>
      <c r="G9" s="20">
        <f t="shared" si="0"/>
        <v>27.599999999999998</v>
      </c>
      <c r="H9" s="3">
        <v>60</v>
      </c>
      <c r="I9" s="20">
        <f t="shared" si="1"/>
        <v>42</v>
      </c>
      <c r="J9" s="10">
        <f t="shared" si="2"/>
        <v>69.6</v>
      </c>
      <c r="K9" s="7">
        <f t="shared" si="3"/>
        <v>34.8</v>
      </c>
      <c r="L9" s="37">
        <v>88</v>
      </c>
      <c r="M9" s="7">
        <f t="shared" si="4"/>
        <v>44</v>
      </c>
      <c r="N9" s="34">
        <f t="shared" si="5"/>
        <v>78.8</v>
      </c>
    </row>
    <row r="10" spans="1:14" s="2" customFormat="1" ht="18" customHeight="1">
      <c r="A10" s="14" t="s">
        <v>182</v>
      </c>
      <c r="B10" s="14" t="s">
        <v>67</v>
      </c>
      <c r="C10" s="14" t="s">
        <v>12</v>
      </c>
      <c r="D10" s="14" t="s">
        <v>183</v>
      </c>
      <c r="E10" s="14" t="s">
        <v>167</v>
      </c>
      <c r="F10" s="3">
        <v>68</v>
      </c>
      <c r="G10" s="20">
        <f t="shared" si="0"/>
        <v>20.4</v>
      </c>
      <c r="H10" s="3">
        <v>70</v>
      </c>
      <c r="I10" s="20">
        <f t="shared" si="1"/>
        <v>49</v>
      </c>
      <c r="J10" s="10">
        <f t="shared" si="2"/>
        <v>69.4</v>
      </c>
      <c r="K10" s="7">
        <f t="shared" si="3"/>
        <v>34.7</v>
      </c>
      <c r="L10" s="37">
        <v>92.2</v>
      </c>
      <c r="M10" s="7">
        <f t="shared" si="4"/>
        <v>46.1</v>
      </c>
      <c r="N10" s="34">
        <f t="shared" si="5"/>
        <v>80.80000000000001</v>
      </c>
    </row>
    <row r="11" spans="1:14" s="2" customFormat="1" ht="18" customHeight="1">
      <c r="A11" s="14" t="s">
        <v>184</v>
      </c>
      <c r="B11" s="14" t="s">
        <v>74</v>
      </c>
      <c r="C11" s="14" t="s">
        <v>24</v>
      </c>
      <c r="D11" s="14" t="s">
        <v>185</v>
      </c>
      <c r="E11" s="14" t="s">
        <v>167</v>
      </c>
      <c r="F11" s="3">
        <v>80</v>
      </c>
      <c r="G11" s="20">
        <f t="shared" si="0"/>
        <v>24</v>
      </c>
      <c r="H11" s="3">
        <v>64</v>
      </c>
      <c r="I11" s="20">
        <f t="shared" si="1"/>
        <v>44.8</v>
      </c>
      <c r="J11" s="10">
        <f t="shared" si="2"/>
        <v>68.8</v>
      </c>
      <c r="K11" s="7">
        <f t="shared" si="3"/>
        <v>34.4</v>
      </c>
      <c r="L11" s="37">
        <v>84.2</v>
      </c>
      <c r="M11" s="7">
        <f t="shared" si="4"/>
        <v>42.1</v>
      </c>
      <c r="N11" s="34">
        <f t="shared" si="5"/>
        <v>76.5</v>
      </c>
    </row>
    <row r="12" spans="1:14" s="2" customFormat="1" ht="18" customHeight="1">
      <c r="A12" s="14" t="s">
        <v>186</v>
      </c>
      <c r="B12" s="14" t="s">
        <v>79</v>
      </c>
      <c r="C12" s="14" t="s">
        <v>17</v>
      </c>
      <c r="D12" s="14" t="s">
        <v>187</v>
      </c>
      <c r="E12" s="14" t="s">
        <v>167</v>
      </c>
      <c r="F12" s="3">
        <v>76</v>
      </c>
      <c r="G12" s="20">
        <f t="shared" si="0"/>
        <v>22.8</v>
      </c>
      <c r="H12" s="3">
        <v>64</v>
      </c>
      <c r="I12" s="20">
        <f t="shared" si="1"/>
        <v>44.8</v>
      </c>
      <c r="J12" s="10">
        <f t="shared" si="2"/>
        <v>67.6</v>
      </c>
      <c r="K12" s="7">
        <f t="shared" si="3"/>
        <v>33.8</v>
      </c>
      <c r="L12" s="37">
        <v>91.2</v>
      </c>
      <c r="M12" s="7">
        <f t="shared" si="4"/>
        <v>45.6</v>
      </c>
      <c r="N12" s="34">
        <f t="shared" si="5"/>
        <v>79.4</v>
      </c>
    </row>
    <row r="13" spans="1:14" s="2" customFormat="1" ht="18" customHeight="1">
      <c r="A13" s="14" t="s">
        <v>188</v>
      </c>
      <c r="B13" s="14" t="s">
        <v>67</v>
      </c>
      <c r="C13" s="14" t="s">
        <v>30</v>
      </c>
      <c r="D13" s="14" t="s">
        <v>189</v>
      </c>
      <c r="E13" s="14" t="s">
        <v>167</v>
      </c>
      <c r="F13" s="3">
        <v>70</v>
      </c>
      <c r="G13" s="20">
        <f t="shared" si="0"/>
        <v>21</v>
      </c>
      <c r="H13" s="3">
        <v>66</v>
      </c>
      <c r="I13" s="20">
        <f t="shared" si="1"/>
        <v>46.199999999999996</v>
      </c>
      <c r="J13" s="10">
        <f t="shared" si="2"/>
        <v>67.19999999999999</v>
      </c>
      <c r="K13" s="7">
        <f t="shared" si="3"/>
        <v>33.599999999999994</v>
      </c>
      <c r="L13" s="37">
        <v>91</v>
      </c>
      <c r="M13" s="7">
        <f t="shared" si="4"/>
        <v>45.5</v>
      </c>
      <c r="N13" s="34">
        <f t="shared" si="5"/>
        <v>79.1</v>
      </c>
    </row>
    <row r="14" spans="1:14" s="2" customFormat="1" ht="18" customHeight="1">
      <c r="A14" s="14" t="s">
        <v>190</v>
      </c>
      <c r="B14" s="14" t="s">
        <v>74</v>
      </c>
      <c r="C14" s="14" t="s">
        <v>49</v>
      </c>
      <c r="D14" s="14" t="s">
        <v>191</v>
      </c>
      <c r="E14" s="14" t="s">
        <v>167</v>
      </c>
      <c r="F14" s="3">
        <v>64</v>
      </c>
      <c r="G14" s="20">
        <f t="shared" si="0"/>
        <v>19.2</v>
      </c>
      <c r="H14" s="3">
        <v>67</v>
      </c>
      <c r="I14" s="20">
        <f t="shared" si="1"/>
        <v>46.9</v>
      </c>
      <c r="J14" s="10">
        <f t="shared" si="2"/>
        <v>66.1</v>
      </c>
      <c r="K14" s="7">
        <f t="shared" si="3"/>
        <v>33.05</v>
      </c>
      <c r="L14" s="37">
        <v>89</v>
      </c>
      <c r="M14" s="7">
        <f t="shared" si="4"/>
        <v>44.5</v>
      </c>
      <c r="N14" s="34">
        <f t="shared" si="5"/>
        <v>77.55</v>
      </c>
    </row>
    <row r="15" spans="1:14" s="2" customFormat="1" ht="18" customHeight="1">
      <c r="A15" s="14" t="s">
        <v>192</v>
      </c>
      <c r="B15" s="14" t="s">
        <v>67</v>
      </c>
      <c r="C15" s="14" t="s">
        <v>86</v>
      </c>
      <c r="D15" s="14" t="s">
        <v>193</v>
      </c>
      <c r="E15" s="14" t="s">
        <v>167</v>
      </c>
      <c r="F15" s="3">
        <v>72</v>
      </c>
      <c r="G15" s="20">
        <f t="shared" si="0"/>
        <v>21.599999999999998</v>
      </c>
      <c r="H15" s="3">
        <v>60</v>
      </c>
      <c r="I15" s="20">
        <f t="shared" si="1"/>
        <v>42</v>
      </c>
      <c r="J15" s="10">
        <f t="shared" si="2"/>
        <v>63.599999999999994</v>
      </c>
      <c r="K15" s="7">
        <f t="shared" si="3"/>
        <v>31.799999999999997</v>
      </c>
      <c r="L15" s="37">
        <v>92.2</v>
      </c>
      <c r="M15" s="7">
        <f t="shared" si="4"/>
        <v>46.1</v>
      </c>
      <c r="N15" s="34">
        <f t="shared" si="5"/>
        <v>77.9</v>
      </c>
    </row>
    <row r="16" spans="1:14" s="2" customFormat="1" ht="18" customHeight="1">
      <c r="A16" s="14" t="s">
        <v>194</v>
      </c>
      <c r="B16" s="14" t="s">
        <v>64</v>
      </c>
      <c r="C16" s="14" t="s">
        <v>76</v>
      </c>
      <c r="D16" s="14" t="s">
        <v>195</v>
      </c>
      <c r="E16" s="14" t="s">
        <v>167</v>
      </c>
      <c r="F16" s="3">
        <v>86</v>
      </c>
      <c r="G16" s="20">
        <f t="shared" si="0"/>
        <v>25.8</v>
      </c>
      <c r="H16" s="3">
        <v>54</v>
      </c>
      <c r="I16" s="20">
        <f t="shared" si="1"/>
        <v>37.8</v>
      </c>
      <c r="J16" s="10">
        <f t="shared" si="2"/>
        <v>63.599999999999994</v>
      </c>
      <c r="K16" s="7">
        <f t="shared" si="3"/>
        <v>31.799999999999997</v>
      </c>
      <c r="L16" s="37">
        <v>0</v>
      </c>
      <c r="M16" s="7">
        <f t="shared" si="4"/>
        <v>0</v>
      </c>
      <c r="N16" s="34">
        <f t="shared" si="5"/>
        <v>31.799999999999997</v>
      </c>
    </row>
    <row r="17" spans="1:14" s="2" customFormat="1" ht="18" customHeight="1">
      <c r="A17" s="14" t="s">
        <v>196</v>
      </c>
      <c r="B17" s="14" t="s">
        <v>67</v>
      </c>
      <c r="C17" s="14" t="s">
        <v>56</v>
      </c>
      <c r="D17" s="14" t="s">
        <v>197</v>
      </c>
      <c r="E17" s="14" t="s">
        <v>167</v>
      </c>
      <c r="F17" s="3">
        <v>76</v>
      </c>
      <c r="G17" s="20">
        <f t="shared" si="0"/>
        <v>22.8</v>
      </c>
      <c r="H17" s="3">
        <v>58</v>
      </c>
      <c r="I17" s="20">
        <f t="shared" si="1"/>
        <v>40.599999999999994</v>
      </c>
      <c r="J17" s="10">
        <f t="shared" si="2"/>
        <v>63.39999999999999</v>
      </c>
      <c r="K17" s="7">
        <f t="shared" si="3"/>
        <v>31.699999999999996</v>
      </c>
      <c r="L17" s="37">
        <v>86.8</v>
      </c>
      <c r="M17" s="7">
        <f t="shared" si="4"/>
        <v>43.4</v>
      </c>
      <c r="N17" s="34">
        <f t="shared" si="5"/>
        <v>75.1</v>
      </c>
    </row>
    <row r="18" spans="1:14" s="2" customFormat="1" ht="18" customHeight="1">
      <c r="A18" s="14" t="s">
        <v>198</v>
      </c>
      <c r="B18" s="14" t="s">
        <v>157</v>
      </c>
      <c r="C18" s="14" t="s">
        <v>24</v>
      </c>
      <c r="D18" s="14" t="s">
        <v>199</v>
      </c>
      <c r="E18" s="14" t="s">
        <v>167</v>
      </c>
      <c r="F18" s="3">
        <v>64</v>
      </c>
      <c r="G18" s="20">
        <f t="shared" si="0"/>
        <v>19.2</v>
      </c>
      <c r="H18" s="3">
        <v>63</v>
      </c>
      <c r="I18" s="20">
        <f t="shared" si="1"/>
        <v>44.099999999999994</v>
      </c>
      <c r="J18" s="10">
        <f t="shared" si="2"/>
        <v>63.3</v>
      </c>
      <c r="K18" s="7">
        <f t="shared" si="3"/>
        <v>31.65</v>
      </c>
      <c r="L18" s="37">
        <v>88.4</v>
      </c>
      <c r="M18" s="7">
        <f t="shared" si="4"/>
        <v>44.2</v>
      </c>
      <c r="N18" s="34">
        <f t="shared" si="5"/>
        <v>75.85</v>
      </c>
    </row>
    <row r="19" spans="1:14" s="2" customFormat="1" ht="18" customHeight="1">
      <c r="A19" s="14" t="s">
        <v>200</v>
      </c>
      <c r="B19" s="14" t="s">
        <v>64</v>
      </c>
      <c r="C19" s="14" t="s">
        <v>17</v>
      </c>
      <c r="D19" s="14" t="s">
        <v>201</v>
      </c>
      <c r="E19" s="14" t="s">
        <v>167</v>
      </c>
      <c r="F19" s="3">
        <v>82</v>
      </c>
      <c r="G19" s="20">
        <f t="shared" si="0"/>
        <v>24.599999999999998</v>
      </c>
      <c r="H19" s="3">
        <v>55</v>
      </c>
      <c r="I19" s="20">
        <f t="shared" si="1"/>
        <v>38.5</v>
      </c>
      <c r="J19" s="10">
        <f t="shared" si="2"/>
        <v>63.099999999999994</v>
      </c>
      <c r="K19" s="7">
        <f t="shared" si="3"/>
        <v>31.549999999999997</v>
      </c>
      <c r="L19" s="37">
        <v>81.4</v>
      </c>
      <c r="M19" s="7">
        <f t="shared" si="4"/>
        <v>40.7</v>
      </c>
      <c r="N19" s="34">
        <f t="shared" si="5"/>
        <v>72.25</v>
      </c>
    </row>
    <row r="20" spans="1:14" s="2" customFormat="1" ht="18" customHeight="1">
      <c r="A20" s="14" t="s">
        <v>202</v>
      </c>
      <c r="B20" s="14" t="s">
        <v>79</v>
      </c>
      <c r="C20" s="14" t="s">
        <v>12</v>
      </c>
      <c r="D20" s="14" t="s">
        <v>203</v>
      </c>
      <c r="E20" s="14" t="s">
        <v>167</v>
      </c>
      <c r="F20" s="3">
        <v>84</v>
      </c>
      <c r="G20" s="20">
        <f t="shared" si="0"/>
        <v>25.2</v>
      </c>
      <c r="H20" s="3">
        <v>54</v>
      </c>
      <c r="I20" s="20">
        <f t="shared" si="1"/>
        <v>37.8</v>
      </c>
      <c r="J20" s="10">
        <f t="shared" si="2"/>
        <v>63</v>
      </c>
      <c r="K20" s="7">
        <f t="shared" si="3"/>
        <v>31.5</v>
      </c>
      <c r="L20" s="37">
        <v>89.4</v>
      </c>
      <c r="M20" s="7">
        <f t="shared" si="4"/>
        <v>44.7</v>
      </c>
      <c r="N20" s="34">
        <f t="shared" si="5"/>
        <v>76.2</v>
      </c>
    </row>
    <row r="21" spans="1:14" s="2" customFormat="1" ht="18" customHeight="1">
      <c r="A21" s="14" t="s">
        <v>204</v>
      </c>
      <c r="B21" s="14" t="s">
        <v>67</v>
      </c>
      <c r="C21" s="14" t="s">
        <v>67</v>
      </c>
      <c r="D21" s="14" t="s">
        <v>205</v>
      </c>
      <c r="E21" s="14" t="s">
        <v>167</v>
      </c>
      <c r="F21" s="3">
        <v>70</v>
      </c>
      <c r="G21" s="20">
        <f t="shared" si="0"/>
        <v>21</v>
      </c>
      <c r="H21" s="3">
        <v>59</v>
      </c>
      <c r="I21" s="20">
        <f t="shared" si="1"/>
        <v>41.3</v>
      </c>
      <c r="J21" s="10">
        <f t="shared" si="2"/>
        <v>62.3</v>
      </c>
      <c r="K21" s="7">
        <f t="shared" si="3"/>
        <v>31.15</v>
      </c>
      <c r="L21" s="37">
        <v>0</v>
      </c>
      <c r="M21" s="7">
        <f t="shared" si="4"/>
        <v>0</v>
      </c>
      <c r="N21" s="34">
        <f t="shared" si="5"/>
        <v>31.15</v>
      </c>
    </row>
    <row r="22" spans="1:14" s="2" customFormat="1" ht="18" customHeight="1">
      <c r="A22" s="14" t="s">
        <v>206</v>
      </c>
      <c r="B22" s="14" t="s">
        <v>79</v>
      </c>
      <c r="C22" s="14" t="s">
        <v>91</v>
      </c>
      <c r="D22" s="14" t="s">
        <v>207</v>
      </c>
      <c r="E22" s="14" t="s">
        <v>167</v>
      </c>
      <c r="F22" s="3">
        <v>80</v>
      </c>
      <c r="G22" s="20">
        <f t="shared" si="0"/>
        <v>24</v>
      </c>
      <c r="H22" s="3">
        <v>54</v>
      </c>
      <c r="I22" s="20">
        <f t="shared" si="1"/>
        <v>37.8</v>
      </c>
      <c r="J22" s="10">
        <f t="shared" si="2"/>
        <v>61.8</v>
      </c>
      <c r="K22" s="7">
        <f t="shared" si="3"/>
        <v>30.9</v>
      </c>
      <c r="L22" s="37">
        <v>90</v>
      </c>
      <c r="M22" s="7">
        <f t="shared" si="4"/>
        <v>45</v>
      </c>
      <c r="N22" s="34">
        <f t="shared" si="5"/>
        <v>75.9</v>
      </c>
    </row>
    <row r="23" spans="1:14" s="2" customFormat="1" ht="18" customHeight="1">
      <c r="A23" s="14" t="s">
        <v>208</v>
      </c>
      <c r="B23" s="14" t="s">
        <v>157</v>
      </c>
      <c r="C23" s="14" t="s">
        <v>17</v>
      </c>
      <c r="D23" s="14" t="s">
        <v>160</v>
      </c>
      <c r="E23" s="14" t="s">
        <v>167</v>
      </c>
      <c r="F23" s="3">
        <v>72</v>
      </c>
      <c r="G23" s="20">
        <f t="shared" si="0"/>
        <v>21.599999999999998</v>
      </c>
      <c r="H23" s="3">
        <v>55</v>
      </c>
      <c r="I23" s="20">
        <f t="shared" si="1"/>
        <v>38.5</v>
      </c>
      <c r="J23" s="10">
        <f t="shared" si="2"/>
        <v>60.099999999999994</v>
      </c>
      <c r="K23" s="7">
        <f t="shared" si="3"/>
        <v>30.049999999999997</v>
      </c>
      <c r="L23" s="37">
        <v>91.8</v>
      </c>
      <c r="M23" s="7">
        <f t="shared" si="4"/>
        <v>45.9</v>
      </c>
      <c r="N23" s="34">
        <f t="shared" si="5"/>
        <v>75.94999999999999</v>
      </c>
    </row>
    <row r="24" spans="1:14" s="2" customFormat="1" ht="18" customHeight="1">
      <c r="A24" s="14" t="s">
        <v>209</v>
      </c>
      <c r="B24" s="14" t="s">
        <v>157</v>
      </c>
      <c r="C24" s="14" t="s">
        <v>11</v>
      </c>
      <c r="D24" s="14" t="s">
        <v>210</v>
      </c>
      <c r="E24" s="14" t="s">
        <v>167</v>
      </c>
      <c r="F24" s="3">
        <v>84</v>
      </c>
      <c r="G24" s="20">
        <f t="shared" si="0"/>
        <v>25.2</v>
      </c>
      <c r="H24" s="3">
        <v>49</v>
      </c>
      <c r="I24" s="20">
        <f t="shared" si="1"/>
        <v>34.3</v>
      </c>
      <c r="J24" s="10">
        <f t="shared" si="2"/>
        <v>59.5</v>
      </c>
      <c r="K24" s="7">
        <f t="shared" si="3"/>
        <v>29.75</v>
      </c>
      <c r="L24" s="37">
        <v>90.2</v>
      </c>
      <c r="M24" s="7">
        <f t="shared" si="4"/>
        <v>45.1</v>
      </c>
      <c r="N24" s="34">
        <f t="shared" si="5"/>
        <v>74.85</v>
      </c>
    </row>
    <row r="25" spans="1:14" s="2" customFormat="1" ht="18" customHeight="1">
      <c r="A25" s="14" t="s">
        <v>211</v>
      </c>
      <c r="B25" s="14" t="s">
        <v>79</v>
      </c>
      <c r="C25" s="14" t="s">
        <v>20</v>
      </c>
      <c r="D25" s="14" t="s">
        <v>212</v>
      </c>
      <c r="E25" s="14" t="s">
        <v>167</v>
      </c>
      <c r="F25" s="3">
        <v>58</v>
      </c>
      <c r="G25" s="20">
        <f t="shared" si="0"/>
        <v>17.4</v>
      </c>
      <c r="H25" s="3">
        <v>60</v>
      </c>
      <c r="I25" s="20">
        <f t="shared" si="1"/>
        <v>42</v>
      </c>
      <c r="J25" s="10">
        <f t="shared" si="2"/>
        <v>59.4</v>
      </c>
      <c r="K25" s="7">
        <f t="shared" si="3"/>
        <v>29.7</v>
      </c>
      <c r="L25" s="37">
        <v>88.4</v>
      </c>
      <c r="M25" s="7">
        <f t="shared" si="4"/>
        <v>44.2</v>
      </c>
      <c r="N25" s="34">
        <f t="shared" si="5"/>
        <v>73.9</v>
      </c>
    </row>
    <row r="26" spans="1:14" s="2" customFormat="1" ht="18" customHeight="1">
      <c r="A26" s="14" t="s">
        <v>213</v>
      </c>
      <c r="B26" s="14" t="s">
        <v>79</v>
      </c>
      <c r="C26" s="14" t="s">
        <v>49</v>
      </c>
      <c r="D26" s="14" t="s">
        <v>214</v>
      </c>
      <c r="E26" s="14" t="s">
        <v>167</v>
      </c>
      <c r="F26" s="3">
        <v>58</v>
      </c>
      <c r="G26" s="20">
        <f t="shared" si="0"/>
        <v>17.4</v>
      </c>
      <c r="H26" s="3">
        <v>60</v>
      </c>
      <c r="I26" s="20">
        <f t="shared" si="1"/>
        <v>42</v>
      </c>
      <c r="J26" s="10">
        <f t="shared" si="2"/>
        <v>59.4</v>
      </c>
      <c r="K26" s="7">
        <f t="shared" si="3"/>
        <v>29.7</v>
      </c>
      <c r="L26" s="37">
        <v>78.8</v>
      </c>
      <c r="M26" s="7">
        <f t="shared" si="4"/>
        <v>39.4</v>
      </c>
      <c r="N26" s="34">
        <f t="shared" si="5"/>
        <v>69.1</v>
      </c>
    </row>
    <row r="27" spans="1:14" s="2" customFormat="1" ht="18" customHeight="1">
      <c r="A27" s="14" t="s">
        <v>215</v>
      </c>
      <c r="B27" s="14" t="s">
        <v>79</v>
      </c>
      <c r="C27" s="14" t="s">
        <v>97</v>
      </c>
      <c r="D27" s="14" t="s">
        <v>216</v>
      </c>
      <c r="E27" s="14" t="s">
        <v>167</v>
      </c>
      <c r="F27" s="3">
        <v>74</v>
      </c>
      <c r="G27" s="20">
        <f t="shared" si="0"/>
        <v>22.2</v>
      </c>
      <c r="H27" s="3">
        <v>53</v>
      </c>
      <c r="I27" s="20">
        <f t="shared" si="1"/>
        <v>37.099999999999994</v>
      </c>
      <c r="J27" s="10">
        <f t="shared" si="2"/>
        <v>59.3</v>
      </c>
      <c r="K27" s="7">
        <f t="shared" si="3"/>
        <v>29.65</v>
      </c>
      <c r="L27" s="37">
        <v>87.6</v>
      </c>
      <c r="M27" s="7">
        <f t="shared" si="4"/>
        <v>43.8</v>
      </c>
      <c r="N27" s="34">
        <f t="shared" si="5"/>
        <v>73.44999999999999</v>
      </c>
    </row>
    <row r="28" spans="1:14" s="2" customFormat="1" ht="18" customHeight="1">
      <c r="A28" s="14" t="s">
        <v>217</v>
      </c>
      <c r="B28" s="14" t="s">
        <v>67</v>
      </c>
      <c r="C28" s="14" t="s">
        <v>49</v>
      </c>
      <c r="D28" s="14" t="s">
        <v>218</v>
      </c>
      <c r="E28" s="14" t="s">
        <v>167</v>
      </c>
      <c r="F28" s="3">
        <v>84</v>
      </c>
      <c r="G28" s="20">
        <f t="shared" si="0"/>
        <v>25.2</v>
      </c>
      <c r="H28" s="3">
        <v>48</v>
      </c>
      <c r="I28" s="20">
        <f t="shared" si="1"/>
        <v>33.599999999999994</v>
      </c>
      <c r="J28" s="10">
        <f t="shared" si="2"/>
        <v>58.8</v>
      </c>
      <c r="K28" s="7">
        <f t="shared" si="3"/>
        <v>29.4</v>
      </c>
      <c r="L28" s="37">
        <v>90.6</v>
      </c>
      <c r="M28" s="7">
        <f t="shared" si="4"/>
        <v>45.3</v>
      </c>
      <c r="N28" s="34">
        <f t="shared" si="5"/>
        <v>74.69999999999999</v>
      </c>
    </row>
    <row r="29" spans="1:14" s="2" customFormat="1" ht="18" customHeight="1">
      <c r="A29" s="14" t="s">
        <v>220</v>
      </c>
      <c r="B29" s="14" t="s">
        <v>64</v>
      </c>
      <c r="C29" s="14" t="s">
        <v>42</v>
      </c>
      <c r="D29" s="14" t="s">
        <v>221</v>
      </c>
      <c r="E29" s="14" t="s">
        <v>167</v>
      </c>
      <c r="F29" s="3">
        <v>76</v>
      </c>
      <c r="G29" s="20">
        <f t="shared" si="0"/>
        <v>22.8</v>
      </c>
      <c r="H29" s="3">
        <v>51</v>
      </c>
      <c r="I29" s="20">
        <f t="shared" si="1"/>
        <v>35.699999999999996</v>
      </c>
      <c r="J29" s="10">
        <f t="shared" si="2"/>
        <v>58.5</v>
      </c>
      <c r="K29" s="7">
        <f t="shared" si="3"/>
        <v>29.25</v>
      </c>
      <c r="L29" s="37">
        <v>88.6</v>
      </c>
      <c r="M29" s="7">
        <f t="shared" si="4"/>
        <v>44.3</v>
      </c>
      <c r="N29" s="34">
        <f t="shared" si="5"/>
        <v>73.55</v>
      </c>
    </row>
    <row r="30" spans="1:14" s="2" customFormat="1" ht="18" customHeight="1">
      <c r="A30" s="14" t="s">
        <v>222</v>
      </c>
      <c r="B30" s="14" t="s">
        <v>79</v>
      </c>
      <c r="C30" s="14" t="s">
        <v>24</v>
      </c>
      <c r="D30" s="14" t="s">
        <v>223</v>
      </c>
      <c r="E30" s="14" t="s">
        <v>167</v>
      </c>
      <c r="F30" s="3">
        <v>80</v>
      </c>
      <c r="G30" s="20">
        <f t="shared" si="0"/>
        <v>24</v>
      </c>
      <c r="H30" s="3">
        <v>49</v>
      </c>
      <c r="I30" s="20">
        <f t="shared" si="1"/>
        <v>34.3</v>
      </c>
      <c r="J30" s="10">
        <f t="shared" si="2"/>
        <v>58.3</v>
      </c>
      <c r="K30" s="7">
        <f t="shared" si="3"/>
        <v>29.15</v>
      </c>
      <c r="L30" s="37">
        <v>88.6</v>
      </c>
      <c r="M30" s="7">
        <f t="shared" si="4"/>
        <v>44.3</v>
      </c>
      <c r="N30" s="34">
        <f t="shared" si="5"/>
        <v>73.44999999999999</v>
      </c>
    </row>
    <row r="31" spans="1:14" s="2" customFormat="1" ht="18" customHeight="1">
      <c r="A31" s="14" t="s">
        <v>224</v>
      </c>
      <c r="B31" s="14" t="s">
        <v>74</v>
      </c>
      <c r="C31" s="14" t="s">
        <v>157</v>
      </c>
      <c r="D31" s="14" t="s">
        <v>225</v>
      </c>
      <c r="E31" s="14" t="s">
        <v>167</v>
      </c>
      <c r="F31" s="3">
        <v>96</v>
      </c>
      <c r="G31" s="20">
        <f t="shared" si="0"/>
        <v>28.799999999999997</v>
      </c>
      <c r="H31" s="3">
        <v>42</v>
      </c>
      <c r="I31" s="20">
        <f t="shared" si="1"/>
        <v>29.4</v>
      </c>
      <c r="J31" s="10">
        <f t="shared" si="2"/>
        <v>58.199999999999996</v>
      </c>
      <c r="K31" s="7">
        <f t="shared" si="3"/>
        <v>29.099999999999998</v>
      </c>
      <c r="L31" s="37">
        <v>85.8</v>
      </c>
      <c r="M31" s="7">
        <f t="shared" si="4"/>
        <v>42.9</v>
      </c>
      <c r="N31" s="34">
        <f t="shared" si="5"/>
        <v>72</v>
      </c>
    </row>
    <row r="32" spans="1:14" s="2" customFormat="1" ht="18" customHeight="1">
      <c r="A32" s="14" t="s">
        <v>226</v>
      </c>
      <c r="B32" s="14" t="s">
        <v>157</v>
      </c>
      <c r="C32" s="14" t="s">
        <v>158</v>
      </c>
      <c r="D32" s="14" t="s">
        <v>227</v>
      </c>
      <c r="E32" s="14" t="s">
        <v>167</v>
      </c>
      <c r="F32" s="3">
        <v>70</v>
      </c>
      <c r="G32" s="20">
        <f t="shared" si="0"/>
        <v>21</v>
      </c>
      <c r="H32" s="3">
        <v>53</v>
      </c>
      <c r="I32" s="20">
        <f t="shared" si="1"/>
        <v>37.099999999999994</v>
      </c>
      <c r="J32" s="10">
        <f t="shared" si="2"/>
        <v>58.099999999999994</v>
      </c>
      <c r="K32" s="7">
        <f t="shared" si="3"/>
        <v>29.049999999999997</v>
      </c>
      <c r="L32" s="37">
        <v>86.2</v>
      </c>
      <c r="M32" s="7">
        <f t="shared" si="4"/>
        <v>43.1</v>
      </c>
      <c r="N32" s="34">
        <f t="shared" si="5"/>
        <v>72.15</v>
      </c>
    </row>
    <row r="33" spans="1:14" s="2" customFormat="1" ht="18" customHeight="1">
      <c r="A33" s="14" t="s">
        <v>228</v>
      </c>
      <c r="B33" s="14" t="s">
        <v>79</v>
      </c>
      <c r="C33" s="14" t="s">
        <v>21</v>
      </c>
      <c r="D33" s="14" t="s">
        <v>229</v>
      </c>
      <c r="E33" s="14" t="s">
        <v>167</v>
      </c>
      <c r="F33" s="3">
        <v>62</v>
      </c>
      <c r="G33" s="20">
        <f t="shared" si="0"/>
        <v>18.599999999999998</v>
      </c>
      <c r="H33" s="3">
        <v>56</v>
      </c>
      <c r="I33" s="20">
        <f t="shared" si="1"/>
        <v>39.199999999999996</v>
      </c>
      <c r="J33" s="10">
        <f t="shared" si="2"/>
        <v>57.8</v>
      </c>
      <c r="K33" s="7">
        <f t="shared" si="3"/>
        <v>28.9</v>
      </c>
      <c r="L33" s="37">
        <v>84.4</v>
      </c>
      <c r="M33" s="7">
        <f t="shared" si="4"/>
        <v>42.2</v>
      </c>
      <c r="N33" s="34">
        <f t="shared" si="5"/>
        <v>71.1</v>
      </c>
    </row>
    <row r="34" spans="1:14" s="2" customFormat="1" ht="18" customHeight="1">
      <c r="A34" s="14" t="s">
        <v>230</v>
      </c>
      <c r="B34" s="14" t="s">
        <v>157</v>
      </c>
      <c r="C34" s="14" t="s">
        <v>92</v>
      </c>
      <c r="D34" s="14" t="s">
        <v>231</v>
      </c>
      <c r="E34" s="14" t="s">
        <v>167</v>
      </c>
      <c r="F34" s="3">
        <v>56</v>
      </c>
      <c r="G34" s="20">
        <f t="shared" si="0"/>
        <v>16.8</v>
      </c>
      <c r="H34" s="3">
        <v>58</v>
      </c>
      <c r="I34" s="20">
        <f t="shared" si="1"/>
        <v>40.599999999999994</v>
      </c>
      <c r="J34" s="10">
        <f t="shared" si="2"/>
        <v>57.39999999999999</v>
      </c>
      <c r="K34" s="7">
        <f t="shared" si="3"/>
        <v>28.699999999999996</v>
      </c>
      <c r="L34" s="37">
        <v>90.8</v>
      </c>
      <c r="M34" s="7">
        <f t="shared" si="4"/>
        <v>45.4</v>
      </c>
      <c r="N34" s="34">
        <f t="shared" si="5"/>
        <v>74.1</v>
      </c>
    </row>
    <row r="35" spans="1:14" s="2" customFormat="1" ht="18" customHeight="1">
      <c r="A35" s="14" t="s">
        <v>232</v>
      </c>
      <c r="B35" s="14" t="s">
        <v>74</v>
      </c>
      <c r="C35" s="14" t="s">
        <v>20</v>
      </c>
      <c r="D35" s="14" t="s">
        <v>233</v>
      </c>
      <c r="E35" s="14" t="s">
        <v>167</v>
      </c>
      <c r="F35" s="3">
        <v>68</v>
      </c>
      <c r="G35" s="20">
        <f t="shared" si="0"/>
        <v>20.4</v>
      </c>
      <c r="H35" s="3">
        <v>52</v>
      </c>
      <c r="I35" s="20">
        <f t="shared" si="1"/>
        <v>36.4</v>
      </c>
      <c r="J35" s="10">
        <f t="shared" si="2"/>
        <v>56.8</v>
      </c>
      <c r="K35" s="7">
        <f t="shared" si="3"/>
        <v>28.4</v>
      </c>
      <c r="L35" s="37">
        <v>89.2</v>
      </c>
      <c r="M35" s="7">
        <f t="shared" si="4"/>
        <v>44.6</v>
      </c>
      <c r="N35" s="34">
        <f t="shared" si="5"/>
        <v>73</v>
      </c>
    </row>
    <row r="36" spans="1:14" s="2" customFormat="1" ht="18" customHeight="1">
      <c r="A36" s="24" t="s">
        <v>234</v>
      </c>
      <c r="B36" s="24" t="s">
        <v>67</v>
      </c>
      <c r="C36" s="24" t="s">
        <v>39</v>
      </c>
      <c r="D36" s="24" t="s">
        <v>235</v>
      </c>
      <c r="E36" s="24" t="s">
        <v>167</v>
      </c>
      <c r="F36" s="25">
        <v>82</v>
      </c>
      <c r="G36" s="26">
        <f t="shared" si="0"/>
        <v>24.599999999999998</v>
      </c>
      <c r="H36" s="25">
        <v>46</v>
      </c>
      <c r="I36" s="26">
        <f t="shared" si="1"/>
        <v>32.199999999999996</v>
      </c>
      <c r="J36" s="28">
        <f t="shared" si="2"/>
        <v>56.8</v>
      </c>
      <c r="K36" s="7">
        <f t="shared" si="3"/>
        <v>28.4</v>
      </c>
      <c r="L36" s="37">
        <v>87.8</v>
      </c>
      <c r="M36" s="7">
        <f t="shared" si="4"/>
        <v>43.9</v>
      </c>
      <c r="N36" s="34">
        <f t="shared" si="5"/>
        <v>72.3</v>
      </c>
    </row>
    <row r="37" spans="1:14" s="23" customFormat="1" ht="18" customHeight="1">
      <c r="A37" s="29" t="s">
        <v>973</v>
      </c>
      <c r="B37" s="29" t="s">
        <v>74</v>
      </c>
      <c r="C37" s="29" t="s">
        <v>30</v>
      </c>
      <c r="D37" s="29" t="s">
        <v>974</v>
      </c>
      <c r="E37" s="29" t="s">
        <v>167</v>
      </c>
      <c r="F37" s="30">
        <v>86</v>
      </c>
      <c r="G37" s="31">
        <f t="shared" si="0"/>
        <v>25.8</v>
      </c>
      <c r="H37" s="30">
        <v>44</v>
      </c>
      <c r="I37" s="31">
        <f t="shared" si="1"/>
        <v>30.799999999999997</v>
      </c>
      <c r="J37" s="32">
        <f t="shared" si="2"/>
        <v>56.599999999999994</v>
      </c>
      <c r="K37" s="7">
        <f t="shared" si="3"/>
        <v>28.299999999999997</v>
      </c>
      <c r="L37" s="41">
        <v>83.8</v>
      </c>
      <c r="M37" s="7">
        <f t="shared" si="4"/>
        <v>41.9</v>
      </c>
      <c r="N37" s="34">
        <f t="shared" si="5"/>
        <v>70.19999999999999</v>
      </c>
    </row>
    <row r="38" spans="1:14" s="23" customFormat="1" ht="18" customHeight="1">
      <c r="A38" s="29" t="s">
        <v>975</v>
      </c>
      <c r="B38" s="29" t="s">
        <v>67</v>
      </c>
      <c r="C38" s="29" t="s">
        <v>158</v>
      </c>
      <c r="D38" s="29" t="s">
        <v>976</v>
      </c>
      <c r="E38" s="29" t="s">
        <v>167</v>
      </c>
      <c r="F38" s="30">
        <v>79</v>
      </c>
      <c r="G38" s="31">
        <f t="shared" si="0"/>
        <v>23.7</v>
      </c>
      <c r="H38" s="30">
        <v>45</v>
      </c>
      <c r="I38" s="31">
        <f t="shared" si="1"/>
        <v>31.499999999999996</v>
      </c>
      <c r="J38" s="32">
        <f t="shared" si="2"/>
        <v>55.199999999999996</v>
      </c>
      <c r="K38" s="7">
        <f t="shared" si="3"/>
        <v>27.599999999999998</v>
      </c>
      <c r="L38" s="41">
        <v>81.6</v>
      </c>
      <c r="M38" s="7">
        <f t="shared" si="4"/>
        <v>40.8</v>
      </c>
      <c r="N38" s="34">
        <f t="shared" si="5"/>
        <v>68.39999999999999</v>
      </c>
    </row>
    <row r="39" spans="1:14" s="23" customFormat="1" ht="18" customHeight="1">
      <c r="A39" s="29" t="s">
        <v>977</v>
      </c>
      <c r="B39" s="29" t="s">
        <v>74</v>
      </c>
      <c r="C39" s="29" t="s">
        <v>67</v>
      </c>
      <c r="D39" s="29" t="s">
        <v>978</v>
      </c>
      <c r="E39" s="29" t="s">
        <v>167</v>
      </c>
      <c r="F39" s="30">
        <v>72</v>
      </c>
      <c r="G39" s="31">
        <f t="shared" si="0"/>
        <v>21.599999999999998</v>
      </c>
      <c r="H39" s="30">
        <v>48</v>
      </c>
      <c r="I39" s="31">
        <f t="shared" si="1"/>
        <v>33.599999999999994</v>
      </c>
      <c r="J39" s="32">
        <f t="shared" si="2"/>
        <v>55.19999999999999</v>
      </c>
      <c r="K39" s="7">
        <f t="shared" si="3"/>
        <v>27.599999999999994</v>
      </c>
      <c r="L39" s="38">
        <v>82.6</v>
      </c>
      <c r="M39" s="7">
        <f t="shared" si="4"/>
        <v>41.3</v>
      </c>
      <c r="N39" s="34">
        <f t="shared" si="5"/>
        <v>68.89999999999999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D10">
      <selection activeCell="N22" sqref="N22"/>
    </sheetView>
  </sheetViews>
  <sheetFormatPr defaultColWidth="9.00390625" defaultRowHeight="14.25"/>
  <cols>
    <col min="1" max="1" width="14.75390625" style="0" customWidth="1"/>
    <col min="5" max="5" width="14.375" style="0" customWidth="1"/>
    <col min="6" max="6" width="9.125" style="0" customWidth="1"/>
    <col min="7" max="7" width="16.25390625" style="21" customWidth="1"/>
    <col min="9" max="9" width="13.75390625" style="21" customWidth="1"/>
    <col min="10" max="10" width="9.00390625" style="8" customWidth="1"/>
    <col min="11" max="11" width="9.00390625" style="5" customWidth="1"/>
    <col min="12" max="12" width="9.00390625" style="39" customWidth="1"/>
    <col min="13" max="13" width="9.00390625" style="5" customWidth="1"/>
    <col min="14" max="14" width="9.00390625" style="8" customWidth="1"/>
  </cols>
  <sheetData>
    <row r="1" spans="1:14" s="1" customFormat="1" ht="40.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9" t="s">
        <v>6</v>
      </c>
      <c r="H1" s="12" t="s">
        <v>7</v>
      </c>
      <c r="I1" s="19" t="s">
        <v>8</v>
      </c>
      <c r="J1" s="9" t="s">
        <v>9</v>
      </c>
      <c r="K1" s="9" t="s">
        <v>993</v>
      </c>
      <c r="L1" s="40" t="s">
        <v>994</v>
      </c>
      <c r="M1" s="9" t="s">
        <v>995</v>
      </c>
      <c r="N1" s="9" t="s">
        <v>996</v>
      </c>
    </row>
    <row r="2" spans="1:14" s="2" customFormat="1" ht="18" customHeight="1">
      <c r="A2" s="14" t="s">
        <v>239</v>
      </c>
      <c r="B2" s="14" t="s">
        <v>49</v>
      </c>
      <c r="C2" s="14" t="s">
        <v>16</v>
      </c>
      <c r="D2" s="14" t="s">
        <v>240</v>
      </c>
      <c r="E2" s="14" t="s">
        <v>241</v>
      </c>
      <c r="F2" s="3">
        <v>84</v>
      </c>
      <c r="G2" s="20">
        <f aca="true" t="shared" si="0" ref="G2:G37">F2*0.3</f>
        <v>25.2</v>
      </c>
      <c r="H2" s="3">
        <v>83</v>
      </c>
      <c r="I2" s="20">
        <f aca="true" t="shared" si="1" ref="I2:I37">H2*0.7</f>
        <v>58.099999999999994</v>
      </c>
      <c r="J2" s="10">
        <f aca="true" t="shared" si="2" ref="J2:J37">G2+I2</f>
        <v>83.3</v>
      </c>
      <c r="K2" s="7">
        <f>J2*0.5</f>
        <v>41.65</v>
      </c>
      <c r="L2" s="37">
        <v>85.1</v>
      </c>
      <c r="M2" s="7">
        <f>L2*0.5</f>
        <v>42.55</v>
      </c>
      <c r="N2" s="10">
        <f>K2+M2</f>
        <v>84.19999999999999</v>
      </c>
    </row>
    <row r="3" spans="1:14" s="2" customFormat="1" ht="18" customHeight="1">
      <c r="A3" s="14" t="s">
        <v>242</v>
      </c>
      <c r="B3" s="14" t="s">
        <v>49</v>
      </c>
      <c r="C3" s="14" t="s">
        <v>39</v>
      </c>
      <c r="D3" s="14" t="s">
        <v>243</v>
      </c>
      <c r="E3" s="14" t="s">
        <v>241</v>
      </c>
      <c r="F3" s="3">
        <v>78</v>
      </c>
      <c r="G3" s="20">
        <f t="shared" si="0"/>
        <v>23.4</v>
      </c>
      <c r="H3" s="3">
        <v>85</v>
      </c>
      <c r="I3" s="20">
        <f t="shared" si="1"/>
        <v>59.49999999999999</v>
      </c>
      <c r="J3" s="10">
        <f t="shared" si="2"/>
        <v>82.89999999999999</v>
      </c>
      <c r="K3" s="7">
        <f aca="true" t="shared" si="3" ref="K3:K37">J3*0.5</f>
        <v>41.449999999999996</v>
      </c>
      <c r="L3" s="37">
        <v>85.78</v>
      </c>
      <c r="M3" s="7">
        <f aca="true" t="shared" si="4" ref="M3:M37">L3*0.5</f>
        <v>42.89</v>
      </c>
      <c r="N3" s="10">
        <f aca="true" t="shared" si="5" ref="N3:N37">K3+M3</f>
        <v>84.34</v>
      </c>
    </row>
    <row r="4" spans="1:14" s="2" customFormat="1" ht="18" customHeight="1">
      <c r="A4" s="14" t="s">
        <v>244</v>
      </c>
      <c r="B4" s="14" t="s">
        <v>92</v>
      </c>
      <c r="C4" s="14" t="s">
        <v>16</v>
      </c>
      <c r="D4" s="14" t="s">
        <v>245</v>
      </c>
      <c r="E4" s="14" t="s">
        <v>241</v>
      </c>
      <c r="F4" s="3">
        <v>94</v>
      </c>
      <c r="G4" s="20">
        <f t="shared" si="0"/>
        <v>28.2</v>
      </c>
      <c r="H4" s="3">
        <v>78</v>
      </c>
      <c r="I4" s="20">
        <f t="shared" si="1"/>
        <v>54.599999999999994</v>
      </c>
      <c r="J4" s="10">
        <f t="shared" si="2"/>
        <v>82.8</v>
      </c>
      <c r="K4" s="7">
        <f t="shared" si="3"/>
        <v>41.4</v>
      </c>
      <c r="L4" s="37">
        <v>88.2</v>
      </c>
      <c r="M4" s="7">
        <f t="shared" si="4"/>
        <v>44.1</v>
      </c>
      <c r="N4" s="10">
        <f t="shared" si="5"/>
        <v>85.5</v>
      </c>
    </row>
    <row r="5" spans="1:14" s="2" customFormat="1" ht="18" customHeight="1">
      <c r="A5" s="14" t="s">
        <v>246</v>
      </c>
      <c r="B5" s="14" t="s">
        <v>92</v>
      </c>
      <c r="C5" s="14" t="s">
        <v>64</v>
      </c>
      <c r="D5" s="14" t="s">
        <v>247</v>
      </c>
      <c r="E5" s="14" t="s">
        <v>241</v>
      </c>
      <c r="F5" s="3">
        <v>68</v>
      </c>
      <c r="G5" s="20">
        <f t="shared" si="0"/>
        <v>20.4</v>
      </c>
      <c r="H5" s="3">
        <v>88</v>
      </c>
      <c r="I5" s="20">
        <f t="shared" si="1"/>
        <v>61.599999999999994</v>
      </c>
      <c r="J5" s="10">
        <f t="shared" si="2"/>
        <v>82</v>
      </c>
      <c r="K5" s="7">
        <f t="shared" si="3"/>
        <v>41</v>
      </c>
      <c r="L5" s="37">
        <v>83.1</v>
      </c>
      <c r="M5" s="7">
        <f t="shared" si="4"/>
        <v>41.55</v>
      </c>
      <c r="N5" s="10">
        <f t="shared" si="5"/>
        <v>82.55</v>
      </c>
    </row>
    <row r="6" spans="1:14" s="2" customFormat="1" ht="18" customHeight="1">
      <c r="A6" s="14" t="s">
        <v>248</v>
      </c>
      <c r="B6" s="14" t="s">
        <v>97</v>
      </c>
      <c r="C6" s="14" t="s">
        <v>74</v>
      </c>
      <c r="D6" s="14" t="s">
        <v>249</v>
      </c>
      <c r="E6" s="14" t="s">
        <v>241</v>
      </c>
      <c r="F6" s="3">
        <v>80</v>
      </c>
      <c r="G6" s="20">
        <f t="shared" si="0"/>
        <v>24</v>
      </c>
      <c r="H6" s="3">
        <v>79</v>
      </c>
      <c r="I6" s="20">
        <f t="shared" si="1"/>
        <v>55.3</v>
      </c>
      <c r="J6" s="10">
        <f t="shared" si="2"/>
        <v>79.3</v>
      </c>
      <c r="K6" s="7">
        <f t="shared" si="3"/>
        <v>39.65</v>
      </c>
      <c r="L6" s="37">
        <v>87.62</v>
      </c>
      <c r="M6" s="7">
        <f t="shared" si="4"/>
        <v>43.81</v>
      </c>
      <c r="N6" s="10">
        <f t="shared" si="5"/>
        <v>83.46000000000001</v>
      </c>
    </row>
    <row r="7" spans="1:14" s="2" customFormat="1" ht="18" customHeight="1">
      <c r="A7" s="14" t="s">
        <v>250</v>
      </c>
      <c r="B7" s="14" t="s">
        <v>158</v>
      </c>
      <c r="C7" s="14" t="s">
        <v>74</v>
      </c>
      <c r="D7" s="14" t="s">
        <v>251</v>
      </c>
      <c r="E7" s="14" t="s">
        <v>241</v>
      </c>
      <c r="F7" s="3">
        <v>82</v>
      </c>
      <c r="G7" s="20">
        <f t="shared" si="0"/>
        <v>24.599999999999998</v>
      </c>
      <c r="H7" s="3">
        <v>77</v>
      </c>
      <c r="I7" s="20">
        <f t="shared" si="1"/>
        <v>53.9</v>
      </c>
      <c r="J7" s="10">
        <f t="shared" si="2"/>
        <v>78.5</v>
      </c>
      <c r="K7" s="7">
        <f t="shared" si="3"/>
        <v>39.25</v>
      </c>
      <c r="L7" s="37">
        <v>85.14</v>
      </c>
      <c r="M7" s="7">
        <f t="shared" si="4"/>
        <v>42.57</v>
      </c>
      <c r="N7" s="10">
        <f t="shared" si="5"/>
        <v>81.82</v>
      </c>
    </row>
    <row r="8" spans="1:14" s="2" customFormat="1" ht="18" customHeight="1">
      <c r="A8" s="14" t="s">
        <v>252</v>
      </c>
      <c r="B8" s="14" t="s">
        <v>129</v>
      </c>
      <c r="C8" s="14" t="s">
        <v>49</v>
      </c>
      <c r="D8" s="14" t="s">
        <v>253</v>
      </c>
      <c r="E8" s="14" t="s">
        <v>241</v>
      </c>
      <c r="F8" s="3">
        <v>86</v>
      </c>
      <c r="G8" s="20">
        <f t="shared" si="0"/>
        <v>25.8</v>
      </c>
      <c r="H8" s="3">
        <v>74</v>
      </c>
      <c r="I8" s="20">
        <f t="shared" si="1"/>
        <v>51.8</v>
      </c>
      <c r="J8" s="10">
        <f t="shared" si="2"/>
        <v>77.6</v>
      </c>
      <c r="K8" s="7">
        <f t="shared" si="3"/>
        <v>38.8</v>
      </c>
      <c r="L8" s="37">
        <v>84</v>
      </c>
      <c r="M8" s="7">
        <f t="shared" si="4"/>
        <v>42</v>
      </c>
      <c r="N8" s="10">
        <f t="shared" si="5"/>
        <v>80.8</v>
      </c>
    </row>
    <row r="9" spans="1:14" s="2" customFormat="1" ht="18" customHeight="1">
      <c r="A9" s="14" t="s">
        <v>254</v>
      </c>
      <c r="B9" s="14" t="s">
        <v>255</v>
      </c>
      <c r="C9" s="14" t="s">
        <v>56</v>
      </c>
      <c r="D9" s="14" t="s">
        <v>256</v>
      </c>
      <c r="E9" s="14" t="s">
        <v>241</v>
      </c>
      <c r="F9" s="3">
        <v>86</v>
      </c>
      <c r="G9" s="20">
        <f t="shared" si="0"/>
        <v>25.8</v>
      </c>
      <c r="H9" s="3">
        <v>74</v>
      </c>
      <c r="I9" s="20">
        <f t="shared" si="1"/>
        <v>51.8</v>
      </c>
      <c r="J9" s="10">
        <f t="shared" si="2"/>
        <v>77.6</v>
      </c>
      <c r="K9" s="7">
        <f t="shared" si="3"/>
        <v>38.8</v>
      </c>
      <c r="L9" s="37">
        <v>85.82</v>
      </c>
      <c r="M9" s="7">
        <f t="shared" si="4"/>
        <v>42.91</v>
      </c>
      <c r="N9" s="10">
        <f t="shared" si="5"/>
        <v>81.71</v>
      </c>
    </row>
    <row r="10" spans="1:14" s="2" customFormat="1" ht="18" customHeight="1">
      <c r="A10" s="14" t="s">
        <v>257</v>
      </c>
      <c r="B10" s="14" t="s">
        <v>49</v>
      </c>
      <c r="C10" s="14" t="s">
        <v>49</v>
      </c>
      <c r="D10" s="14" t="s">
        <v>258</v>
      </c>
      <c r="E10" s="14" t="s">
        <v>241</v>
      </c>
      <c r="F10" s="3">
        <v>78</v>
      </c>
      <c r="G10" s="20">
        <f t="shared" si="0"/>
        <v>23.4</v>
      </c>
      <c r="H10" s="3">
        <v>77</v>
      </c>
      <c r="I10" s="20">
        <f t="shared" si="1"/>
        <v>53.9</v>
      </c>
      <c r="J10" s="10">
        <f t="shared" si="2"/>
        <v>77.3</v>
      </c>
      <c r="K10" s="7">
        <f t="shared" si="3"/>
        <v>38.65</v>
      </c>
      <c r="L10" s="37">
        <v>88.56</v>
      </c>
      <c r="M10" s="7">
        <f t="shared" si="4"/>
        <v>44.28</v>
      </c>
      <c r="N10" s="10">
        <f t="shared" si="5"/>
        <v>82.93</v>
      </c>
    </row>
    <row r="11" spans="1:14" s="2" customFormat="1" ht="18" customHeight="1">
      <c r="A11" s="14" t="s">
        <v>259</v>
      </c>
      <c r="B11" s="14" t="s">
        <v>97</v>
      </c>
      <c r="C11" s="14" t="s">
        <v>86</v>
      </c>
      <c r="D11" s="14" t="s">
        <v>260</v>
      </c>
      <c r="E11" s="14" t="s">
        <v>241</v>
      </c>
      <c r="F11" s="3">
        <v>84</v>
      </c>
      <c r="G11" s="20">
        <f t="shared" si="0"/>
        <v>25.2</v>
      </c>
      <c r="H11" s="3">
        <v>74</v>
      </c>
      <c r="I11" s="20">
        <f t="shared" si="1"/>
        <v>51.8</v>
      </c>
      <c r="J11" s="10">
        <f t="shared" si="2"/>
        <v>77</v>
      </c>
      <c r="K11" s="7">
        <f t="shared" si="3"/>
        <v>38.5</v>
      </c>
      <c r="L11" s="37">
        <v>86.52</v>
      </c>
      <c r="M11" s="7">
        <f t="shared" si="4"/>
        <v>43.26</v>
      </c>
      <c r="N11" s="10">
        <f t="shared" si="5"/>
        <v>81.75999999999999</v>
      </c>
    </row>
    <row r="12" spans="1:14" s="2" customFormat="1" ht="18" customHeight="1">
      <c r="A12" s="14" t="s">
        <v>261</v>
      </c>
      <c r="B12" s="14" t="s">
        <v>129</v>
      </c>
      <c r="C12" s="14" t="s">
        <v>21</v>
      </c>
      <c r="D12" s="14" t="s">
        <v>262</v>
      </c>
      <c r="E12" s="14" t="s">
        <v>241</v>
      </c>
      <c r="F12" s="3">
        <v>80</v>
      </c>
      <c r="G12" s="20">
        <f t="shared" si="0"/>
        <v>24</v>
      </c>
      <c r="H12" s="3">
        <v>73</v>
      </c>
      <c r="I12" s="20">
        <f t="shared" si="1"/>
        <v>51.099999999999994</v>
      </c>
      <c r="J12" s="10">
        <f t="shared" si="2"/>
        <v>75.1</v>
      </c>
      <c r="K12" s="7">
        <f t="shared" si="3"/>
        <v>37.55</v>
      </c>
      <c r="L12" s="37">
        <v>85.38</v>
      </c>
      <c r="M12" s="7">
        <f t="shared" si="4"/>
        <v>42.69</v>
      </c>
      <c r="N12" s="10">
        <f t="shared" si="5"/>
        <v>80.24</v>
      </c>
    </row>
    <row r="13" spans="1:14" s="2" customFormat="1" ht="18" customHeight="1">
      <c r="A13" s="14" t="s">
        <v>263</v>
      </c>
      <c r="B13" s="14" t="s">
        <v>158</v>
      </c>
      <c r="C13" s="14" t="s">
        <v>158</v>
      </c>
      <c r="D13" s="14" t="s">
        <v>264</v>
      </c>
      <c r="E13" s="14" t="s">
        <v>241</v>
      </c>
      <c r="F13" s="3">
        <v>78</v>
      </c>
      <c r="G13" s="20">
        <f t="shared" si="0"/>
        <v>23.4</v>
      </c>
      <c r="H13" s="3">
        <v>73</v>
      </c>
      <c r="I13" s="20">
        <f t="shared" si="1"/>
        <v>51.099999999999994</v>
      </c>
      <c r="J13" s="10">
        <f t="shared" si="2"/>
        <v>74.5</v>
      </c>
      <c r="K13" s="7">
        <f t="shared" si="3"/>
        <v>37.25</v>
      </c>
      <c r="L13" s="37">
        <v>85.6</v>
      </c>
      <c r="M13" s="7">
        <f t="shared" si="4"/>
        <v>42.8</v>
      </c>
      <c r="N13" s="10">
        <f t="shared" si="5"/>
        <v>80.05</v>
      </c>
    </row>
    <row r="14" spans="1:14" s="2" customFormat="1" ht="18" customHeight="1">
      <c r="A14" s="14" t="s">
        <v>265</v>
      </c>
      <c r="B14" s="14" t="s">
        <v>129</v>
      </c>
      <c r="C14" s="14" t="s">
        <v>17</v>
      </c>
      <c r="D14" s="14" t="s">
        <v>266</v>
      </c>
      <c r="E14" s="14" t="s">
        <v>241</v>
      </c>
      <c r="F14" s="3">
        <v>88</v>
      </c>
      <c r="G14" s="20">
        <f t="shared" si="0"/>
        <v>26.4</v>
      </c>
      <c r="H14" s="3">
        <v>68</v>
      </c>
      <c r="I14" s="20">
        <f t="shared" si="1"/>
        <v>47.599999999999994</v>
      </c>
      <c r="J14" s="10">
        <f t="shared" si="2"/>
        <v>74</v>
      </c>
      <c r="K14" s="7">
        <f t="shared" si="3"/>
        <v>37</v>
      </c>
      <c r="L14" s="37">
        <v>84.04</v>
      </c>
      <c r="M14" s="7">
        <f t="shared" si="4"/>
        <v>42.02</v>
      </c>
      <c r="N14" s="10">
        <f t="shared" si="5"/>
        <v>79.02000000000001</v>
      </c>
    </row>
    <row r="15" spans="1:14" s="2" customFormat="1" ht="18" customHeight="1">
      <c r="A15" s="14" t="s">
        <v>267</v>
      </c>
      <c r="B15" s="14" t="s">
        <v>49</v>
      </c>
      <c r="C15" s="14" t="s">
        <v>42</v>
      </c>
      <c r="D15" s="14" t="s">
        <v>268</v>
      </c>
      <c r="E15" s="14" t="s">
        <v>241</v>
      </c>
      <c r="F15" s="3">
        <v>70</v>
      </c>
      <c r="G15" s="20">
        <f t="shared" si="0"/>
        <v>21</v>
      </c>
      <c r="H15" s="3">
        <v>75</v>
      </c>
      <c r="I15" s="20">
        <f t="shared" si="1"/>
        <v>52.5</v>
      </c>
      <c r="J15" s="10">
        <f t="shared" si="2"/>
        <v>73.5</v>
      </c>
      <c r="K15" s="7">
        <f t="shared" si="3"/>
        <v>36.75</v>
      </c>
      <c r="L15" s="37">
        <v>85.86</v>
      </c>
      <c r="M15" s="7">
        <f t="shared" si="4"/>
        <v>42.93</v>
      </c>
      <c r="N15" s="10">
        <f t="shared" si="5"/>
        <v>79.68</v>
      </c>
    </row>
    <row r="16" spans="1:14" s="2" customFormat="1" ht="18" customHeight="1">
      <c r="A16" s="14" t="s">
        <v>269</v>
      </c>
      <c r="B16" s="14" t="s">
        <v>255</v>
      </c>
      <c r="C16" s="14" t="s">
        <v>73</v>
      </c>
      <c r="D16" s="14" t="s">
        <v>270</v>
      </c>
      <c r="E16" s="14" t="s">
        <v>241</v>
      </c>
      <c r="F16" s="3">
        <v>84</v>
      </c>
      <c r="G16" s="20">
        <f t="shared" si="0"/>
        <v>25.2</v>
      </c>
      <c r="H16" s="3">
        <v>69</v>
      </c>
      <c r="I16" s="20">
        <f t="shared" si="1"/>
        <v>48.3</v>
      </c>
      <c r="J16" s="10">
        <f t="shared" si="2"/>
        <v>73.5</v>
      </c>
      <c r="K16" s="7">
        <f t="shared" si="3"/>
        <v>36.75</v>
      </c>
      <c r="L16" s="37">
        <v>85.1</v>
      </c>
      <c r="M16" s="7">
        <f t="shared" si="4"/>
        <v>42.55</v>
      </c>
      <c r="N16" s="10">
        <f t="shared" si="5"/>
        <v>79.3</v>
      </c>
    </row>
    <row r="17" spans="1:14" s="2" customFormat="1" ht="18" customHeight="1">
      <c r="A17" s="14" t="s">
        <v>271</v>
      </c>
      <c r="B17" s="14" t="s">
        <v>158</v>
      </c>
      <c r="C17" s="14" t="s">
        <v>129</v>
      </c>
      <c r="D17" s="14" t="s">
        <v>272</v>
      </c>
      <c r="E17" s="14" t="s">
        <v>241</v>
      </c>
      <c r="F17" s="3">
        <v>76</v>
      </c>
      <c r="G17" s="20">
        <f t="shared" si="0"/>
        <v>22.8</v>
      </c>
      <c r="H17" s="3">
        <v>72</v>
      </c>
      <c r="I17" s="20">
        <f t="shared" si="1"/>
        <v>50.4</v>
      </c>
      <c r="J17" s="10">
        <f t="shared" si="2"/>
        <v>73.2</v>
      </c>
      <c r="K17" s="7">
        <f t="shared" si="3"/>
        <v>36.6</v>
      </c>
      <c r="L17" s="37">
        <v>86.18</v>
      </c>
      <c r="M17" s="7">
        <f t="shared" si="4"/>
        <v>43.09</v>
      </c>
      <c r="N17" s="10">
        <f t="shared" si="5"/>
        <v>79.69</v>
      </c>
    </row>
    <row r="18" spans="1:14" s="2" customFormat="1" ht="18" customHeight="1">
      <c r="A18" s="14" t="s">
        <v>273</v>
      </c>
      <c r="B18" s="14" t="s">
        <v>49</v>
      </c>
      <c r="C18" s="14" t="s">
        <v>17</v>
      </c>
      <c r="D18" s="14" t="s">
        <v>274</v>
      </c>
      <c r="E18" s="14" t="s">
        <v>241</v>
      </c>
      <c r="F18" s="3">
        <v>70</v>
      </c>
      <c r="G18" s="20">
        <f t="shared" si="0"/>
        <v>21</v>
      </c>
      <c r="H18" s="3">
        <v>74</v>
      </c>
      <c r="I18" s="20">
        <f t="shared" si="1"/>
        <v>51.8</v>
      </c>
      <c r="J18" s="10">
        <f t="shared" si="2"/>
        <v>72.8</v>
      </c>
      <c r="K18" s="7">
        <f t="shared" si="3"/>
        <v>36.4</v>
      </c>
      <c r="L18" s="37">
        <v>85.8</v>
      </c>
      <c r="M18" s="7">
        <f t="shared" si="4"/>
        <v>42.9</v>
      </c>
      <c r="N18" s="10">
        <f t="shared" si="5"/>
        <v>79.3</v>
      </c>
    </row>
    <row r="19" spans="1:14" s="2" customFormat="1" ht="18" customHeight="1">
      <c r="A19" s="14" t="s">
        <v>275</v>
      </c>
      <c r="B19" s="14" t="s">
        <v>255</v>
      </c>
      <c r="C19" s="14" t="s">
        <v>27</v>
      </c>
      <c r="D19" s="14" t="s">
        <v>276</v>
      </c>
      <c r="E19" s="14" t="s">
        <v>241</v>
      </c>
      <c r="F19" s="3">
        <v>76</v>
      </c>
      <c r="G19" s="20">
        <f t="shared" si="0"/>
        <v>22.8</v>
      </c>
      <c r="H19" s="3">
        <v>71</v>
      </c>
      <c r="I19" s="20">
        <f t="shared" si="1"/>
        <v>49.699999999999996</v>
      </c>
      <c r="J19" s="10">
        <f t="shared" si="2"/>
        <v>72.5</v>
      </c>
      <c r="K19" s="7">
        <f t="shared" si="3"/>
        <v>36.25</v>
      </c>
      <c r="L19" s="37">
        <v>84.36</v>
      </c>
      <c r="M19" s="7">
        <f t="shared" si="4"/>
        <v>42.18</v>
      </c>
      <c r="N19" s="10">
        <f t="shared" si="5"/>
        <v>78.43</v>
      </c>
    </row>
    <row r="20" spans="1:14" s="2" customFormat="1" ht="18" customHeight="1">
      <c r="A20" s="14" t="s">
        <v>277</v>
      </c>
      <c r="B20" s="14" t="s">
        <v>129</v>
      </c>
      <c r="C20" s="14" t="s">
        <v>73</v>
      </c>
      <c r="D20" s="14" t="s">
        <v>278</v>
      </c>
      <c r="E20" s="14" t="s">
        <v>241</v>
      </c>
      <c r="F20" s="3">
        <v>82</v>
      </c>
      <c r="G20" s="20">
        <f t="shared" si="0"/>
        <v>24.599999999999998</v>
      </c>
      <c r="H20" s="3">
        <v>68</v>
      </c>
      <c r="I20" s="20">
        <f t="shared" si="1"/>
        <v>47.599999999999994</v>
      </c>
      <c r="J20" s="10">
        <f t="shared" si="2"/>
        <v>72.19999999999999</v>
      </c>
      <c r="K20" s="7">
        <f t="shared" si="3"/>
        <v>36.099999999999994</v>
      </c>
      <c r="L20" s="37">
        <v>86.12</v>
      </c>
      <c r="M20" s="7">
        <f t="shared" si="4"/>
        <v>43.06</v>
      </c>
      <c r="N20" s="10">
        <f t="shared" si="5"/>
        <v>79.16</v>
      </c>
    </row>
    <row r="21" spans="1:14" s="2" customFormat="1" ht="18" customHeight="1">
      <c r="A21" s="14" t="s">
        <v>279</v>
      </c>
      <c r="B21" s="14" t="s">
        <v>255</v>
      </c>
      <c r="C21" s="14" t="s">
        <v>30</v>
      </c>
      <c r="D21" s="14" t="s">
        <v>280</v>
      </c>
      <c r="E21" s="14" t="s">
        <v>241</v>
      </c>
      <c r="F21" s="3">
        <v>74</v>
      </c>
      <c r="G21" s="20">
        <f t="shared" si="0"/>
        <v>22.2</v>
      </c>
      <c r="H21" s="3">
        <v>71</v>
      </c>
      <c r="I21" s="20">
        <f t="shared" si="1"/>
        <v>49.699999999999996</v>
      </c>
      <c r="J21" s="10">
        <f t="shared" si="2"/>
        <v>71.89999999999999</v>
      </c>
      <c r="K21" s="7">
        <f t="shared" si="3"/>
        <v>35.949999999999996</v>
      </c>
      <c r="L21" s="37">
        <v>87.42</v>
      </c>
      <c r="M21" s="7">
        <f t="shared" si="4"/>
        <v>43.71</v>
      </c>
      <c r="N21" s="10">
        <f t="shared" si="5"/>
        <v>79.66</v>
      </c>
    </row>
    <row r="22" spans="1:14" s="2" customFormat="1" ht="18" customHeight="1">
      <c r="A22" s="14" t="s">
        <v>281</v>
      </c>
      <c r="B22" s="14" t="s">
        <v>49</v>
      </c>
      <c r="C22" s="14" t="s">
        <v>79</v>
      </c>
      <c r="D22" s="14" t="s">
        <v>282</v>
      </c>
      <c r="E22" s="14" t="s">
        <v>241</v>
      </c>
      <c r="F22" s="3">
        <v>68</v>
      </c>
      <c r="G22" s="20">
        <f t="shared" si="0"/>
        <v>20.4</v>
      </c>
      <c r="H22" s="3">
        <v>73</v>
      </c>
      <c r="I22" s="20">
        <f t="shared" si="1"/>
        <v>51.099999999999994</v>
      </c>
      <c r="J22" s="10">
        <f t="shared" si="2"/>
        <v>71.5</v>
      </c>
      <c r="K22" s="7">
        <f t="shared" si="3"/>
        <v>35.75</v>
      </c>
      <c r="L22" s="37">
        <v>84.76</v>
      </c>
      <c r="M22" s="7">
        <f t="shared" si="4"/>
        <v>42.38</v>
      </c>
      <c r="N22" s="10">
        <f t="shared" si="5"/>
        <v>78.13</v>
      </c>
    </row>
    <row r="23" spans="1:14" s="2" customFormat="1" ht="18" customHeight="1">
      <c r="A23" s="14" t="s">
        <v>283</v>
      </c>
      <c r="B23" s="14" t="s">
        <v>158</v>
      </c>
      <c r="C23" s="14" t="s">
        <v>11</v>
      </c>
      <c r="D23" s="14" t="s">
        <v>284</v>
      </c>
      <c r="E23" s="14" t="s">
        <v>241</v>
      </c>
      <c r="F23" s="3">
        <v>63</v>
      </c>
      <c r="G23" s="20">
        <f t="shared" si="0"/>
        <v>18.9</v>
      </c>
      <c r="H23" s="3">
        <v>75</v>
      </c>
      <c r="I23" s="20">
        <f t="shared" si="1"/>
        <v>52.5</v>
      </c>
      <c r="J23" s="10">
        <f t="shared" si="2"/>
        <v>71.4</v>
      </c>
      <c r="K23" s="7">
        <f t="shared" si="3"/>
        <v>35.7</v>
      </c>
      <c r="L23" s="37">
        <v>86.04</v>
      </c>
      <c r="M23" s="7">
        <f t="shared" si="4"/>
        <v>43.02</v>
      </c>
      <c r="N23" s="10">
        <f t="shared" si="5"/>
        <v>78.72</v>
      </c>
    </row>
    <row r="24" spans="1:14" s="2" customFormat="1" ht="18" customHeight="1">
      <c r="A24" s="14" t="s">
        <v>285</v>
      </c>
      <c r="B24" s="14" t="s">
        <v>86</v>
      </c>
      <c r="C24" s="14" t="s">
        <v>120</v>
      </c>
      <c r="D24" s="14" t="s">
        <v>286</v>
      </c>
      <c r="E24" s="14" t="s">
        <v>241</v>
      </c>
      <c r="F24" s="3">
        <v>76</v>
      </c>
      <c r="G24" s="20">
        <f t="shared" si="0"/>
        <v>22.8</v>
      </c>
      <c r="H24" s="3">
        <v>69</v>
      </c>
      <c r="I24" s="20">
        <f t="shared" si="1"/>
        <v>48.3</v>
      </c>
      <c r="J24" s="10">
        <f t="shared" si="2"/>
        <v>71.1</v>
      </c>
      <c r="K24" s="7">
        <f t="shared" si="3"/>
        <v>35.55</v>
      </c>
      <c r="L24" s="37">
        <v>82.62</v>
      </c>
      <c r="M24" s="7">
        <f t="shared" si="4"/>
        <v>41.31</v>
      </c>
      <c r="N24" s="10">
        <f t="shared" si="5"/>
        <v>76.86</v>
      </c>
    </row>
    <row r="25" spans="1:14" s="2" customFormat="1" ht="18" customHeight="1">
      <c r="A25" s="14" t="s">
        <v>287</v>
      </c>
      <c r="B25" s="14" t="s">
        <v>129</v>
      </c>
      <c r="C25" s="14" t="s">
        <v>97</v>
      </c>
      <c r="D25" s="14" t="s">
        <v>288</v>
      </c>
      <c r="E25" s="14" t="s">
        <v>241</v>
      </c>
      <c r="F25" s="3">
        <v>80</v>
      </c>
      <c r="G25" s="20">
        <f t="shared" si="0"/>
        <v>24</v>
      </c>
      <c r="H25" s="3">
        <v>67</v>
      </c>
      <c r="I25" s="20">
        <f t="shared" si="1"/>
        <v>46.9</v>
      </c>
      <c r="J25" s="10">
        <f t="shared" si="2"/>
        <v>70.9</v>
      </c>
      <c r="K25" s="7">
        <f t="shared" si="3"/>
        <v>35.45</v>
      </c>
      <c r="L25" s="37">
        <v>85.7</v>
      </c>
      <c r="M25" s="7">
        <f t="shared" si="4"/>
        <v>42.85</v>
      </c>
      <c r="N25" s="10">
        <f t="shared" si="5"/>
        <v>78.30000000000001</v>
      </c>
    </row>
    <row r="26" spans="1:14" s="2" customFormat="1" ht="18" customHeight="1">
      <c r="A26" s="14" t="s">
        <v>289</v>
      </c>
      <c r="B26" s="14" t="s">
        <v>97</v>
      </c>
      <c r="C26" s="14" t="s">
        <v>42</v>
      </c>
      <c r="D26" s="14" t="s">
        <v>164</v>
      </c>
      <c r="E26" s="14" t="s">
        <v>241</v>
      </c>
      <c r="F26" s="3">
        <v>80</v>
      </c>
      <c r="G26" s="20">
        <f t="shared" si="0"/>
        <v>24</v>
      </c>
      <c r="H26" s="3">
        <v>67</v>
      </c>
      <c r="I26" s="20">
        <f t="shared" si="1"/>
        <v>46.9</v>
      </c>
      <c r="J26" s="10">
        <f t="shared" si="2"/>
        <v>70.9</v>
      </c>
      <c r="K26" s="7">
        <f t="shared" si="3"/>
        <v>35.45</v>
      </c>
      <c r="L26" s="37">
        <v>84.3</v>
      </c>
      <c r="M26" s="7">
        <f t="shared" si="4"/>
        <v>42.15</v>
      </c>
      <c r="N26" s="10">
        <f t="shared" si="5"/>
        <v>77.6</v>
      </c>
    </row>
    <row r="27" spans="1:14" s="2" customFormat="1" ht="18" customHeight="1">
      <c r="A27" s="14" t="s">
        <v>290</v>
      </c>
      <c r="B27" s="14" t="s">
        <v>97</v>
      </c>
      <c r="C27" s="14" t="s">
        <v>64</v>
      </c>
      <c r="D27" s="14" t="s">
        <v>291</v>
      </c>
      <c r="E27" s="14" t="s">
        <v>241</v>
      </c>
      <c r="F27" s="3">
        <v>80</v>
      </c>
      <c r="G27" s="20">
        <f t="shared" si="0"/>
        <v>24</v>
      </c>
      <c r="H27" s="3">
        <v>67</v>
      </c>
      <c r="I27" s="20">
        <f t="shared" si="1"/>
        <v>46.9</v>
      </c>
      <c r="J27" s="10">
        <f t="shared" si="2"/>
        <v>70.9</v>
      </c>
      <c r="K27" s="7">
        <f t="shared" si="3"/>
        <v>35.45</v>
      </c>
      <c r="L27" s="37">
        <v>87.3</v>
      </c>
      <c r="M27" s="7">
        <f t="shared" si="4"/>
        <v>43.65</v>
      </c>
      <c r="N27" s="10">
        <f t="shared" si="5"/>
        <v>79.1</v>
      </c>
    </row>
    <row r="28" spans="1:14" s="2" customFormat="1" ht="18" customHeight="1">
      <c r="A28" s="14" t="s">
        <v>292</v>
      </c>
      <c r="B28" s="14" t="s">
        <v>86</v>
      </c>
      <c r="C28" s="14" t="s">
        <v>97</v>
      </c>
      <c r="D28" s="14" t="s">
        <v>293</v>
      </c>
      <c r="E28" s="14" t="s">
        <v>241</v>
      </c>
      <c r="F28" s="3">
        <v>84</v>
      </c>
      <c r="G28" s="20">
        <f t="shared" si="0"/>
        <v>25.2</v>
      </c>
      <c r="H28" s="3">
        <v>65</v>
      </c>
      <c r="I28" s="20">
        <f t="shared" si="1"/>
        <v>45.5</v>
      </c>
      <c r="J28" s="10">
        <f t="shared" si="2"/>
        <v>70.7</v>
      </c>
      <c r="K28" s="7">
        <f t="shared" si="3"/>
        <v>35.35</v>
      </c>
      <c r="L28" s="37">
        <v>87.42</v>
      </c>
      <c r="M28" s="7">
        <f t="shared" si="4"/>
        <v>43.71</v>
      </c>
      <c r="N28" s="10">
        <f t="shared" si="5"/>
        <v>79.06</v>
      </c>
    </row>
    <row r="29" spans="1:14" s="2" customFormat="1" ht="18" customHeight="1">
      <c r="A29" s="14" t="s">
        <v>294</v>
      </c>
      <c r="B29" s="14" t="s">
        <v>255</v>
      </c>
      <c r="C29" s="14" t="s">
        <v>11</v>
      </c>
      <c r="D29" s="14" t="s">
        <v>295</v>
      </c>
      <c r="E29" s="14" t="s">
        <v>241</v>
      </c>
      <c r="F29" s="3">
        <v>70</v>
      </c>
      <c r="G29" s="20">
        <f t="shared" si="0"/>
        <v>21</v>
      </c>
      <c r="H29" s="3">
        <v>70</v>
      </c>
      <c r="I29" s="20">
        <f t="shared" si="1"/>
        <v>49</v>
      </c>
      <c r="J29" s="10">
        <f t="shared" si="2"/>
        <v>70</v>
      </c>
      <c r="K29" s="7">
        <f t="shared" si="3"/>
        <v>35</v>
      </c>
      <c r="L29" s="37">
        <v>84.1</v>
      </c>
      <c r="M29" s="7">
        <f t="shared" si="4"/>
        <v>42.05</v>
      </c>
      <c r="N29" s="10">
        <f t="shared" si="5"/>
        <v>77.05</v>
      </c>
    </row>
    <row r="30" spans="1:14" s="2" customFormat="1" ht="18" customHeight="1">
      <c r="A30" s="14" t="s">
        <v>296</v>
      </c>
      <c r="B30" s="14" t="s">
        <v>129</v>
      </c>
      <c r="C30" s="14" t="s">
        <v>57</v>
      </c>
      <c r="D30" s="14" t="s">
        <v>260</v>
      </c>
      <c r="E30" s="14" t="s">
        <v>241</v>
      </c>
      <c r="F30" s="3">
        <v>82</v>
      </c>
      <c r="G30" s="20">
        <f t="shared" si="0"/>
        <v>24.599999999999998</v>
      </c>
      <c r="H30" s="3">
        <v>64</v>
      </c>
      <c r="I30" s="20">
        <f t="shared" si="1"/>
        <v>44.8</v>
      </c>
      <c r="J30" s="10">
        <f t="shared" si="2"/>
        <v>69.39999999999999</v>
      </c>
      <c r="K30" s="7">
        <f t="shared" si="3"/>
        <v>34.699999999999996</v>
      </c>
      <c r="L30" s="37">
        <v>84.2</v>
      </c>
      <c r="M30" s="7">
        <f t="shared" si="4"/>
        <v>42.1</v>
      </c>
      <c r="N30" s="10">
        <f t="shared" si="5"/>
        <v>76.8</v>
      </c>
    </row>
    <row r="31" spans="1:14" s="2" customFormat="1" ht="18" customHeight="1">
      <c r="A31" s="14" t="s">
        <v>297</v>
      </c>
      <c r="B31" s="14" t="s">
        <v>158</v>
      </c>
      <c r="C31" s="14" t="s">
        <v>27</v>
      </c>
      <c r="D31" s="14" t="s">
        <v>298</v>
      </c>
      <c r="E31" s="14" t="s">
        <v>241</v>
      </c>
      <c r="F31" s="3">
        <v>76</v>
      </c>
      <c r="G31" s="20">
        <f t="shared" si="0"/>
        <v>22.8</v>
      </c>
      <c r="H31" s="3">
        <v>66</v>
      </c>
      <c r="I31" s="20">
        <f t="shared" si="1"/>
        <v>46.199999999999996</v>
      </c>
      <c r="J31" s="10">
        <f t="shared" si="2"/>
        <v>69</v>
      </c>
      <c r="K31" s="7">
        <f t="shared" si="3"/>
        <v>34.5</v>
      </c>
      <c r="L31" s="37">
        <v>86.2</v>
      </c>
      <c r="M31" s="7">
        <f t="shared" si="4"/>
        <v>43.1</v>
      </c>
      <c r="N31" s="10">
        <f t="shared" si="5"/>
        <v>77.6</v>
      </c>
    </row>
    <row r="32" spans="1:14" s="2" customFormat="1" ht="18" customHeight="1">
      <c r="A32" s="14" t="s">
        <v>299</v>
      </c>
      <c r="B32" s="14" t="s">
        <v>129</v>
      </c>
      <c r="C32" s="14" t="s">
        <v>56</v>
      </c>
      <c r="D32" s="14" t="s">
        <v>300</v>
      </c>
      <c r="E32" s="14" t="s">
        <v>241</v>
      </c>
      <c r="F32" s="3">
        <v>82</v>
      </c>
      <c r="G32" s="20">
        <f t="shared" si="0"/>
        <v>24.599999999999998</v>
      </c>
      <c r="H32" s="3">
        <v>63</v>
      </c>
      <c r="I32" s="20">
        <f t="shared" si="1"/>
        <v>44.099999999999994</v>
      </c>
      <c r="J32" s="10">
        <f t="shared" si="2"/>
        <v>68.69999999999999</v>
      </c>
      <c r="K32" s="7">
        <f t="shared" si="3"/>
        <v>34.349999999999994</v>
      </c>
      <c r="L32" s="37">
        <v>85.02</v>
      </c>
      <c r="M32" s="7">
        <f t="shared" si="4"/>
        <v>42.51</v>
      </c>
      <c r="N32" s="10">
        <f t="shared" si="5"/>
        <v>76.85999999999999</v>
      </c>
    </row>
    <row r="33" spans="1:14" s="2" customFormat="1" ht="18" customHeight="1">
      <c r="A33" s="14" t="s">
        <v>301</v>
      </c>
      <c r="B33" s="14" t="s">
        <v>86</v>
      </c>
      <c r="C33" s="14" t="s">
        <v>27</v>
      </c>
      <c r="D33" s="14" t="s">
        <v>302</v>
      </c>
      <c r="E33" s="14" t="s">
        <v>241</v>
      </c>
      <c r="F33" s="3">
        <v>74</v>
      </c>
      <c r="G33" s="20">
        <f t="shared" si="0"/>
        <v>22.2</v>
      </c>
      <c r="H33" s="3">
        <v>65</v>
      </c>
      <c r="I33" s="20">
        <f t="shared" si="1"/>
        <v>45.5</v>
      </c>
      <c r="J33" s="10">
        <f t="shared" si="2"/>
        <v>67.7</v>
      </c>
      <c r="K33" s="7">
        <f t="shared" si="3"/>
        <v>33.85</v>
      </c>
      <c r="L33" s="37">
        <v>75.3</v>
      </c>
      <c r="M33" s="7">
        <f t="shared" si="4"/>
        <v>37.65</v>
      </c>
      <c r="N33" s="10">
        <f t="shared" si="5"/>
        <v>71.5</v>
      </c>
    </row>
    <row r="34" spans="1:14" s="2" customFormat="1" ht="18" customHeight="1">
      <c r="A34" s="14" t="s">
        <v>303</v>
      </c>
      <c r="B34" s="14" t="s">
        <v>255</v>
      </c>
      <c r="C34" s="14" t="s">
        <v>92</v>
      </c>
      <c r="D34" s="14" t="s">
        <v>304</v>
      </c>
      <c r="E34" s="14" t="s">
        <v>241</v>
      </c>
      <c r="F34" s="3">
        <v>76</v>
      </c>
      <c r="G34" s="20">
        <f t="shared" si="0"/>
        <v>22.8</v>
      </c>
      <c r="H34" s="3">
        <v>64</v>
      </c>
      <c r="I34" s="20">
        <f t="shared" si="1"/>
        <v>44.8</v>
      </c>
      <c r="J34" s="10">
        <f t="shared" si="2"/>
        <v>67.6</v>
      </c>
      <c r="K34" s="7">
        <f t="shared" si="3"/>
        <v>33.8</v>
      </c>
      <c r="L34" s="37">
        <v>87.6</v>
      </c>
      <c r="M34" s="7">
        <f t="shared" si="4"/>
        <v>43.8</v>
      </c>
      <c r="N34" s="10">
        <f t="shared" si="5"/>
        <v>77.6</v>
      </c>
    </row>
    <row r="35" spans="1:14" s="2" customFormat="1" ht="18" customHeight="1">
      <c r="A35" s="14" t="s">
        <v>305</v>
      </c>
      <c r="B35" s="14" t="s">
        <v>129</v>
      </c>
      <c r="C35" s="14" t="s">
        <v>92</v>
      </c>
      <c r="D35" s="14" t="s">
        <v>219</v>
      </c>
      <c r="E35" s="14" t="s">
        <v>241</v>
      </c>
      <c r="F35" s="3">
        <v>78</v>
      </c>
      <c r="G35" s="20">
        <f t="shared" si="0"/>
        <v>23.4</v>
      </c>
      <c r="H35" s="3">
        <v>63</v>
      </c>
      <c r="I35" s="20">
        <f t="shared" si="1"/>
        <v>44.099999999999994</v>
      </c>
      <c r="J35" s="10">
        <f t="shared" si="2"/>
        <v>67.5</v>
      </c>
      <c r="K35" s="7">
        <f t="shared" si="3"/>
        <v>33.75</v>
      </c>
      <c r="L35" s="37">
        <v>82.02</v>
      </c>
      <c r="M35" s="7">
        <f t="shared" si="4"/>
        <v>41.01</v>
      </c>
      <c r="N35" s="10">
        <f t="shared" si="5"/>
        <v>74.75999999999999</v>
      </c>
    </row>
    <row r="36" spans="1:14" s="2" customFormat="1" ht="18" customHeight="1">
      <c r="A36" s="14" t="s">
        <v>306</v>
      </c>
      <c r="B36" s="14" t="s">
        <v>49</v>
      </c>
      <c r="C36" s="14" t="s">
        <v>36</v>
      </c>
      <c r="D36" s="14" t="s">
        <v>307</v>
      </c>
      <c r="E36" s="14" t="s">
        <v>241</v>
      </c>
      <c r="F36" s="3">
        <v>66</v>
      </c>
      <c r="G36" s="20">
        <f t="shared" si="0"/>
        <v>19.8</v>
      </c>
      <c r="H36" s="3">
        <v>68</v>
      </c>
      <c r="I36" s="20">
        <f t="shared" si="1"/>
        <v>47.599999999999994</v>
      </c>
      <c r="J36" s="10">
        <f t="shared" si="2"/>
        <v>67.39999999999999</v>
      </c>
      <c r="K36" s="7">
        <f t="shared" si="3"/>
        <v>33.699999999999996</v>
      </c>
      <c r="L36" s="37">
        <v>87.04</v>
      </c>
      <c r="M36" s="7">
        <f t="shared" si="4"/>
        <v>43.52</v>
      </c>
      <c r="N36" s="10">
        <f t="shared" si="5"/>
        <v>77.22</v>
      </c>
    </row>
    <row r="37" spans="1:14" s="2" customFormat="1" ht="18" customHeight="1">
      <c r="A37" s="14" t="s">
        <v>308</v>
      </c>
      <c r="B37" s="14" t="s">
        <v>49</v>
      </c>
      <c r="C37" s="14" t="s">
        <v>74</v>
      </c>
      <c r="D37" s="14" t="s">
        <v>125</v>
      </c>
      <c r="E37" s="14" t="s">
        <v>241</v>
      </c>
      <c r="F37" s="3">
        <v>66</v>
      </c>
      <c r="G37" s="20">
        <f t="shared" si="0"/>
        <v>19.8</v>
      </c>
      <c r="H37" s="3">
        <v>68</v>
      </c>
      <c r="I37" s="20">
        <f t="shared" si="1"/>
        <v>47.599999999999994</v>
      </c>
      <c r="J37" s="10">
        <f t="shared" si="2"/>
        <v>67.39999999999999</v>
      </c>
      <c r="K37" s="7">
        <f t="shared" si="3"/>
        <v>33.699999999999996</v>
      </c>
      <c r="L37" s="37">
        <v>85.7</v>
      </c>
      <c r="M37" s="7">
        <f t="shared" si="4"/>
        <v>42.85</v>
      </c>
      <c r="N37" s="10">
        <f t="shared" si="5"/>
        <v>76.55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D1">
      <selection activeCell="D13" sqref="A13:IV13"/>
    </sheetView>
  </sheetViews>
  <sheetFormatPr defaultColWidth="9.00390625" defaultRowHeight="14.25"/>
  <cols>
    <col min="1" max="1" width="15.00390625" style="0" customWidth="1"/>
    <col min="2" max="2" width="7.625" style="0" customWidth="1"/>
    <col min="4" max="4" width="11.50390625" style="0" customWidth="1"/>
    <col min="5" max="5" width="15.125" style="0" customWidth="1"/>
    <col min="7" max="7" width="16.375" style="0" customWidth="1"/>
    <col min="9" max="9" width="14.00390625" style="0" customWidth="1"/>
    <col min="10" max="10" width="9.00390625" style="5" customWidth="1"/>
    <col min="12" max="12" width="9.00390625" style="43" customWidth="1"/>
  </cols>
  <sheetData>
    <row r="1" spans="1:14" s="1" customFormat="1" ht="33.7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6" t="s">
        <v>9</v>
      </c>
      <c r="K1" s="33" t="s">
        <v>993</v>
      </c>
      <c r="L1" s="42" t="s">
        <v>994</v>
      </c>
      <c r="M1" s="33" t="s">
        <v>995</v>
      </c>
      <c r="N1" s="33" t="s">
        <v>996</v>
      </c>
    </row>
    <row r="2" spans="1:14" s="2" customFormat="1" ht="18" customHeight="1">
      <c r="A2" s="14" t="s">
        <v>310</v>
      </c>
      <c r="B2" s="14" t="s">
        <v>311</v>
      </c>
      <c r="C2" s="14" t="s">
        <v>39</v>
      </c>
      <c r="D2" s="14" t="s">
        <v>312</v>
      </c>
      <c r="E2" s="14" t="s">
        <v>313</v>
      </c>
      <c r="F2" s="3">
        <v>86</v>
      </c>
      <c r="G2" s="3">
        <f aca="true" t="shared" si="0" ref="G2:G16">F2*0.3</f>
        <v>25.8</v>
      </c>
      <c r="H2" s="3">
        <v>88</v>
      </c>
      <c r="I2" s="3">
        <f aca="true" t="shared" si="1" ref="I2:I16">H2*0.7</f>
        <v>61.599999999999994</v>
      </c>
      <c r="J2" s="7">
        <f aca="true" t="shared" si="2" ref="J2:J16">G2+I2</f>
        <v>87.39999999999999</v>
      </c>
      <c r="K2" s="7">
        <f>J2*0.5</f>
        <v>43.699999999999996</v>
      </c>
      <c r="L2" s="37">
        <v>82.6</v>
      </c>
      <c r="M2" s="7">
        <f>L2*0.5</f>
        <v>41.3</v>
      </c>
      <c r="N2" s="7">
        <f>K2+M2</f>
        <v>85</v>
      </c>
    </row>
    <row r="3" spans="1:14" s="2" customFormat="1" ht="18" customHeight="1">
      <c r="A3" s="14" t="s">
        <v>314</v>
      </c>
      <c r="B3" s="14" t="s">
        <v>315</v>
      </c>
      <c r="C3" s="14" t="s">
        <v>157</v>
      </c>
      <c r="D3" s="14" t="s">
        <v>316</v>
      </c>
      <c r="E3" s="14" t="s">
        <v>313</v>
      </c>
      <c r="F3" s="3">
        <v>84</v>
      </c>
      <c r="G3" s="3">
        <f t="shared" si="0"/>
        <v>25.2</v>
      </c>
      <c r="H3" s="3">
        <v>79</v>
      </c>
      <c r="I3" s="3">
        <f t="shared" si="1"/>
        <v>55.3</v>
      </c>
      <c r="J3" s="7">
        <f t="shared" si="2"/>
        <v>80.5</v>
      </c>
      <c r="K3" s="7">
        <f aca="true" t="shared" si="3" ref="K3:K16">J3*0.5</f>
        <v>40.25</v>
      </c>
      <c r="L3" s="37">
        <v>86.2</v>
      </c>
      <c r="M3" s="7">
        <f aca="true" t="shared" si="4" ref="M3:M16">L3*0.5</f>
        <v>43.1</v>
      </c>
      <c r="N3" s="7">
        <f aca="true" t="shared" si="5" ref="N3:N16">K3+M3</f>
        <v>83.35</v>
      </c>
    </row>
    <row r="4" spans="1:14" s="2" customFormat="1" ht="18" customHeight="1">
      <c r="A4" s="14" t="s">
        <v>317</v>
      </c>
      <c r="B4" s="14" t="s">
        <v>309</v>
      </c>
      <c r="C4" s="14" t="s">
        <v>24</v>
      </c>
      <c r="D4" s="14" t="s">
        <v>318</v>
      </c>
      <c r="E4" s="14" t="s">
        <v>313</v>
      </c>
      <c r="F4" s="3">
        <v>92</v>
      </c>
      <c r="G4" s="3">
        <f t="shared" si="0"/>
        <v>27.599999999999998</v>
      </c>
      <c r="H4" s="3">
        <v>70</v>
      </c>
      <c r="I4" s="3">
        <f t="shared" si="1"/>
        <v>49</v>
      </c>
      <c r="J4" s="7">
        <f t="shared" si="2"/>
        <v>76.6</v>
      </c>
      <c r="K4" s="7">
        <f t="shared" si="3"/>
        <v>38.3</v>
      </c>
      <c r="L4" s="37">
        <v>83.8</v>
      </c>
      <c r="M4" s="7">
        <f t="shared" si="4"/>
        <v>41.9</v>
      </c>
      <c r="N4" s="7">
        <f t="shared" si="5"/>
        <v>80.19999999999999</v>
      </c>
    </row>
    <row r="5" spans="1:14" s="2" customFormat="1" ht="18" customHeight="1">
      <c r="A5" s="14" t="s">
        <v>319</v>
      </c>
      <c r="B5" s="14" t="s">
        <v>309</v>
      </c>
      <c r="C5" s="14" t="s">
        <v>79</v>
      </c>
      <c r="D5" s="14" t="s">
        <v>320</v>
      </c>
      <c r="E5" s="14" t="s">
        <v>313</v>
      </c>
      <c r="F5" s="3">
        <v>92</v>
      </c>
      <c r="G5" s="3">
        <f t="shared" si="0"/>
        <v>27.599999999999998</v>
      </c>
      <c r="H5" s="3">
        <v>69</v>
      </c>
      <c r="I5" s="3">
        <f t="shared" si="1"/>
        <v>48.3</v>
      </c>
      <c r="J5" s="7">
        <f t="shared" si="2"/>
        <v>75.89999999999999</v>
      </c>
      <c r="K5" s="7">
        <f t="shared" si="3"/>
        <v>37.949999999999996</v>
      </c>
      <c r="L5" s="37">
        <v>84.9</v>
      </c>
      <c r="M5" s="7">
        <f t="shared" si="4"/>
        <v>42.45</v>
      </c>
      <c r="N5" s="7">
        <f t="shared" si="5"/>
        <v>80.4</v>
      </c>
    </row>
    <row r="6" spans="1:14" s="2" customFormat="1" ht="18" customHeight="1">
      <c r="A6" s="14" t="s">
        <v>321</v>
      </c>
      <c r="B6" s="14" t="s">
        <v>322</v>
      </c>
      <c r="C6" s="14" t="s">
        <v>20</v>
      </c>
      <c r="D6" s="14" t="s">
        <v>323</v>
      </c>
      <c r="E6" s="14" t="s">
        <v>313</v>
      </c>
      <c r="F6" s="3">
        <v>74</v>
      </c>
      <c r="G6" s="3">
        <f t="shared" si="0"/>
        <v>22.2</v>
      </c>
      <c r="H6" s="3">
        <v>76</v>
      </c>
      <c r="I6" s="3">
        <f t="shared" si="1"/>
        <v>53.199999999999996</v>
      </c>
      <c r="J6" s="7">
        <f t="shared" si="2"/>
        <v>75.39999999999999</v>
      </c>
      <c r="K6" s="7">
        <f t="shared" si="3"/>
        <v>37.699999999999996</v>
      </c>
      <c r="L6" s="37">
        <v>85.2</v>
      </c>
      <c r="M6" s="7">
        <f t="shared" si="4"/>
        <v>42.6</v>
      </c>
      <c r="N6" s="7">
        <f t="shared" si="5"/>
        <v>80.3</v>
      </c>
    </row>
    <row r="7" spans="1:14" s="2" customFormat="1" ht="18" customHeight="1">
      <c r="A7" s="14" t="s">
        <v>324</v>
      </c>
      <c r="B7" s="14" t="s">
        <v>325</v>
      </c>
      <c r="C7" s="14" t="s">
        <v>92</v>
      </c>
      <c r="D7" s="14" t="s">
        <v>326</v>
      </c>
      <c r="E7" s="14" t="s">
        <v>313</v>
      </c>
      <c r="F7" s="3">
        <v>78</v>
      </c>
      <c r="G7" s="3">
        <f t="shared" si="0"/>
        <v>23.4</v>
      </c>
      <c r="H7" s="3">
        <v>74</v>
      </c>
      <c r="I7" s="3">
        <f t="shared" si="1"/>
        <v>51.8</v>
      </c>
      <c r="J7" s="7">
        <f t="shared" si="2"/>
        <v>75.19999999999999</v>
      </c>
      <c r="K7" s="7">
        <f t="shared" si="3"/>
        <v>37.599999999999994</v>
      </c>
      <c r="L7" s="37">
        <v>90.1</v>
      </c>
      <c r="M7" s="7">
        <f t="shared" si="4"/>
        <v>45.05</v>
      </c>
      <c r="N7" s="7">
        <f t="shared" si="5"/>
        <v>82.64999999999999</v>
      </c>
    </row>
    <row r="8" spans="1:14" s="2" customFormat="1" ht="18" customHeight="1">
      <c r="A8" s="14" t="s">
        <v>327</v>
      </c>
      <c r="B8" s="14" t="s">
        <v>322</v>
      </c>
      <c r="C8" s="14" t="s">
        <v>49</v>
      </c>
      <c r="D8" s="14" t="s">
        <v>328</v>
      </c>
      <c r="E8" s="14" t="s">
        <v>313</v>
      </c>
      <c r="F8" s="3">
        <v>86</v>
      </c>
      <c r="G8" s="3">
        <f t="shared" si="0"/>
        <v>25.8</v>
      </c>
      <c r="H8" s="3">
        <v>69</v>
      </c>
      <c r="I8" s="3">
        <f t="shared" si="1"/>
        <v>48.3</v>
      </c>
      <c r="J8" s="7">
        <f t="shared" si="2"/>
        <v>74.1</v>
      </c>
      <c r="K8" s="7">
        <f t="shared" si="3"/>
        <v>37.05</v>
      </c>
      <c r="L8" s="37">
        <v>85.7</v>
      </c>
      <c r="M8" s="7">
        <f t="shared" si="4"/>
        <v>42.85</v>
      </c>
      <c r="N8" s="7">
        <f t="shared" si="5"/>
        <v>79.9</v>
      </c>
    </row>
    <row r="9" spans="1:14" s="2" customFormat="1" ht="18" customHeight="1">
      <c r="A9" s="14" t="s">
        <v>329</v>
      </c>
      <c r="B9" s="14" t="s">
        <v>322</v>
      </c>
      <c r="C9" s="14" t="s">
        <v>97</v>
      </c>
      <c r="D9" s="14" t="s">
        <v>330</v>
      </c>
      <c r="E9" s="14" t="s">
        <v>313</v>
      </c>
      <c r="F9" s="3">
        <v>90</v>
      </c>
      <c r="G9" s="3">
        <f t="shared" si="0"/>
        <v>27</v>
      </c>
      <c r="H9" s="3">
        <v>67</v>
      </c>
      <c r="I9" s="3">
        <f t="shared" si="1"/>
        <v>46.9</v>
      </c>
      <c r="J9" s="7">
        <f t="shared" si="2"/>
        <v>73.9</v>
      </c>
      <c r="K9" s="7">
        <f t="shared" si="3"/>
        <v>36.95</v>
      </c>
      <c r="L9" s="37">
        <v>81.8</v>
      </c>
      <c r="M9" s="7">
        <f t="shared" si="4"/>
        <v>40.9</v>
      </c>
      <c r="N9" s="7">
        <f t="shared" si="5"/>
        <v>77.85</v>
      </c>
    </row>
    <row r="10" spans="1:14" s="2" customFormat="1" ht="18" customHeight="1">
      <c r="A10" s="14" t="s">
        <v>331</v>
      </c>
      <c r="B10" s="14" t="s">
        <v>325</v>
      </c>
      <c r="C10" s="14" t="s">
        <v>57</v>
      </c>
      <c r="D10" s="14" t="s">
        <v>332</v>
      </c>
      <c r="E10" s="14" t="s">
        <v>313</v>
      </c>
      <c r="F10" s="3">
        <v>82</v>
      </c>
      <c r="G10" s="3">
        <f t="shared" si="0"/>
        <v>24.599999999999998</v>
      </c>
      <c r="H10" s="3">
        <v>70</v>
      </c>
      <c r="I10" s="3">
        <f t="shared" si="1"/>
        <v>49</v>
      </c>
      <c r="J10" s="7">
        <f t="shared" si="2"/>
        <v>73.6</v>
      </c>
      <c r="K10" s="7">
        <f t="shared" si="3"/>
        <v>36.8</v>
      </c>
      <c r="L10" s="37">
        <v>87.6</v>
      </c>
      <c r="M10" s="7">
        <f t="shared" si="4"/>
        <v>43.8</v>
      </c>
      <c r="N10" s="7">
        <f t="shared" si="5"/>
        <v>80.6</v>
      </c>
    </row>
    <row r="11" spans="1:14" s="2" customFormat="1" ht="18" customHeight="1">
      <c r="A11" s="14" t="s">
        <v>333</v>
      </c>
      <c r="B11" s="14" t="s">
        <v>325</v>
      </c>
      <c r="C11" s="14" t="s">
        <v>36</v>
      </c>
      <c r="D11" s="14" t="s">
        <v>334</v>
      </c>
      <c r="E11" s="14" t="s">
        <v>313</v>
      </c>
      <c r="F11" s="3">
        <v>88</v>
      </c>
      <c r="G11" s="3">
        <f t="shared" si="0"/>
        <v>26.4</v>
      </c>
      <c r="H11" s="3">
        <v>67</v>
      </c>
      <c r="I11" s="3">
        <f t="shared" si="1"/>
        <v>46.9</v>
      </c>
      <c r="J11" s="7">
        <f t="shared" si="2"/>
        <v>73.3</v>
      </c>
      <c r="K11" s="7">
        <f t="shared" si="3"/>
        <v>36.65</v>
      </c>
      <c r="L11" s="37">
        <v>79.4</v>
      </c>
      <c r="M11" s="7">
        <f t="shared" si="4"/>
        <v>39.7</v>
      </c>
      <c r="N11" s="7">
        <f t="shared" si="5"/>
        <v>76.35</v>
      </c>
    </row>
    <row r="12" spans="1:14" s="2" customFormat="1" ht="18" customHeight="1">
      <c r="A12" s="14" t="s">
        <v>335</v>
      </c>
      <c r="B12" s="14" t="s">
        <v>325</v>
      </c>
      <c r="C12" s="14" t="s">
        <v>17</v>
      </c>
      <c r="D12" s="14" t="s">
        <v>336</v>
      </c>
      <c r="E12" s="14" t="s">
        <v>313</v>
      </c>
      <c r="F12" s="3">
        <v>66</v>
      </c>
      <c r="G12" s="3">
        <f t="shared" si="0"/>
        <v>19.8</v>
      </c>
      <c r="H12" s="3">
        <v>75</v>
      </c>
      <c r="I12" s="3">
        <f t="shared" si="1"/>
        <v>52.5</v>
      </c>
      <c r="J12" s="7">
        <f t="shared" si="2"/>
        <v>72.3</v>
      </c>
      <c r="K12" s="7">
        <f t="shared" si="3"/>
        <v>36.15</v>
      </c>
      <c r="L12" s="37">
        <v>87.8</v>
      </c>
      <c r="M12" s="7">
        <f t="shared" si="4"/>
        <v>43.9</v>
      </c>
      <c r="N12" s="7">
        <f t="shared" si="5"/>
        <v>80.05</v>
      </c>
    </row>
    <row r="13" spans="1:14" s="2" customFormat="1" ht="18" customHeight="1">
      <c r="A13" s="14" t="s">
        <v>337</v>
      </c>
      <c r="B13" s="14" t="s">
        <v>325</v>
      </c>
      <c r="C13" s="14" t="s">
        <v>20</v>
      </c>
      <c r="D13" s="14" t="s">
        <v>338</v>
      </c>
      <c r="E13" s="14" t="s">
        <v>313</v>
      </c>
      <c r="F13" s="3">
        <v>80</v>
      </c>
      <c r="G13" s="3">
        <f t="shared" si="0"/>
        <v>24</v>
      </c>
      <c r="H13" s="3">
        <v>68</v>
      </c>
      <c r="I13" s="3">
        <f t="shared" si="1"/>
        <v>47.599999999999994</v>
      </c>
      <c r="J13" s="7">
        <f t="shared" si="2"/>
        <v>71.6</v>
      </c>
      <c r="K13" s="7">
        <f t="shared" si="3"/>
        <v>35.8</v>
      </c>
      <c r="L13" s="37">
        <v>0</v>
      </c>
      <c r="M13" s="7">
        <f t="shared" si="4"/>
        <v>0</v>
      </c>
      <c r="N13" s="7">
        <f t="shared" si="5"/>
        <v>35.8</v>
      </c>
    </row>
    <row r="14" spans="1:14" s="2" customFormat="1" ht="18" customHeight="1">
      <c r="A14" s="14" t="s">
        <v>339</v>
      </c>
      <c r="B14" s="14" t="s">
        <v>322</v>
      </c>
      <c r="C14" s="14" t="s">
        <v>31</v>
      </c>
      <c r="D14" s="14" t="s">
        <v>340</v>
      </c>
      <c r="E14" s="14" t="s">
        <v>313</v>
      </c>
      <c r="F14" s="3">
        <v>80</v>
      </c>
      <c r="G14" s="3">
        <f t="shared" si="0"/>
        <v>24</v>
      </c>
      <c r="H14" s="3">
        <v>68</v>
      </c>
      <c r="I14" s="3">
        <f t="shared" si="1"/>
        <v>47.599999999999994</v>
      </c>
      <c r="J14" s="7">
        <f t="shared" si="2"/>
        <v>71.6</v>
      </c>
      <c r="K14" s="7">
        <f t="shared" si="3"/>
        <v>35.8</v>
      </c>
      <c r="L14" s="37">
        <v>87.9</v>
      </c>
      <c r="M14" s="7">
        <f t="shared" si="4"/>
        <v>43.95</v>
      </c>
      <c r="N14" s="7">
        <f t="shared" si="5"/>
        <v>79.75</v>
      </c>
    </row>
    <row r="15" spans="1:14" s="2" customFormat="1" ht="18" customHeight="1">
      <c r="A15" s="14" t="s">
        <v>341</v>
      </c>
      <c r="B15" s="14" t="s">
        <v>315</v>
      </c>
      <c r="C15" s="14" t="s">
        <v>97</v>
      </c>
      <c r="D15" s="14" t="s">
        <v>342</v>
      </c>
      <c r="E15" s="14" t="s">
        <v>313</v>
      </c>
      <c r="F15" s="3">
        <v>76</v>
      </c>
      <c r="G15" s="3">
        <f t="shared" si="0"/>
        <v>22.8</v>
      </c>
      <c r="H15" s="3">
        <v>68</v>
      </c>
      <c r="I15" s="3">
        <f t="shared" si="1"/>
        <v>47.599999999999994</v>
      </c>
      <c r="J15" s="7">
        <f t="shared" si="2"/>
        <v>70.39999999999999</v>
      </c>
      <c r="K15" s="7">
        <f t="shared" si="3"/>
        <v>35.199999999999996</v>
      </c>
      <c r="L15" s="37">
        <v>0</v>
      </c>
      <c r="M15" s="7">
        <f t="shared" si="4"/>
        <v>0</v>
      </c>
      <c r="N15" s="7">
        <f t="shared" si="5"/>
        <v>35.199999999999996</v>
      </c>
    </row>
    <row r="16" spans="1:14" s="2" customFormat="1" ht="18" customHeight="1">
      <c r="A16" s="14" t="s">
        <v>343</v>
      </c>
      <c r="B16" s="14" t="s">
        <v>309</v>
      </c>
      <c r="C16" s="14" t="s">
        <v>74</v>
      </c>
      <c r="D16" s="14" t="s">
        <v>344</v>
      </c>
      <c r="E16" s="14" t="s">
        <v>313</v>
      </c>
      <c r="F16" s="3">
        <v>92</v>
      </c>
      <c r="G16" s="3">
        <f t="shared" si="0"/>
        <v>27.599999999999998</v>
      </c>
      <c r="H16" s="3">
        <v>60</v>
      </c>
      <c r="I16" s="3">
        <f t="shared" si="1"/>
        <v>42</v>
      </c>
      <c r="J16" s="7">
        <f t="shared" si="2"/>
        <v>69.6</v>
      </c>
      <c r="K16" s="7">
        <f t="shared" si="3"/>
        <v>34.8</v>
      </c>
      <c r="L16" s="37">
        <v>82.8</v>
      </c>
      <c r="M16" s="7">
        <f t="shared" si="4"/>
        <v>41.4</v>
      </c>
      <c r="N16" s="7">
        <f t="shared" si="5"/>
        <v>76.19999999999999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E1">
      <selection activeCell="I7" sqref="I7"/>
    </sheetView>
  </sheetViews>
  <sheetFormatPr defaultColWidth="9.00390625" defaultRowHeight="14.25"/>
  <cols>
    <col min="1" max="1" width="14.125" style="0" customWidth="1"/>
    <col min="2" max="2" width="6.75390625" style="0" customWidth="1"/>
    <col min="4" max="4" width="10.375" style="0" customWidth="1"/>
    <col min="5" max="5" width="14.625" style="0" customWidth="1"/>
    <col min="7" max="7" width="14.00390625" style="21" customWidth="1"/>
    <col min="8" max="8" width="9.00390625" style="21" customWidth="1"/>
    <col min="9" max="9" width="16.625" style="21" customWidth="1"/>
    <col min="10" max="10" width="10.375" style="5" customWidth="1"/>
    <col min="11" max="11" width="9.00390625" style="5" customWidth="1"/>
    <col min="12" max="12" width="9.00390625" style="39" customWidth="1"/>
    <col min="13" max="14" width="9.00390625" style="5" customWidth="1"/>
  </cols>
  <sheetData>
    <row r="1" spans="1:14" s="1" customFormat="1" ht="42.7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9" t="s">
        <v>6</v>
      </c>
      <c r="H1" s="19" t="s">
        <v>7</v>
      </c>
      <c r="I1" s="19" t="s">
        <v>8</v>
      </c>
      <c r="J1" s="6" t="s">
        <v>9</v>
      </c>
      <c r="K1" s="6" t="s">
        <v>993</v>
      </c>
      <c r="L1" s="44" t="s">
        <v>994</v>
      </c>
      <c r="M1" s="6" t="s">
        <v>995</v>
      </c>
      <c r="N1" s="6" t="s">
        <v>996</v>
      </c>
    </row>
    <row r="2" spans="1:14" s="2" customFormat="1" ht="18" customHeight="1">
      <c r="A2" s="14" t="s">
        <v>345</v>
      </c>
      <c r="B2" s="14" t="s">
        <v>346</v>
      </c>
      <c r="C2" s="14" t="s">
        <v>39</v>
      </c>
      <c r="D2" s="14" t="s">
        <v>347</v>
      </c>
      <c r="E2" s="14" t="s">
        <v>348</v>
      </c>
      <c r="F2" s="3">
        <v>84</v>
      </c>
      <c r="G2" s="20">
        <f aca="true" t="shared" si="0" ref="G2:G32">F2*0.3</f>
        <v>25.2</v>
      </c>
      <c r="H2" s="20">
        <v>63</v>
      </c>
      <c r="I2" s="20">
        <f aca="true" t="shared" si="1" ref="I2:I32">H2*0.7</f>
        <v>44.099999999999994</v>
      </c>
      <c r="J2" s="7">
        <f aca="true" t="shared" si="2" ref="J2:J32">G2+I2</f>
        <v>69.3</v>
      </c>
      <c r="K2" s="7">
        <f>J2*0.5</f>
        <v>34.65</v>
      </c>
      <c r="L2" s="37">
        <v>91.6</v>
      </c>
      <c r="M2" s="7">
        <f>L2*0.5</f>
        <v>45.8</v>
      </c>
      <c r="N2" s="7">
        <f>K2+M2</f>
        <v>80.44999999999999</v>
      </c>
    </row>
    <row r="3" spans="1:14" s="2" customFormat="1" ht="18" customHeight="1">
      <c r="A3" s="14" t="s">
        <v>349</v>
      </c>
      <c r="B3" s="14" t="s">
        <v>346</v>
      </c>
      <c r="C3" s="14" t="s">
        <v>31</v>
      </c>
      <c r="D3" s="14" t="s">
        <v>350</v>
      </c>
      <c r="E3" s="14" t="s">
        <v>348</v>
      </c>
      <c r="F3" s="3">
        <v>80</v>
      </c>
      <c r="G3" s="20">
        <f t="shared" si="0"/>
        <v>24</v>
      </c>
      <c r="H3" s="20">
        <v>62</v>
      </c>
      <c r="I3" s="20">
        <f t="shared" si="1"/>
        <v>43.4</v>
      </c>
      <c r="J3" s="7">
        <f t="shared" si="2"/>
        <v>67.4</v>
      </c>
      <c r="K3" s="7">
        <f aca="true" t="shared" si="3" ref="K3:K37">J3*0.5</f>
        <v>33.7</v>
      </c>
      <c r="L3" s="37">
        <v>85.2</v>
      </c>
      <c r="M3" s="7">
        <f aca="true" t="shared" si="4" ref="M3:M37">L3*0.5</f>
        <v>42.6</v>
      </c>
      <c r="N3" s="7">
        <f aca="true" t="shared" si="5" ref="N3:N37">K3+M3</f>
        <v>76.30000000000001</v>
      </c>
    </row>
    <row r="4" spans="1:14" s="2" customFormat="1" ht="18" customHeight="1">
      <c r="A4" s="14" t="s">
        <v>351</v>
      </c>
      <c r="B4" s="14" t="s">
        <v>352</v>
      </c>
      <c r="C4" s="14" t="s">
        <v>57</v>
      </c>
      <c r="D4" s="14" t="s">
        <v>353</v>
      </c>
      <c r="E4" s="14" t="s">
        <v>348</v>
      </c>
      <c r="F4" s="3">
        <v>88</v>
      </c>
      <c r="G4" s="20">
        <f t="shared" si="0"/>
        <v>26.4</v>
      </c>
      <c r="H4" s="20">
        <v>57</v>
      </c>
      <c r="I4" s="20">
        <f t="shared" si="1"/>
        <v>39.9</v>
      </c>
      <c r="J4" s="7">
        <f t="shared" si="2"/>
        <v>66.3</v>
      </c>
      <c r="K4" s="7">
        <f t="shared" si="3"/>
        <v>33.15</v>
      </c>
      <c r="L4" s="37">
        <v>87.6</v>
      </c>
      <c r="M4" s="7">
        <f t="shared" si="4"/>
        <v>43.8</v>
      </c>
      <c r="N4" s="7">
        <f t="shared" si="5"/>
        <v>76.94999999999999</v>
      </c>
    </row>
    <row r="5" spans="1:14" s="2" customFormat="1" ht="18" customHeight="1">
      <c r="A5" s="14" t="s">
        <v>354</v>
      </c>
      <c r="B5" s="14" t="s">
        <v>346</v>
      </c>
      <c r="C5" s="14" t="s">
        <v>16</v>
      </c>
      <c r="D5" s="14" t="s">
        <v>162</v>
      </c>
      <c r="E5" s="14" t="s">
        <v>348</v>
      </c>
      <c r="F5" s="3">
        <v>68</v>
      </c>
      <c r="G5" s="20">
        <f t="shared" si="0"/>
        <v>20.4</v>
      </c>
      <c r="H5" s="20">
        <v>64</v>
      </c>
      <c r="I5" s="20">
        <f t="shared" si="1"/>
        <v>44.8</v>
      </c>
      <c r="J5" s="7">
        <f t="shared" si="2"/>
        <v>65.19999999999999</v>
      </c>
      <c r="K5" s="7">
        <f t="shared" si="3"/>
        <v>32.599999999999994</v>
      </c>
      <c r="L5" s="37">
        <v>89.2</v>
      </c>
      <c r="M5" s="7">
        <f t="shared" si="4"/>
        <v>44.6</v>
      </c>
      <c r="N5" s="7">
        <f t="shared" si="5"/>
        <v>77.19999999999999</v>
      </c>
    </row>
    <row r="6" spans="1:14" s="2" customFormat="1" ht="18" customHeight="1">
      <c r="A6" s="14" t="s">
        <v>355</v>
      </c>
      <c r="B6" s="14" t="s">
        <v>356</v>
      </c>
      <c r="C6" s="14" t="s">
        <v>21</v>
      </c>
      <c r="D6" s="14" t="s">
        <v>357</v>
      </c>
      <c r="E6" s="14" t="s">
        <v>348</v>
      </c>
      <c r="F6" s="3">
        <v>78</v>
      </c>
      <c r="G6" s="20">
        <f t="shared" si="0"/>
        <v>23.4</v>
      </c>
      <c r="H6" s="20">
        <v>59.5</v>
      </c>
      <c r="I6" s="20">
        <f t="shared" si="1"/>
        <v>41.65</v>
      </c>
      <c r="J6" s="7">
        <f t="shared" si="2"/>
        <v>65.05</v>
      </c>
      <c r="K6" s="7">
        <f t="shared" si="3"/>
        <v>32.525</v>
      </c>
      <c r="L6" s="37">
        <v>88.6</v>
      </c>
      <c r="M6" s="7">
        <f t="shared" si="4"/>
        <v>44.3</v>
      </c>
      <c r="N6" s="7">
        <f t="shared" si="5"/>
        <v>76.82499999999999</v>
      </c>
    </row>
    <row r="7" spans="1:14" s="2" customFormat="1" ht="18" customHeight="1">
      <c r="A7" s="14" t="s">
        <v>358</v>
      </c>
      <c r="B7" s="14" t="s">
        <v>352</v>
      </c>
      <c r="C7" s="14" t="s">
        <v>16</v>
      </c>
      <c r="D7" s="14" t="s">
        <v>359</v>
      </c>
      <c r="E7" s="14" t="s">
        <v>348</v>
      </c>
      <c r="F7" s="3">
        <v>68</v>
      </c>
      <c r="G7" s="20">
        <f t="shared" si="0"/>
        <v>20.4</v>
      </c>
      <c r="H7" s="20">
        <v>61.5</v>
      </c>
      <c r="I7" s="20">
        <f t="shared" si="1"/>
        <v>43.05</v>
      </c>
      <c r="J7" s="7">
        <f t="shared" si="2"/>
        <v>63.449999999999996</v>
      </c>
      <c r="K7" s="7">
        <f t="shared" si="3"/>
        <v>31.724999999999998</v>
      </c>
      <c r="L7" s="37">
        <v>88.6</v>
      </c>
      <c r="M7" s="7">
        <f t="shared" si="4"/>
        <v>44.3</v>
      </c>
      <c r="N7" s="7">
        <f t="shared" si="5"/>
        <v>76.02499999999999</v>
      </c>
    </row>
    <row r="8" spans="1:14" s="2" customFormat="1" ht="18" customHeight="1">
      <c r="A8" s="14" t="s">
        <v>360</v>
      </c>
      <c r="B8" s="14" t="s">
        <v>361</v>
      </c>
      <c r="C8" s="14" t="s">
        <v>31</v>
      </c>
      <c r="D8" s="14" t="s">
        <v>362</v>
      </c>
      <c r="E8" s="14" t="s">
        <v>348</v>
      </c>
      <c r="F8" s="3">
        <v>80</v>
      </c>
      <c r="G8" s="20">
        <f t="shared" si="0"/>
        <v>24</v>
      </c>
      <c r="H8" s="20">
        <v>56</v>
      </c>
      <c r="I8" s="20">
        <f t="shared" si="1"/>
        <v>39.199999999999996</v>
      </c>
      <c r="J8" s="7">
        <f t="shared" si="2"/>
        <v>63.199999999999996</v>
      </c>
      <c r="K8" s="7">
        <f t="shared" si="3"/>
        <v>31.599999999999998</v>
      </c>
      <c r="L8" s="37">
        <v>89.2</v>
      </c>
      <c r="M8" s="7">
        <f t="shared" si="4"/>
        <v>44.6</v>
      </c>
      <c r="N8" s="7">
        <f t="shared" si="5"/>
        <v>76.2</v>
      </c>
    </row>
    <row r="9" spans="1:14" s="2" customFormat="1" ht="18" customHeight="1">
      <c r="A9" s="14" t="s">
        <v>363</v>
      </c>
      <c r="B9" s="14" t="s">
        <v>346</v>
      </c>
      <c r="C9" s="14" t="s">
        <v>73</v>
      </c>
      <c r="D9" s="14" t="s">
        <v>364</v>
      </c>
      <c r="E9" s="14" t="s">
        <v>348</v>
      </c>
      <c r="F9" s="3">
        <v>82</v>
      </c>
      <c r="G9" s="20">
        <f t="shared" si="0"/>
        <v>24.599999999999998</v>
      </c>
      <c r="H9" s="20">
        <v>52.5</v>
      </c>
      <c r="I9" s="20">
        <f t="shared" si="1"/>
        <v>36.75</v>
      </c>
      <c r="J9" s="7">
        <f t="shared" si="2"/>
        <v>61.349999999999994</v>
      </c>
      <c r="K9" s="7">
        <f t="shared" si="3"/>
        <v>30.674999999999997</v>
      </c>
      <c r="L9" s="37">
        <v>89.4</v>
      </c>
      <c r="M9" s="7">
        <f t="shared" si="4"/>
        <v>44.7</v>
      </c>
      <c r="N9" s="7">
        <f t="shared" si="5"/>
        <v>75.375</v>
      </c>
    </row>
    <row r="10" spans="1:14" s="2" customFormat="1" ht="18" customHeight="1">
      <c r="A10" s="14" t="s">
        <v>365</v>
      </c>
      <c r="B10" s="14" t="s">
        <v>356</v>
      </c>
      <c r="C10" s="14" t="s">
        <v>86</v>
      </c>
      <c r="D10" s="14" t="s">
        <v>134</v>
      </c>
      <c r="E10" s="14" t="s">
        <v>348</v>
      </c>
      <c r="F10" s="3">
        <v>78</v>
      </c>
      <c r="G10" s="20">
        <f t="shared" si="0"/>
        <v>23.4</v>
      </c>
      <c r="H10" s="20">
        <v>53.5</v>
      </c>
      <c r="I10" s="20">
        <f t="shared" si="1"/>
        <v>37.449999999999996</v>
      </c>
      <c r="J10" s="7">
        <f t="shared" si="2"/>
        <v>60.849999999999994</v>
      </c>
      <c r="K10" s="7">
        <f t="shared" si="3"/>
        <v>30.424999999999997</v>
      </c>
      <c r="L10" s="37">
        <v>85.4</v>
      </c>
      <c r="M10" s="7">
        <f t="shared" si="4"/>
        <v>42.7</v>
      </c>
      <c r="N10" s="7">
        <f t="shared" si="5"/>
        <v>73.125</v>
      </c>
    </row>
    <row r="11" spans="1:14" s="2" customFormat="1" ht="18" customHeight="1">
      <c r="A11" s="14" t="s">
        <v>366</v>
      </c>
      <c r="B11" s="14" t="s">
        <v>361</v>
      </c>
      <c r="C11" s="14" t="s">
        <v>30</v>
      </c>
      <c r="D11" s="14" t="s">
        <v>367</v>
      </c>
      <c r="E11" s="14" t="s">
        <v>348</v>
      </c>
      <c r="F11" s="3">
        <v>64</v>
      </c>
      <c r="G11" s="20">
        <f t="shared" si="0"/>
        <v>19.2</v>
      </c>
      <c r="H11" s="20">
        <v>59</v>
      </c>
      <c r="I11" s="20">
        <f t="shared" si="1"/>
        <v>41.3</v>
      </c>
      <c r="J11" s="7">
        <f t="shared" si="2"/>
        <v>60.5</v>
      </c>
      <c r="K11" s="7">
        <f t="shared" si="3"/>
        <v>30.25</v>
      </c>
      <c r="L11" s="37">
        <v>87.4</v>
      </c>
      <c r="M11" s="7">
        <f t="shared" si="4"/>
        <v>43.7</v>
      </c>
      <c r="N11" s="7">
        <f t="shared" si="5"/>
        <v>73.95</v>
      </c>
    </row>
    <row r="12" spans="1:14" s="2" customFormat="1" ht="18" customHeight="1">
      <c r="A12" s="14" t="s">
        <v>368</v>
      </c>
      <c r="B12" s="14" t="s">
        <v>352</v>
      </c>
      <c r="C12" s="14" t="s">
        <v>158</v>
      </c>
      <c r="D12" s="14" t="s">
        <v>369</v>
      </c>
      <c r="E12" s="14" t="s">
        <v>348</v>
      </c>
      <c r="F12" s="3">
        <v>72</v>
      </c>
      <c r="G12" s="20">
        <f t="shared" si="0"/>
        <v>21.599999999999998</v>
      </c>
      <c r="H12" s="20">
        <v>55.5</v>
      </c>
      <c r="I12" s="20">
        <f t="shared" si="1"/>
        <v>38.849999999999994</v>
      </c>
      <c r="J12" s="7">
        <f t="shared" si="2"/>
        <v>60.44999999999999</v>
      </c>
      <c r="K12" s="7">
        <f t="shared" si="3"/>
        <v>30.224999999999994</v>
      </c>
      <c r="L12" s="37">
        <v>88.4</v>
      </c>
      <c r="M12" s="7">
        <f t="shared" si="4"/>
        <v>44.2</v>
      </c>
      <c r="N12" s="7">
        <f t="shared" si="5"/>
        <v>74.425</v>
      </c>
    </row>
    <row r="13" spans="1:14" s="2" customFormat="1" ht="18" customHeight="1">
      <c r="A13" s="14" t="s">
        <v>370</v>
      </c>
      <c r="B13" s="14" t="s">
        <v>352</v>
      </c>
      <c r="C13" s="14" t="s">
        <v>120</v>
      </c>
      <c r="D13" s="14" t="s">
        <v>371</v>
      </c>
      <c r="E13" s="14" t="s">
        <v>348</v>
      </c>
      <c r="F13" s="3">
        <v>46</v>
      </c>
      <c r="G13" s="20">
        <f t="shared" si="0"/>
        <v>13.799999999999999</v>
      </c>
      <c r="H13" s="20">
        <v>66.5</v>
      </c>
      <c r="I13" s="20">
        <f t="shared" si="1"/>
        <v>46.55</v>
      </c>
      <c r="J13" s="7">
        <f t="shared" si="2"/>
        <v>60.349999999999994</v>
      </c>
      <c r="K13" s="7">
        <f t="shared" si="3"/>
        <v>30.174999999999997</v>
      </c>
      <c r="L13" s="37">
        <v>88.4</v>
      </c>
      <c r="M13" s="7">
        <f t="shared" si="4"/>
        <v>44.2</v>
      </c>
      <c r="N13" s="7">
        <f t="shared" si="5"/>
        <v>74.375</v>
      </c>
    </row>
    <row r="14" spans="1:14" s="2" customFormat="1" ht="18" customHeight="1">
      <c r="A14" s="14" t="s">
        <v>372</v>
      </c>
      <c r="B14" s="14" t="s">
        <v>361</v>
      </c>
      <c r="C14" s="14" t="s">
        <v>20</v>
      </c>
      <c r="D14" s="14" t="s">
        <v>373</v>
      </c>
      <c r="E14" s="14" t="s">
        <v>348</v>
      </c>
      <c r="F14" s="3">
        <v>68</v>
      </c>
      <c r="G14" s="20">
        <f t="shared" si="0"/>
        <v>20.4</v>
      </c>
      <c r="H14" s="20">
        <v>57</v>
      </c>
      <c r="I14" s="20">
        <f t="shared" si="1"/>
        <v>39.9</v>
      </c>
      <c r="J14" s="7">
        <f t="shared" si="2"/>
        <v>60.3</v>
      </c>
      <c r="K14" s="7">
        <f t="shared" si="3"/>
        <v>30.15</v>
      </c>
      <c r="L14" s="37">
        <v>87.8</v>
      </c>
      <c r="M14" s="7">
        <f t="shared" si="4"/>
        <v>43.9</v>
      </c>
      <c r="N14" s="7">
        <f t="shared" si="5"/>
        <v>74.05</v>
      </c>
    </row>
    <row r="15" spans="1:14" s="2" customFormat="1" ht="18" customHeight="1">
      <c r="A15" s="14" t="s">
        <v>374</v>
      </c>
      <c r="B15" s="14" t="s">
        <v>356</v>
      </c>
      <c r="C15" s="14" t="s">
        <v>20</v>
      </c>
      <c r="D15" s="14" t="s">
        <v>375</v>
      </c>
      <c r="E15" s="14" t="s">
        <v>348</v>
      </c>
      <c r="F15" s="3">
        <v>76</v>
      </c>
      <c r="G15" s="20">
        <f t="shared" si="0"/>
        <v>22.8</v>
      </c>
      <c r="H15" s="20">
        <v>53.5</v>
      </c>
      <c r="I15" s="20">
        <f t="shared" si="1"/>
        <v>37.449999999999996</v>
      </c>
      <c r="J15" s="7">
        <f t="shared" si="2"/>
        <v>60.25</v>
      </c>
      <c r="K15" s="7">
        <f t="shared" si="3"/>
        <v>30.125</v>
      </c>
      <c r="L15" s="37">
        <v>89.2</v>
      </c>
      <c r="M15" s="7">
        <f t="shared" si="4"/>
        <v>44.6</v>
      </c>
      <c r="N15" s="7">
        <f t="shared" si="5"/>
        <v>74.725</v>
      </c>
    </row>
    <row r="16" spans="1:14" s="2" customFormat="1" ht="18" customHeight="1">
      <c r="A16" s="14" t="s">
        <v>376</v>
      </c>
      <c r="B16" s="14" t="s">
        <v>356</v>
      </c>
      <c r="C16" s="14" t="s">
        <v>157</v>
      </c>
      <c r="D16" s="14" t="s">
        <v>161</v>
      </c>
      <c r="E16" s="14" t="s">
        <v>348</v>
      </c>
      <c r="F16" s="3">
        <v>72</v>
      </c>
      <c r="G16" s="20">
        <f t="shared" si="0"/>
        <v>21.599999999999998</v>
      </c>
      <c r="H16" s="20">
        <v>55</v>
      </c>
      <c r="I16" s="20">
        <f t="shared" si="1"/>
        <v>38.5</v>
      </c>
      <c r="J16" s="7">
        <f t="shared" si="2"/>
        <v>60.099999999999994</v>
      </c>
      <c r="K16" s="7">
        <f t="shared" si="3"/>
        <v>30.049999999999997</v>
      </c>
      <c r="L16" s="37">
        <v>88.6</v>
      </c>
      <c r="M16" s="7">
        <f t="shared" si="4"/>
        <v>44.3</v>
      </c>
      <c r="N16" s="7">
        <f t="shared" si="5"/>
        <v>74.35</v>
      </c>
    </row>
    <row r="17" spans="1:14" s="2" customFormat="1" ht="18" customHeight="1">
      <c r="A17" s="14" t="s">
        <v>377</v>
      </c>
      <c r="B17" s="14" t="s">
        <v>361</v>
      </c>
      <c r="C17" s="14" t="s">
        <v>16</v>
      </c>
      <c r="D17" s="14" t="s">
        <v>378</v>
      </c>
      <c r="E17" s="14" t="s">
        <v>348</v>
      </c>
      <c r="F17" s="3">
        <v>78</v>
      </c>
      <c r="G17" s="20">
        <f t="shared" si="0"/>
        <v>23.4</v>
      </c>
      <c r="H17" s="20">
        <v>52</v>
      </c>
      <c r="I17" s="20">
        <f t="shared" si="1"/>
        <v>36.4</v>
      </c>
      <c r="J17" s="7">
        <f t="shared" si="2"/>
        <v>59.8</v>
      </c>
      <c r="K17" s="7">
        <f t="shared" si="3"/>
        <v>29.9</v>
      </c>
      <c r="L17" s="37">
        <v>89.2</v>
      </c>
      <c r="M17" s="7">
        <f t="shared" si="4"/>
        <v>44.6</v>
      </c>
      <c r="N17" s="7">
        <f t="shared" si="5"/>
        <v>74.5</v>
      </c>
    </row>
    <row r="18" spans="1:14" s="2" customFormat="1" ht="18" customHeight="1">
      <c r="A18" s="14" t="s">
        <v>379</v>
      </c>
      <c r="B18" s="14" t="s">
        <v>380</v>
      </c>
      <c r="C18" s="14" t="s">
        <v>120</v>
      </c>
      <c r="D18" s="14" t="s">
        <v>381</v>
      </c>
      <c r="E18" s="14" t="s">
        <v>348</v>
      </c>
      <c r="F18" s="3">
        <v>56</v>
      </c>
      <c r="G18" s="20">
        <f t="shared" si="0"/>
        <v>16.8</v>
      </c>
      <c r="H18" s="20">
        <v>61</v>
      </c>
      <c r="I18" s="20">
        <f t="shared" si="1"/>
        <v>42.699999999999996</v>
      </c>
      <c r="J18" s="7">
        <f t="shared" si="2"/>
        <v>59.5</v>
      </c>
      <c r="K18" s="7">
        <f t="shared" si="3"/>
        <v>29.75</v>
      </c>
      <c r="L18" s="37">
        <v>87</v>
      </c>
      <c r="M18" s="7">
        <f t="shared" si="4"/>
        <v>43.5</v>
      </c>
      <c r="N18" s="7">
        <f t="shared" si="5"/>
        <v>73.25</v>
      </c>
    </row>
    <row r="19" spans="1:14" s="2" customFormat="1" ht="18" customHeight="1">
      <c r="A19" s="14" t="s">
        <v>382</v>
      </c>
      <c r="B19" s="14" t="s">
        <v>380</v>
      </c>
      <c r="C19" s="14" t="s">
        <v>21</v>
      </c>
      <c r="D19" s="14" t="s">
        <v>383</v>
      </c>
      <c r="E19" s="14" t="s">
        <v>348</v>
      </c>
      <c r="F19" s="3">
        <v>52</v>
      </c>
      <c r="G19" s="20">
        <f t="shared" si="0"/>
        <v>15.6</v>
      </c>
      <c r="H19" s="20">
        <v>62.5</v>
      </c>
      <c r="I19" s="20">
        <f t="shared" si="1"/>
        <v>43.75</v>
      </c>
      <c r="J19" s="7">
        <f t="shared" si="2"/>
        <v>59.35</v>
      </c>
      <c r="K19" s="7">
        <f t="shared" si="3"/>
        <v>29.675</v>
      </c>
      <c r="L19" s="37">
        <v>88</v>
      </c>
      <c r="M19" s="7">
        <f t="shared" si="4"/>
        <v>44</v>
      </c>
      <c r="N19" s="7">
        <f t="shared" si="5"/>
        <v>73.675</v>
      </c>
    </row>
    <row r="20" spans="1:14" s="2" customFormat="1" ht="18" customHeight="1">
      <c r="A20" s="14" t="s">
        <v>384</v>
      </c>
      <c r="B20" s="14" t="s">
        <v>346</v>
      </c>
      <c r="C20" s="14" t="s">
        <v>17</v>
      </c>
      <c r="D20" s="14" t="s">
        <v>385</v>
      </c>
      <c r="E20" s="14" t="s">
        <v>348</v>
      </c>
      <c r="F20" s="3">
        <v>74</v>
      </c>
      <c r="G20" s="20">
        <f t="shared" si="0"/>
        <v>22.2</v>
      </c>
      <c r="H20" s="20">
        <v>53</v>
      </c>
      <c r="I20" s="20">
        <f t="shared" si="1"/>
        <v>37.099999999999994</v>
      </c>
      <c r="J20" s="7">
        <f t="shared" si="2"/>
        <v>59.3</v>
      </c>
      <c r="K20" s="7">
        <f t="shared" si="3"/>
        <v>29.65</v>
      </c>
      <c r="L20" s="37">
        <v>89.2</v>
      </c>
      <c r="M20" s="7">
        <f t="shared" si="4"/>
        <v>44.6</v>
      </c>
      <c r="N20" s="7">
        <f t="shared" si="5"/>
        <v>74.25</v>
      </c>
    </row>
    <row r="21" spans="1:14" s="2" customFormat="1" ht="18" customHeight="1">
      <c r="A21" s="14" t="s">
        <v>386</v>
      </c>
      <c r="B21" s="14" t="s">
        <v>380</v>
      </c>
      <c r="C21" s="14" t="s">
        <v>24</v>
      </c>
      <c r="D21" s="14" t="s">
        <v>387</v>
      </c>
      <c r="E21" s="14" t="s">
        <v>348</v>
      </c>
      <c r="F21" s="3">
        <v>56</v>
      </c>
      <c r="G21" s="20">
        <f t="shared" si="0"/>
        <v>16.8</v>
      </c>
      <c r="H21" s="20">
        <v>59.5</v>
      </c>
      <c r="I21" s="20">
        <f t="shared" si="1"/>
        <v>41.65</v>
      </c>
      <c r="J21" s="7">
        <f t="shared" si="2"/>
        <v>58.45</v>
      </c>
      <c r="K21" s="7">
        <f t="shared" si="3"/>
        <v>29.225</v>
      </c>
      <c r="L21" s="37">
        <v>87.6</v>
      </c>
      <c r="M21" s="7">
        <f t="shared" si="4"/>
        <v>43.8</v>
      </c>
      <c r="N21" s="7">
        <f t="shared" si="5"/>
        <v>73.025</v>
      </c>
    </row>
    <row r="22" spans="1:14" s="2" customFormat="1" ht="18" customHeight="1">
      <c r="A22" s="14" t="s">
        <v>388</v>
      </c>
      <c r="B22" s="14" t="s">
        <v>380</v>
      </c>
      <c r="C22" s="14" t="s">
        <v>67</v>
      </c>
      <c r="D22" s="14" t="s">
        <v>389</v>
      </c>
      <c r="E22" s="14" t="s">
        <v>348</v>
      </c>
      <c r="F22" s="3">
        <v>54</v>
      </c>
      <c r="G22" s="20">
        <f t="shared" si="0"/>
        <v>16.2</v>
      </c>
      <c r="H22" s="20">
        <v>59.5</v>
      </c>
      <c r="I22" s="20">
        <f t="shared" si="1"/>
        <v>41.65</v>
      </c>
      <c r="J22" s="7">
        <f t="shared" si="2"/>
        <v>57.849999999999994</v>
      </c>
      <c r="K22" s="7">
        <f t="shared" si="3"/>
        <v>28.924999999999997</v>
      </c>
      <c r="L22" s="37">
        <v>88.4</v>
      </c>
      <c r="M22" s="7">
        <f t="shared" si="4"/>
        <v>44.2</v>
      </c>
      <c r="N22" s="7">
        <f t="shared" si="5"/>
        <v>73.125</v>
      </c>
    </row>
    <row r="23" spans="1:14" s="2" customFormat="1" ht="18" customHeight="1">
      <c r="A23" s="14" t="s">
        <v>390</v>
      </c>
      <c r="B23" s="14" t="s">
        <v>356</v>
      </c>
      <c r="C23" s="14" t="s">
        <v>97</v>
      </c>
      <c r="D23" s="14" t="s">
        <v>95</v>
      </c>
      <c r="E23" s="14" t="s">
        <v>348</v>
      </c>
      <c r="F23" s="3">
        <v>84</v>
      </c>
      <c r="G23" s="20">
        <f t="shared" si="0"/>
        <v>25.2</v>
      </c>
      <c r="H23" s="20">
        <v>46.5</v>
      </c>
      <c r="I23" s="20">
        <f t="shared" si="1"/>
        <v>32.55</v>
      </c>
      <c r="J23" s="7">
        <f t="shared" si="2"/>
        <v>57.75</v>
      </c>
      <c r="K23" s="7">
        <f t="shared" si="3"/>
        <v>28.875</v>
      </c>
      <c r="L23" s="37">
        <v>86.8</v>
      </c>
      <c r="M23" s="7">
        <f t="shared" si="4"/>
        <v>43.4</v>
      </c>
      <c r="N23" s="7">
        <f t="shared" si="5"/>
        <v>72.275</v>
      </c>
    </row>
    <row r="24" spans="1:14" s="2" customFormat="1" ht="18" customHeight="1">
      <c r="A24" s="14" t="s">
        <v>391</v>
      </c>
      <c r="B24" s="14" t="s">
        <v>380</v>
      </c>
      <c r="C24" s="14" t="s">
        <v>36</v>
      </c>
      <c r="D24" s="14" t="s">
        <v>392</v>
      </c>
      <c r="E24" s="14" t="s">
        <v>348</v>
      </c>
      <c r="F24" s="3">
        <v>72</v>
      </c>
      <c r="G24" s="20">
        <f t="shared" si="0"/>
        <v>21.599999999999998</v>
      </c>
      <c r="H24" s="20">
        <v>51.5</v>
      </c>
      <c r="I24" s="20">
        <f t="shared" si="1"/>
        <v>36.05</v>
      </c>
      <c r="J24" s="7">
        <f t="shared" si="2"/>
        <v>57.64999999999999</v>
      </c>
      <c r="K24" s="7">
        <f t="shared" si="3"/>
        <v>28.824999999999996</v>
      </c>
      <c r="L24" s="37">
        <v>88.8</v>
      </c>
      <c r="M24" s="7">
        <f t="shared" si="4"/>
        <v>44.4</v>
      </c>
      <c r="N24" s="7">
        <f t="shared" si="5"/>
        <v>73.225</v>
      </c>
    </row>
    <row r="25" spans="1:14" s="2" customFormat="1" ht="18" customHeight="1">
      <c r="A25" s="14" t="s">
        <v>393</v>
      </c>
      <c r="B25" s="14" t="s">
        <v>380</v>
      </c>
      <c r="C25" s="14" t="s">
        <v>56</v>
      </c>
      <c r="D25" s="14" t="s">
        <v>394</v>
      </c>
      <c r="E25" s="14" t="s">
        <v>348</v>
      </c>
      <c r="F25" s="3">
        <v>78</v>
      </c>
      <c r="G25" s="20">
        <f t="shared" si="0"/>
        <v>23.4</v>
      </c>
      <c r="H25" s="20">
        <v>48.5</v>
      </c>
      <c r="I25" s="20">
        <f t="shared" si="1"/>
        <v>33.949999999999996</v>
      </c>
      <c r="J25" s="7">
        <f t="shared" si="2"/>
        <v>57.349999999999994</v>
      </c>
      <c r="K25" s="7">
        <f t="shared" si="3"/>
        <v>28.674999999999997</v>
      </c>
      <c r="L25" s="37">
        <v>87.4</v>
      </c>
      <c r="M25" s="7">
        <f t="shared" si="4"/>
        <v>43.7</v>
      </c>
      <c r="N25" s="7">
        <f t="shared" si="5"/>
        <v>72.375</v>
      </c>
    </row>
    <row r="26" spans="1:14" s="2" customFormat="1" ht="18" customHeight="1">
      <c r="A26" s="14" t="s">
        <v>395</v>
      </c>
      <c r="B26" s="14" t="s">
        <v>356</v>
      </c>
      <c r="C26" s="14" t="s">
        <v>92</v>
      </c>
      <c r="D26" s="14" t="s">
        <v>396</v>
      </c>
      <c r="E26" s="14" t="s">
        <v>348</v>
      </c>
      <c r="F26" s="3">
        <v>78</v>
      </c>
      <c r="G26" s="20">
        <f t="shared" si="0"/>
        <v>23.4</v>
      </c>
      <c r="H26" s="20">
        <v>47</v>
      </c>
      <c r="I26" s="20">
        <f t="shared" si="1"/>
        <v>32.9</v>
      </c>
      <c r="J26" s="7">
        <f t="shared" si="2"/>
        <v>56.3</v>
      </c>
      <c r="K26" s="7">
        <f t="shared" si="3"/>
        <v>28.15</v>
      </c>
      <c r="L26" s="37">
        <v>88.6</v>
      </c>
      <c r="M26" s="7">
        <f t="shared" si="4"/>
        <v>44.3</v>
      </c>
      <c r="N26" s="7">
        <f t="shared" si="5"/>
        <v>72.44999999999999</v>
      </c>
    </row>
    <row r="27" spans="1:14" s="2" customFormat="1" ht="18" customHeight="1">
      <c r="A27" s="14" t="s">
        <v>397</v>
      </c>
      <c r="B27" s="14" t="s">
        <v>380</v>
      </c>
      <c r="C27" s="14" t="s">
        <v>129</v>
      </c>
      <c r="D27" s="14" t="s">
        <v>398</v>
      </c>
      <c r="E27" s="14" t="s">
        <v>348</v>
      </c>
      <c r="F27" s="3">
        <v>78</v>
      </c>
      <c r="G27" s="20">
        <f t="shared" si="0"/>
        <v>23.4</v>
      </c>
      <c r="H27" s="20">
        <v>46.5</v>
      </c>
      <c r="I27" s="20">
        <f t="shared" si="1"/>
        <v>32.55</v>
      </c>
      <c r="J27" s="7">
        <f t="shared" si="2"/>
        <v>55.949999999999996</v>
      </c>
      <c r="K27" s="7">
        <f t="shared" si="3"/>
        <v>27.974999999999998</v>
      </c>
      <c r="L27" s="37">
        <v>86.6</v>
      </c>
      <c r="M27" s="7">
        <f t="shared" si="4"/>
        <v>43.3</v>
      </c>
      <c r="N27" s="7">
        <f t="shared" si="5"/>
        <v>71.27499999999999</v>
      </c>
    </row>
    <row r="28" spans="1:14" s="2" customFormat="1" ht="18" customHeight="1">
      <c r="A28" s="14" t="s">
        <v>399</v>
      </c>
      <c r="B28" s="14" t="s">
        <v>380</v>
      </c>
      <c r="C28" s="14" t="s">
        <v>97</v>
      </c>
      <c r="D28" s="14" t="s">
        <v>400</v>
      </c>
      <c r="E28" s="14" t="s">
        <v>348</v>
      </c>
      <c r="F28" s="3">
        <v>66</v>
      </c>
      <c r="G28" s="20">
        <f t="shared" si="0"/>
        <v>19.8</v>
      </c>
      <c r="H28" s="20">
        <v>51.5</v>
      </c>
      <c r="I28" s="20">
        <f t="shared" si="1"/>
        <v>36.05</v>
      </c>
      <c r="J28" s="7">
        <f t="shared" si="2"/>
        <v>55.849999999999994</v>
      </c>
      <c r="K28" s="7">
        <f t="shared" si="3"/>
        <v>27.924999999999997</v>
      </c>
      <c r="L28" s="37">
        <v>87.2</v>
      </c>
      <c r="M28" s="7">
        <f t="shared" si="4"/>
        <v>43.6</v>
      </c>
      <c r="N28" s="7">
        <f t="shared" si="5"/>
        <v>71.525</v>
      </c>
    </row>
    <row r="29" spans="1:14" s="2" customFormat="1" ht="18" customHeight="1">
      <c r="A29" s="14" t="s">
        <v>401</v>
      </c>
      <c r="B29" s="14" t="s">
        <v>352</v>
      </c>
      <c r="C29" s="14" t="s">
        <v>30</v>
      </c>
      <c r="D29" s="14" t="s">
        <v>402</v>
      </c>
      <c r="E29" s="14" t="s">
        <v>348</v>
      </c>
      <c r="F29" s="3">
        <v>66</v>
      </c>
      <c r="G29" s="20">
        <f t="shared" si="0"/>
        <v>19.8</v>
      </c>
      <c r="H29" s="20">
        <v>50.5</v>
      </c>
      <c r="I29" s="20">
        <f t="shared" si="1"/>
        <v>35.349999999999994</v>
      </c>
      <c r="J29" s="7">
        <f t="shared" si="2"/>
        <v>55.14999999999999</v>
      </c>
      <c r="K29" s="7">
        <f t="shared" si="3"/>
        <v>27.574999999999996</v>
      </c>
      <c r="L29" s="37">
        <v>85</v>
      </c>
      <c r="M29" s="7">
        <f t="shared" si="4"/>
        <v>42.5</v>
      </c>
      <c r="N29" s="7">
        <f t="shared" si="5"/>
        <v>70.07499999999999</v>
      </c>
    </row>
    <row r="30" spans="1:14" s="2" customFormat="1" ht="18" customHeight="1">
      <c r="A30" s="14" t="s">
        <v>403</v>
      </c>
      <c r="B30" s="14" t="s">
        <v>380</v>
      </c>
      <c r="C30" s="14" t="s">
        <v>92</v>
      </c>
      <c r="D30" s="14" t="s">
        <v>404</v>
      </c>
      <c r="E30" s="14" t="s">
        <v>348</v>
      </c>
      <c r="F30" s="3">
        <v>66</v>
      </c>
      <c r="G30" s="20">
        <f t="shared" si="0"/>
        <v>19.8</v>
      </c>
      <c r="H30" s="20">
        <v>50.5</v>
      </c>
      <c r="I30" s="20">
        <f t="shared" si="1"/>
        <v>35.349999999999994</v>
      </c>
      <c r="J30" s="7">
        <f t="shared" si="2"/>
        <v>55.14999999999999</v>
      </c>
      <c r="K30" s="7">
        <f t="shared" si="3"/>
        <v>27.574999999999996</v>
      </c>
      <c r="L30" s="37">
        <v>89.6</v>
      </c>
      <c r="M30" s="7">
        <f t="shared" si="4"/>
        <v>44.8</v>
      </c>
      <c r="N30" s="7">
        <f t="shared" si="5"/>
        <v>72.375</v>
      </c>
    </row>
    <row r="31" spans="1:14" s="2" customFormat="1" ht="18" customHeight="1">
      <c r="A31" s="14" t="s">
        <v>405</v>
      </c>
      <c r="B31" s="14" t="s">
        <v>346</v>
      </c>
      <c r="C31" s="14" t="s">
        <v>11</v>
      </c>
      <c r="D31" s="14" t="s">
        <v>406</v>
      </c>
      <c r="E31" s="14" t="s">
        <v>348</v>
      </c>
      <c r="F31" s="3">
        <v>60</v>
      </c>
      <c r="G31" s="20">
        <f t="shared" si="0"/>
        <v>18</v>
      </c>
      <c r="H31" s="20">
        <v>53</v>
      </c>
      <c r="I31" s="20">
        <f t="shared" si="1"/>
        <v>37.099999999999994</v>
      </c>
      <c r="J31" s="7">
        <f t="shared" si="2"/>
        <v>55.099999999999994</v>
      </c>
      <c r="K31" s="7">
        <f t="shared" si="3"/>
        <v>27.549999999999997</v>
      </c>
      <c r="L31" s="37">
        <v>89.6</v>
      </c>
      <c r="M31" s="7">
        <f t="shared" si="4"/>
        <v>44.8</v>
      </c>
      <c r="N31" s="7">
        <f t="shared" si="5"/>
        <v>72.35</v>
      </c>
    </row>
    <row r="32" spans="1:14" s="2" customFormat="1" ht="18" customHeight="1">
      <c r="A32" s="14" t="s">
        <v>407</v>
      </c>
      <c r="B32" s="14" t="s">
        <v>352</v>
      </c>
      <c r="C32" s="14" t="s">
        <v>86</v>
      </c>
      <c r="D32" s="14" t="s">
        <v>408</v>
      </c>
      <c r="E32" s="14" t="s">
        <v>348</v>
      </c>
      <c r="F32" s="3">
        <v>68</v>
      </c>
      <c r="G32" s="20">
        <f t="shared" si="0"/>
        <v>20.4</v>
      </c>
      <c r="H32" s="20">
        <v>49</v>
      </c>
      <c r="I32" s="20">
        <f t="shared" si="1"/>
        <v>34.3</v>
      </c>
      <c r="J32" s="7">
        <f t="shared" si="2"/>
        <v>54.699999999999996</v>
      </c>
      <c r="K32" s="7">
        <f t="shared" si="3"/>
        <v>27.349999999999998</v>
      </c>
      <c r="L32" s="37">
        <v>0</v>
      </c>
      <c r="M32" s="7">
        <f t="shared" si="4"/>
        <v>0</v>
      </c>
      <c r="N32" s="7">
        <f t="shared" si="5"/>
        <v>27.349999999999998</v>
      </c>
    </row>
    <row r="33" spans="1:14" s="2" customFormat="1" ht="18" customHeight="1">
      <c r="A33" s="14" t="s">
        <v>409</v>
      </c>
      <c r="B33" s="14" t="s">
        <v>361</v>
      </c>
      <c r="C33" s="14" t="s">
        <v>12</v>
      </c>
      <c r="D33" s="14" t="s">
        <v>410</v>
      </c>
      <c r="E33" s="14" t="s">
        <v>348</v>
      </c>
      <c r="F33" s="3">
        <v>58</v>
      </c>
      <c r="G33" s="20">
        <f>F33*0.3</f>
        <v>17.4</v>
      </c>
      <c r="H33" s="20">
        <v>51.5</v>
      </c>
      <c r="I33" s="20">
        <f>H33*0.7</f>
        <v>36.05</v>
      </c>
      <c r="J33" s="7">
        <f>G33+I33</f>
        <v>53.449999999999996</v>
      </c>
      <c r="K33" s="7">
        <f t="shared" si="3"/>
        <v>26.724999999999998</v>
      </c>
      <c r="L33" s="37">
        <v>89.4</v>
      </c>
      <c r="M33" s="7">
        <f t="shared" si="4"/>
        <v>44.7</v>
      </c>
      <c r="N33" s="7">
        <f t="shared" si="5"/>
        <v>71.425</v>
      </c>
    </row>
    <row r="34" spans="1:14" s="2" customFormat="1" ht="18" customHeight="1">
      <c r="A34" s="14" t="s">
        <v>411</v>
      </c>
      <c r="B34" s="14" t="s">
        <v>352</v>
      </c>
      <c r="C34" s="14" t="s">
        <v>39</v>
      </c>
      <c r="D34" s="14" t="s">
        <v>412</v>
      </c>
      <c r="E34" s="14" t="s">
        <v>348</v>
      </c>
      <c r="F34" s="3">
        <v>66</v>
      </c>
      <c r="G34" s="20">
        <f>F34*0.3</f>
        <v>19.8</v>
      </c>
      <c r="H34" s="20">
        <v>48</v>
      </c>
      <c r="I34" s="20">
        <f>H34*0.7</f>
        <v>33.599999999999994</v>
      </c>
      <c r="J34" s="7">
        <f>G34+I34</f>
        <v>53.39999999999999</v>
      </c>
      <c r="K34" s="7">
        <f t="shared" si="3"/>
        <v>26.699999999999996</v>
      </c>
      <c r="L34" s="37">
        <v>87</v>
      </c>
      <c r="M34" s="7">
        <f t="shared" si="4"/>
        <v>43.5</v>
      </c>
      <c r="N34" s="7">
        <f t="shared" si="5"/>
        <v>70.19999999999999</v>
      </c>
    </row>
    <row r="35" spans="1:14" s="2" customFormat="1" ht="18" customHeight="1">
      <c r="A35" s="14" t="s">
        <v>413</v>
      </c>
      <c r="B35" s="14" t="s">
        <v>352</v>
      </c>
      <c r="C35" s="14" t="s">
        <v>20</v>
      </c>
      <c r="D35" s="14" t="s">
        <v>414</v>
      </c>
      <c r="E35" s="14" t="s">
        <v>348</v>
      </c>
      <c r="F35" s="3">
        <v>50</v>
      </c>
      <c r="G35" s="20">
        <f>F35*0.3</f>
        <v>15</v>
      </c>
      <c r="H35" s="20">
        <v>54.5</v>
      </c>
      <c r="I35" s="20">
        <f>H35*0.7</f>
        <v>38.15</v>
      </c>
      <c r="J35" s="7">
        <f>G35+I35</f>
        <v>53.15</v>
      </c>
      <c r="K35" s="7">
        <f t="shared" si="3"/>
        <v>26.575</v>
      </c>
      <c r="L35" s="37">
        <v>88.8</v>
      </c>
      <c r="M35" s="7">
        <f t="shared" si="4"/>
        <v>44.4</v>
      </c>
      <c r="N35" s="7">
        <f t="shared" si="5"/>
        <v>70.975</v>
      </c>
    </row>
    <row r="36" spans="1:14" s="2" customFormat="1" ht="18" customHeight="1">
      <c r="A36" s="14" t="s">
        <v>415</v>
      </c>
      <c r="B36" s="14" t="s">
        <v>352</v>
      </c>
      <c r="C36" s="14" t="s">
        <v>92</v>
      </c>
      <c r="D36" s="14" t="s">
        <v>416</v>
      </c>
      <c r="E36" s="14" t="s">
        <v>348</v>
      </c>
      <c r="F36" s="3">
        <v>72</v>
      </c>
      <c r="G36" s="20">
        <f>F36*0.3</f>
        <v>21.599999999999998</v>
      </c>
      <c r="H36" s="20">
        <v>44</v>
      </c>
      <c r="I36" s="20">
        <f>H36*0.7</f>
        <v>30.799999999999997</v>
      </c>
      <c r="J36" s="7">
        <f>G36+I36</f>
        <v>52.39999999999999</v>
      </c>
      <c r="K36" s="7">
        <f t="shared" si="3"/>
        <v>26.199999999999996</v>
      </c>
      <c r="L36" s="37">
        <v>86.4</v>
      </c>
      <c r="M36" s="7">
        <f t="shared" si="4"/>
        <v>43.2</v>
      </c>
      <c r="N36" s="7">
        <f t="shared" si="5"/>
        <v>69.4</v>
      </c>
    </row>
    <row r="37" spans="1:14" s="22" customFormat="1" ht="18" customHeight="1">
      <c r="A37" s="24" t="s">
        <v>979</v>
      </c>
      <c r="B37" s="24" t="s">
        <v>352</v>
      </c>
      <c r="C37" s="24" t="s">
        <v>27</v>
      </c>
      <c r="D37" s="24" t="s">
        <v>980</v>
      </c>
      <c r="E37" s="24" t="s">
        <v>348</v>
      </c>
      <c r="F37" s="25">
        <v>52</v>
      </c>
      <c r="G37" s="26">
        <f>F37*0.3</f>
        <v>15.6</v>
      </c>
      <c r="H37" s="26">
        <v>51.5</v>
      </c>
      <c r="I37" s="26">
        <f>H37*0.7</f>
        <v>36.05</v>
      </c>
      <c r="J37" s="27">
        <f>G37+I37</f>
        <v>51.65</v>
      </c>
      <c r="K37" s="7">
        <f t="shared" si="3"/>
        <v>25.825</v>
      </c>
      <c r="L37" s="38">
        <v>85.4</v>
      </c>
      <c r="M37" s="7">
        <f t="shared" si="4"/>
        <v>42.7</v>
      </c>
      <c r="N37" s="7">
        <f t="shared" si="5"/>
        <v>68.525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D1">
      <selection activeCell="G5" sqref="G5"/>
    </sheetView>
  </sheetViews>
  <sheetFormatPr defaultColWidth="9.00390625" defaultRowHeight="14.25"/>
  <cols>
    <col min="1" max="1" width="14.25390625" style="0" customWidth="1"/>
    <col min="4" max="4" width="10.25390625" style="0" customWidth="1"/>
    <col min="5" max="5" width="15.50390625" style="0" customWidth="1"/>
    <col min="7" max="7" width="12.875" style="21" customWidth="1"/>
    <col min="8" max="8" width="9.00390625" style="18" customWidth="1"/>
    <col min="9" max="9" width="14.50390625" style="21" customWidth="1"/>
    <col min="10" max="10" width="9.00390625" style="8" customWidth="1"/>
    <col min="12" max="12" width="9.00390625" style="43" customWidth="1"/>
  </cols>
  <sheetData>
    <row r="1" spans="1:14" s="1" customFormat="1" ht="40.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9" t="s">
        <v>6</v>
      </c>
      <c r="H1" s="16" t="s">
        <v>7</v>
      </c>
      <c r="I1" s="19" t="s">
        <v>8</v>
      </c>
      <c r="J1" s="9" t="s">
        <v>9</v>
      </c>
      <c r="K1" s="33" t="s">
        <v>993</v>
      </c>
      <c r="L1" s="42" t="s">
        <v>994</v>
      </c>
      <c r="M1" s="33" t="s">
        <v>995</v>
      </c>
      <c r="N1" s="33" t="s">
        <v>996</v>
      </c>
    </row>
    <row r="2" spans="1:14" s="2" customFormat="1" ht="18" customHeight="1">
      <c r="A2" s="14" t="s">
        <v>418</v>
      </c>
      <c r="B2" s="14" t="s">
        <v>419</v>
      </c>
      <c r="C2" s="14" t="s">
        <v>73</v>
      </c>
      <c r="D2" s="14" t="s">
        <v>236</v>
      </c>
      <c r="E2" s="14" t="s">
        <v>420</v>
      </c>
      <c r="F2" s="3">
        <v>69</v>
      </c>
      <c r="G2" s="20">
        <f aca="true" t="shared" si="0" ref="G2:G16">F2*0.3</f>
        <v>20.7</v>
      </c>
      <c r="H2" s="17">
        <v>70.5</v>
      </c>
      <c r="I2" s="20">
        <f aca="true" t="shared" si="1" ref="I2:I16">H2*0.7</f>
        <v>49.349999999999994</v>
      </c>
      <c r="J2" s="10">
        <f aca="true" t="shared" si="2" ref="J2:J16">G2+I2</f>
        <v>70.05</v>
      </c>
      <c r="K2" s="7">
        <f>J2*0.5</f>
        <v>35.025</v>
      </c>
      <c r="L2" s="37">
        <v>88.4</v>
      </c>
      <c r="M2" s="7">
        <f>L2*0.5</f>
        <v>44.2</v>
      </c>
      <c r="N2" s="7">
        <f>K2+M2</f>
        <v>79.225</v>
      </c>
    </row>
    <row r="3" spans="1:14" s="2" customFormat="1" ht="18" customHeight="1">
      <c r="A3" s="14" t="s">
        <v>421</v>
      </c>
      <c r="B3" s="14" t="s">
        <v>422</v>
      </c>
      <c r="C3" s="14" t="s">
        <v>56</v>
      </c>
      <c r="D3" s="14" t="s">
        <v>423</v>
      </c>
      <c r="E3" s="14" t="s">
        <v>420</v>
      </c>
      <c r="F3" s="3">
        <v>71</v>
      </c>
      <c r="G3" s="20">
        <f t="shared" si="0"/>
        <v>21.3</v>
      </c>
      <c r="H3" s="17">
        <v>62.5</v>
      </c>
      <c r="I3" s="20">
        <f t="shared" si="1"/>
        <v>43.75</v>
      </c>
      <c r="J3" s="10">
        <f t="shared" si="2"/>
        <v>65.05</v>
      </c>
      <c r="K3" s="7">
        <f aca="true" t="shared" si="3" ref="K3:K16">J3*0.5</f>
        <v>32.525</v>
      </c>
      <c r="L3" s="37">
        <v>87.6</v>
      </c>
      <c r="M3" s="7">
        <f aca="true" t="shared" si="4" ref="M3:M16">L3*0.5</f>
        <v>43.8</v>
      </c>
      <c r="N3" s="7">
        <f aca="true" t="shared" si="5" ref="N3:N16">K3+M3</f>
        <v>76.32499999999999</v>
      </c>
    </row>
    <row r="4" spans="1:14" s="2" customFormat="1" ht="18" customHeight="1">
      <c r="A4" s="14" t="s">
        <v>424</v>
      </c>
      <c r="B4" s="14" t="s">
        <v>422</v>
      </c>
      <c r="C4" s="14" t="s">
        <v>12</v>
      </c>
      <c r="D4" s="14" t="s">
        <v>238</v>
      </c>
      <c r="E4" s="14" t="s">
        <v>420</v>
      </c>
      <c r="F4" s="3">
        <v>64</v>
      </c>
      <c r="G4" s="20">
        <f t="shared" si="0"/>
        <v>19.2</v>
      </c>
      <c r="H4" s="17">
        <v>64</v>
      </c>
      <c r="I4" s="20">
        <f t="shared" si="1"/>
        <v>44.8</v>
      </c>
      <c r="J4" s="10">
        <f t="shared" si="2"/>
        <v>64</v>
      </c>
      <c r="K4" s="7">
        <f t="shared" si="3"/>
        <v>32</v>
      </c>
      <c r="L4" s="37">
        <v>88.4</v>
      </c>
      <c r="M4" s="7">
        <f t="shared" si="4"/>
        <v>44.2</v>
      </c>
      <c r="N4" s="7">
        <f t="shared" si="5"/>
        <v>76.2</v>
      </c>
    </row>
    <row r="5" spans="1:14" s="2" customFormat="1" ht="18" customHeight="1">
      <c r="A5" s="14" t="s">
        <v>425</v>
      </c>
      <c r="B5" s="14" t="s">
        <v>422</v>
      </c>
      <c r="C5" s="14" t="s">
        <v>73</v>
      </c>
      <c r="D5" s="14" t="s">
        <v>426</v>
      </c>
      <c r="E5" s="14" t="s">
        <v>420</v>
      </c>
      <c r="F5" s="3">
        <v>75</v>
      </c>
      <c r="G5" s="20">
        <f t="shared" si="0"/>
        <v>22.5</v>
      </c>
      <c r="H5" s="17">
        <v>59</v>
      </c>
      <c r="I5" s="20">
        <f t="shared" si="1"/>
        <v>41.3</v>
      </c>
      <c r="J5" s="10">
        <f t="shared" si="2"/>
        <v>63.8</v>
      </c>
      <c r="K5" s="7">
        <f t="shared" si="3"/>
        <v>31.9</v>
      </c>
      <c r="L5" s="37">
        <v>87.8</v>
      </c>
      <c r="M5" s="7">
        <f t="shared" si="4"/>
        <v>43.9</v>
      </c>
      <c r="N5" s="7">
        <f t="shared" si="5"/>
        <v>75.8</v>
      </c>
    </row>
    <row r="6" spans="1:14" s="2" customFormat="1" ht="18" customHeight="1">
      <c r="A6" s="14" t="s">
        <v>427</v>
      </c>
      <c r="B6" s="14" t="s">
        <v>422</v>
      </c>
      <c r="C6" s="14" t="s">
        <v>16</v>
      </c>
      <c r="D6" s="14" t="s">
        <v>428</v>
      </c>
      <c r="E6" s="14" t="s">
        <v>420</v>
      </c>
      <c r="F6" s="3">
        <v>77</v>
      </c>
      <c r="G6" s="20">
        <f t="shared" si="0"/>
        <v>23.099999999999998</v>
      </c>
      <c r="H6" s="17">
        <v>57</v>
      </c>
      <c r="I6" s="20">
        <f t="shared" si="1"/>
        <v>39.9</v>
      </c>
      <c r="J6" s="10">
        <f t="shared" si="2"/>
        <v>63</v>
      </c>
      <c r="K6" s="7">
        <f t="shared" si="3"/>
        <v>31.5</v>
      </c>
      <c r="L6" s="37">
        <v>90</v>
      </c>
      <c r="M6" s="7">
        <f t="shared" si="4"/>
        <v>45</v>
      </c>
      <c r="N6" s="7">
        <f t="shared" si="5"/>
        <v>76.5</v>
      </c>
    </row>
    <row r="7" spans="1:14" s="2" customFormat="1" ht="18" customHeight="1">
      <c r="A7" s="14" t="s">
        <v>429</v>
      </c>
      <c r="B7" s="14" t="s">
        <v>346</v>
      </c>
      <c r="C7" s="14" t="s">
        <v>157</v>
      </c>
      <c r="D7" s="14" t="s">
        <v>430</v>
      </c>
      <c r="E7" s="14" t="s">
        <v>420</v>
      </c>
      <c r="F7" s="3">
        <v>80</v>
      </c>
      <c r="G7" s="20">
        <f t="shared" si="0"/>
        <v>24</v>
      </c>
      <c r="H7" s="17">
        <v>55.5</v>
      </c>
      <c r="I7" s="20">
        <f t="shared" si="1"/>
        <v>38.849999999999994</v>
      </c>
      <c r="J7" s="10">
        <f t="shared" si="2"/>
        <v>62.849999999999994</v>
      </c>
      <c r="K7" s="7">
        <f t="shared" si="3"/>
        <v>31.424999999999997</v>
      </c>
      <c r="L7" s="37">
        <v>87.6</v>
      </c>
      <c r="M7" s="7">
        <f t="shared" si="4"/>
        <v>43.8</v>
      </c>
      <c r="N7" s="7">
        <f t="shared" si="5"/>
        <v>75.225</v>
      </c>
    </row>
    <row r="8" spans="1:14" s="2" customFormat="1" ht="18" customHeight="1">
      <c r="A8" s="14" t="s">
        <v>431</v>
      </c>
      <c r="B8" s="14" t="s">
        <v>419</v>
      </c>
      <c r="C8" s="14" t="s">
        <v>16</v>
      </c>
      <c r="D8" s="14" t="s">
        <v>432</v>
      </c>
      <c r="E8" s="14" t="s">
        <v>420</v>
      </c>
      <c r="F8" s="3">
        <v>86</v>
      </c>
      <c r="G8" s="20">
        <f t="shared" si="0"/>
        <v>25.8</v>
      </c>
      <c r="H8" s="17">
        <v>52.5</v>
      </c>
      <c r="I8" s="20">
        <f t="shared" si="1"/>
        <v>36.75</v>
      </c>
      <c r="J8" s="10">
        <f t="shared" si="2"/>
        <v>62.55</v>
      </c>
      <c r="K8" s="7">
        <f t="shared" si="3"/>
        <v>31.275</v>
      </c>
      <c r="L8" s="37">
        <v>0</v>
      </c>
      <c r="M8" s="7">
        <f t="shared" si="4"/>
        <v>0</v>
      </c>
      <c r="N8" s="7">
        <f t="shared" si="5"/>
        <v>31.275</v>
      </c>
    </row>
    <row r="9" spans="1:14" s="2" customFormat="1" ht="18" customHeight="1">
      <c r="A9" s="14" t="s">
        <v>433</v>
      </c>
      <c r="B9" s="14" t="s">
        <v>346</v>
      </c>
      <c r="C9" s="14" t="s">
        <v>49</v>
      </c>
      <c r="D9" s="14" t="s">
        <v>434</v>
      </c>
      <c r="E9" s="14" t="s">
        <v>420</v>
      </c>
      <c r="F9" s="3">
        <v>58</v>
      </c>
      <c r="G9" s="20">
        <f t="shared" si="0"/>
        <v>17.4</v>
      </c>
      <c r="H9" s="17">
        <v>63.5</v>
      </c>
      <c r="I9" s="20">
        <f t="shared" si="1"/>
        <v>44.449999999999996</v>
      </c>
      <c r="J9" s="10">
        <f t="shared" si="2"/>
        <v>61.849999999999994</v>
      </c>
      <c r="K9" s="7">
        <f t="shared" si="3"/>
        <v>30.924999999999997</v>
      </c>
      <c r="L9" s="37">
        <v>87.8</v>
      </c>
      <c r="M9" s="7">
        <f t="shared" si="4"/>
        <v>43.9</v>
      </c>
      <c r="N9" s="7">
        <f t="shared" si="5"/>
        <v>74.82499999999999</v>
      </c>
    </row>
    <row r="10" spans="1:14" s="2" customFormat="1" ht="18" customHeight="1">
      <c r="A10" s="14" t="s">
        <v>435</v>
      </c>
      <c r="B10" s="14" t="s">
        <v>419</v>
      </c>
      <c r="C10" s="14" t="s">
        <v>67</v>
      </c>
      <c r="D10" s="14" t="s">
        <v>436</v>
      </c>
      <c r="E10" s="14" t="s">
        <v>420</v>
      </c>
      <c r="F10" s="3">
        <v>73</v>
      </c>
      <c r="G10" s="20">
        <f t="shared" si="0"/>
        <v>21.9</v>
      </c>
      <c r="H10" s="17">
        <v>56</v>
      </c>
      <c r="I10" s="20">
        <f t="shared" si="1"/>
        <v>39.199999999999996</v>
      </c>
      <c r="J10" s="10">
        <f t="shared" si="2"/>
        <v>61.099999999999994</v>
      </c>
      <c r="K10" s="7">
        <f t="shared" si="3"/>
        <v>30.549999999999997</v>
      </c>
      <c r="L10" s="37">
        <v>87.6</v>
      </c>
      <c r="M10" s="7">
        <f t="shared" si="4"/>
        <v>43.8</v>
      </c>
      <c r="N10" s="7">
        <f t="shared" si="5"/>
        <v>74.35</v>
      </c>
    </row>
    <row r="11" spans="1:14" s="2" customFormat="1" ht="18" customHeight="1">
      <c r="A11" s="14" t="s">
        <v>437</v>
      </c>
      <c r="B11" s="14" t="s">
        <v>422</v>
      </c>
      <c r="C11" s="14" t="s">
        <v>20</v>
      </c>
      <c r="D11" s="14" t="s">
        <v>438</v>
      </c>
      <c r="E11" s="14" t="s">
        <v>420</v>
      </c>
      <c r="F11" s="3">
        <v>76</v>
      </c>
      <c r="G11" s="20">
        <f t="shared" si="0"/>
        <v>22.8</v>
      </c>
      <c r="H11" s="17">
        <v>53.5</v>
      </c>
      <c r="I11" s="20">
        <f t="shared" si="1"/>
        <v>37.449999999999996</v>
      </c>
      <c r="J11" s="10">
        <f t="shared" si="2"/>
        <v>60.25</v>
      </c>
      <c r="K11" s="7">
        <f t="shared" si="3"/>
        <v>30.125</v>
      </c>
      <c r="L11" s="37">
        <v>86.4</v>
      </c>
      <c r="M11" s="7">
        <f t="shared" si="4"/>
        <v>43.2</v>
      </c>
      <c r="N11" s="7">
        <f t="shared" si="5"/>
        <v>73.325</v>
      </c>
    </row>
    <row r="12" spans="1:14" s="2" customFormat="1" ht="18" customHeight="1">
      <c r="A12" s="14" t="s">
        <v>439</v>
      </c>
      <c r="B12" s="14" t="s">
        <v>422</v>
      </c>
      <c r="C12" s="14" t="s">
        <v>21</v>
      </c>
      <c r="D12" s="14" t="s">
        <v>440</v>
      </c>
      <c r="E12" s="14" t="s">
        <v>420</v>
      </c>
      <c r="F12" s="3">
        <v>53</v>
      </c>
      <c r="G12" s="20">
        <f t="shared" si="0"/>
        <v>15.899999999999999</v>
      </c>
      <c r="H12" s="17">
        <v>61</v>
      </c>
      <c r="I12" s="20">
        <f t="shared" si="1"/>
        <v>42.699999999999996</v>
      </c>
      <c r="J12" s="10">
        <f t="shared" si="2"/>
        <v>58.599999999999994</v>
      </c>
      <c r="K12" s="7">
        <f t="shared" si="3"/>
        <v>29.299999999999997</v>
      </c>
      <c r="L12" s="37">
        <v>86.6</v>
      </c>
      <c r="M12" s="7">
        <f t="shared" si="4"/>
        <v>43.3</v>
      </c>
      <c r="N12" s="7">
        <f t="shared" si="5"/>
        <v>72.6</v>
      </c>
    </row>
    <row r="13" spans="1:14" s="2" customFormat="1" ht="18" customHeight="1">
      <c r="A13" s="14" t="s">
        <v>441</v>
      </c>
      <c r="B13" s="14" t="s">
        <v>422</v>
      </c>
      <c r="C13" s="14" t="s">
        <v>129</v>
      </c>
      <c r="D13" s="14" t="s">
        <v>442</v>
      </c>
      <c r="E13" s="14" t="s">
        <v>420</v>
      </c>
      <c r="F13" s="3">
        <v>68</v>
      </c>
      <c r="G13" s="20">
        <f t="shared" si="0"/>
        <v>20.4</v>
      </c>
      <c r="H13" s="17">
        <v>54.5</v>
      </c>
      <c r="I13" s="20">
        <f t="shared" si="1"/>
        <v>38.15</v>
      </c>
      <c r="J13" s="10">
        <f t="shared" si="2"/>
        <v>58.55</v>
      </c>
      <c r="K13" s="7">
        <f t="shared" si="3"/>
        <v>29.275</v>
      </c>
      <c r="L13" s="37">
        <v>85.8</v>
      </c>
      <c r="M13" s="7">
        <f t="shared" si="4"/>
        <v>42.9</v>
      </c>
      <c r="N13" s="7">
        <f t="shared" si="5"/>
        <v>72.175</v>
      </c>
    </row>
    <row r="14" spans="1:14" s="2" customFormat="1" ht="18" customHeight="1">
      <c r="A14" s="14" t="s">
        <v>443</v>
      </c>
      <c r="B14" s="14" t="s">
        <v>419</v>
      </c>
      <c r="C14" s="14" t="s">
        <v>24</v>
      </c>
      <c r="D14" s="14" t="s">
        <v>444</v>
      </c>
      <c r="E14" s="14" t="s">
        <v>420</v>
      </c>
      <c r="F14" s="3">
        <v>76</v>
      </c>
      <c r="G14" s="20">
        <f t="shared" si="0"/>
        <v>22.8</v>
      </c>
      <c r="H14" s="17">
        <v>51</v>
      </c>
      <c r="I14" s="20">
        <f t="shared" si="1"/>
        <v>35.699999999999996</v>
      </c>
      <c r="J14" s="10">
        <f t="shared" si="2"/>
        <v>58.5</v>
      </c>
      <c r="K14" s="7">
        <f t="shared" si="3"/>
        <v>29.25</v>
      </c>
      <c r="L14" s="37">
        <v>90</v>
      </c>
      <c r="M14" s="7">
        <f t="shared" si="4"/>
        <v>45</v>
      </c>
      <c r="N14" s="7">
        <f t="shared" si="5"/>
        <v>74.25</v>
      </c>
    </row>
    <row r="15" spans="1:14" s="2" customFormat="1" ht="18" customHeight="1">
      <c r="A15" s="14" t="s">
        <v>445</v>
      </c>
      <c r="B15" s="14" t="s">
        <v>422</v>
      </c>
      <c r="C15" s="14" t="s">
        <v>79</v>
      </c>
      <c r="D15" s="14" t="s">
        <v>446</v>
      </c>
      <c r="E15" s="14" t="s">
        <v>420</v>
      </c>
      <c r="F15" s="3">
        <v>68</v>
      </c>
      <c r="G15" s="20">
        <f t="shared" si="0"/>
        <v>20.4</v>
      </c>
      <c r="H15" s="17">
        <v>53.5</v>
      </c>
      <c r="I15" s="20">
        <f t="shared" si="1"/>
        <v>37.449999999999996</v>
      </c>
      <c r="J15" s="10">
        <f t="shared" si="2"/>
        <v>57.849999999999994</v>
      </c>
      <c r="K15" s="7">
        <f t="shared" si="3"/>
        <v>28.924999999999997</v>
      </c>
      <c r="L15" s="37">
        <v>88.8</v>
      </c>
      <c r="M15" s="7">
        <f t="shared" si="4"/>
        <v>44.4</v>
      </c>
      <c r="N15" s="7">
        <f t="shared" si="5"/>
        <v>73.32499999999999</v>
      </c>
    </row>
    <row r="16" spans="1:14" s="2" customFormat="1" ht="18" customHeight="1">
      <c r="A16" s="14" t="s">
        <v>447</v>
      </c>
      <c r="B16" s="14" t="s">
        <v>419</v>
      </c>
      <c r="C16" s="14" t="s">
        <v>11</v>
      </c>
      <c r="D16" s="14" t="s">
        <v>448</v>
      </c>
      <c r="E16" s="14" t="s">
        <v>420</v>
      </c>
      <c r="F16" s="3">
        <v>64</v>
      </c>
      <c r="G16" s="20">
        <f t="shared" si="0"/>
        <v>19.2</v>
      </c>
      <c r="H16" s="17">
        <v>55</v>
      </c>
      <c r="I16" s="20">
        <f t="shared" si="1"/>
        <v>38.5</v>
      </c>
      <c r="J16" s="10">
        <f t="shared" si="2"/>
        <v>57.7</v>
      </c>
      <c r="K16" s="7">
        <f t="shared" si="3"/>
        <v>28.85</v>
      </c>
      <c r="L16" s="37">
        <v>86.4</v>
      </c>
      <c r="M16" s="7">
        <f t="shared" si="4"/>
        <v>43.2</v>
      </c>
      <c r="N16" s="7">
        <f t="shared" si="5"/>
        <v>72.05000000000001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E1">
      <selection activeCell="J6" sqref="J6"/>
    </sheetView>
  </sheetViews>
  <sheetFormatPr defaultColWidth="9.00390625" defaultRowHeight="14.25"/>
  <cols>
    <col min="1" max="1" width="15.125" style="0" customWidth="1"/>
    <col min="4" max="4" width="10.125" style="0" customWidth="1"/>
    <col min="5" max="5" width="16.50390625" style="0" customWidth="1"/>
    <col min="7" max="7" width="11.625" style="21" customWidth="1"/>
    <col min="8" max="8" width="9.00390625" style="21" customWidth="1"/>
    <col min="9" max="9" width="12.25390625" style="21" customWidth="1"/>
    <col min="10" max="10" width="10.50390625" style="5" customWidth="1"/>
    <col min="11" max="11" width="9.00390625" style="5" customWidth="1"/>
    <col min="12" max="12" width="9.00390625" style="39" customWidth="1"/>
    <col min="13" max="14" width="9.00390625" style="5" customWidth="1"/>
  </cols>
  <sheetData>
    <row r="1" spans="1:14" s="1" customFormat="1" ht="42.7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9" t="s">
        <v>6</v>
      </c>
      <c r="H1" s="19" t="s">
        <v>7</v>
      </c>
      <c r="I1" s="19" t="s">
        <v>8</v>
      </c>
      <c r="J1" s="6" t="s">
        <v>9</v>
      </c>
      <c r="K1" s="6" t="s">
        <v>993</v>
      </c>
      <c r="L1" s="44" t="s">
        <v>994</v>
      </c>
      <c r="M1" s="6" t="s">
        <v>995</v>
      </c>
      <c r="N1" s="6" t="s">
        <v>996</v>
      </c>
    </row>
    <row r="2" spans="1:14" s="2" customFormat="1" ht="18" customHeight="1">
      <c r="A2" s="14" t="s">
        <v>449</v>
      </c>
      <c r="B2" s="14" t="s">
        <v>450</v>
      </c>
      <c r="C2" s="14" t="s">
        <v>73</v>
      </c>
      <c r="D2" s="14" t="s">
        <v>451</v>
      </c>
      <c r="E2" s="14" t="s">
        <v>452</v>
      </c>
      <c r="F2" s="3">
        <v>74</v>
      </c>
      <c r="G2" s="20">
        <f aca="true" t="shared" si="0" ref="G2:G33">F2*0.3</f>
        <v>22.2</v>
      </c>
      <c r="H2" s="20">
        <v>88</v>
      </c>
      <c r="I2" s="20">
        <f aca="true" t="shared" si="1" ref="I2:I33">H2*0.7</f>
        <v>61.599999999999994</v>
      </c>
      <c r="J2" s="7">
        <f aca="true" t="shared" si="2" ref="J2:J33">G2+I2</f>
        <v>83.8</v>
      </c>
      <c r="K2" s="7">
        <f>J2*0.5</f>
        <v>41.9</v>
      </c>
      <c r="L2" s="37">
        <v>91.16</v>
      </c>
      <c r="M2" s="7">
        <f>L2*0.5</f>
        <v>45.58</v>
      </c>
      <c r="N2" s="7">
        <f>K2+M2</f>
        <v>87.47999999999999</v>
      </c>
    </row>
    <row r="3" spans="1:14" s="2" customFormat="1" ht="18" customHeight="1">
      <c r="A3" s="14" t="s">
        <v>453</v>
      </c>
      <c r="B3" s="14" t="s">
        <v>454</v>
      </c>
      <c r="C3" s="14" t="s">
        <v>30</v>
      </c>
      <c r="D3" s="14" t="s">
        <v>455</v>
      </c>
      <c r="E3" s="14" t="s">
        <v>452</v>
      </c>
      <c r="F3" s="3">
        <v>74</v>
      </c>
      <c r="G3" s="20">
        <f t="shared" si="0"/>
        <v>22.2</v>
      </c>
      <c r="H3" s="20">
        <v>87</v>
      </c>
      <c r="I3" s="20">
        <f t="shared" si="1"/>
        <v>60.9</v>
      </c>
      <c r="J3" s="7">
        <f t="shared" si="2"/>
        <v>83.1</v>
      </c>
      <c r="K3" s="7">
        <f aca="true" t="shared" si="3" ref="K3:K33">J3*0.5</f>
        <v>41.55</v>
      </c>
      <c r="L3" s="37">
        <v>93.38</v>
      </c>
      <c r="M3" s="7">
        <f aca="true" t="shared" si="4" ref="M3:M33">L3*0.5</f>
        <v>46.69</v>
      </c>
      <c r="N3" s="7">
        <f aca="true" t="shared" si="5" ref="N3:N33">K3+M3</f>
        <v>88.24</v>
      </c>
    </row>
    <row r="4" spans="1:14" s="2" customFormat="1" ht="18" customHeight="1">
      <c r="A4" s="14" t="s">
        <v>456</v>
      </c>
      <c r="B4" s="14" t="s">
        <v>457</v>
      </c>
      <c r="C4" s="14" t="s">
        <v>120</v>
      </c>
      <c r="D4" s="14" t="s">
        <v>458</v>
      </c>
      <c r="E4" s="14" t="s">
        <v>452</v>
      </c>
      <c r="F4" s="3">
        <v>76</v>
      </c>
      <c r="G4" s="20">
        <f t="shared" si="0"/>
        <v>22.8</v>
      </c>
      <c r="H4" s="20">
        <v>80</v>
      </c>
      <c r="I4" s="20">
        <f t="shared" si="1"/>
        <v>56</v>
      </c>
      <c r="J4" s="7">
        <f t="shared" si="2"/>
        <v>78.8</v>
      </c>
      <c r="K4" s="7">
        <f t="shared" si="3"/>
        <v>39.4</v>
      </c>
      <c r="L4" s="37">
        <v>91.6</v>
      </c>
      <c r="M4" s="7">
        <f t="shared" si="4"/>
        <v>45.8</v>
      </c>
      <c r="N4" s="7">
        <f t="shared" si="5"/>
        <v>85.19999999999999</v>
      </c>
    </row>
    <row r="5" spans="1:14" s="2" customFormat="1" ht="18" customHeight="1">
      <c r="A5" s="14" t="s">
        <v>459</v>
      </c>
      <c r="B5" s="14" t="s">
        <v>450</v>
      </c>
      <c r="C5" s="14" t="s">
        <v>31</v>
      </c>
      <c r="D5" s="14" t="s">
        <v>460</v>
      </c>
      <c r="E5" s="14" t="s">
        <v>452</v>
      </c>
      <c r="F5" s="3">
        <v>84</v>
      </c>
      <c r="G5" s="20">
        <f t="shared" si="0"/>
        <v>25.2</v>
      </c>
      <c r="H5" s="20">
        <v>76</v>
      </c>
      <c r="I5" s="20">
        <f t="shared" si="1"/>
        <v>53.199999999999996</v>
      </c>
      <c r="J5" s="7">
        <f t="shared" si="2"/>
        <v>78.39999999999999</v>
      </c>
      <c r="K5" s="7">
        <f t="shared" si="3"/>
        <v>39.199999999999996</v>
      </c>
      <c r="L5" s="37">
        <v>92.96</v>
      </c>
      <c r="M5" s="7">
        <f t="shared" si="4"/>
        <v>46.48</v>
      </c>
      <c r="N5" s="7">
        <f t="shared" si="5"/>
        <v>85.67999999999999</v>
      </c>
    </row>
    <row r="6" spans="1:14" s="2" customFormat="1" ht="18" customHeight="1">
      <c r="A6" s="14" t="s">
        <v>461</v>
      </c>
      <c r="B6" s="14" t="s">
        <v>450</v>
      </c>
      <c r="C6" s="14" t="s">
        <v>129</v>
      </c>
      <c r="D6" s="14" t="s">
        <v>462</v>
      </c>
      <c r="E6" s="14" t="s">
        <v>452</v>
      </c>
      <c r="F6" s="3">
        <v>76</v>
      </c>
      <c r="G6" s="20">
        <f t="shared" si="0"/>
        <v>22.8</v>
      </c>
      <c r="H6" s="20">
        <v>78</v>
      </c>
      <c r="I6" s="20">
        <f t="shared" si="1"/>
        <v>54.599999999999994</v>
      </c>
      <c r="J6" s="7">
        <f t="shared" si="2"/>
        <v>77.39999999999999</v>
      </c>
      <c r="K6" s="7">
        <f t="shared" si="3"/>
        <v>38.699999999999996</v>
      </c>
      <c r="L6" s="37">
        <v>89.4</v>
      </c>
      <c r="M6" s="7">
        <f t="shared" si="4"/>
        <v>44.7</v>
      </c>
      <c r="N6" s="7">
        <f t="shared" si="5"/>
        <v>83.4</v>
      </c>
    </row>
    <row r="7" spans="1:14" s="2" customFormat="1" ht="18" customHeight="1">
      <c r="A7" s="14" t="s">
        <v>463</v>
      </c>
      <c r="B7" s="14" t="s">
        <v>457</v>
      </c>
      <c r="C7" s="14" t="s">
        <v>12</v>
      </c>
      <c r="D7" s="14" t="s">
        <v>464</v>
      </c>
      <c r="E7" s="14" t="s">
        <v>452</v>
      </c>
      <c r="F7" s="3">
        <v>68</v>
      </c>
      <c r="G7" s="20">
        <f t="shared" si="0"/>
        <v>20.4</v>
      </c>
      <c r="H7" s="20">
        <v>76</v>
      </c>
      <c r="I7" s="20">
        <f t="shared" si="1"/>
        <v>53.199999999999996</v>
      </c>
      <c r="J7" s="7">
        <f t="shared" si="2"/>
        <v>73.6</v>
      </c>
      <c r="K7" s="7">
        <f t="shared" si="3"/>
        <v>36.8</v>
      </c>
      <c r="L7" s="37">
        <v>88.4</v>
      </c>
      <c r="M7" s="7">
        <f t="shared" si="4"/>
        <v>44.2</v>
      </c>
      <c r="N7" s="7">
        <f t="shared" si="5"/>
        <v>81</v>
      </c>
    </row>
    <row r="8" spans="1:14" s="2" customFormat="1" ht="18" customHeight="1">
      <c r="A8" s="14" t="s">
        <v>465</v>
      </c>
      <c r="B8" s="14" t="s">
        <v>457</v>
      </c>
      <c r="C8" s="14" t="s">
        <v>36</v>
      </c>
      <c r="D8" s="14" t="s">
        <v>466</v>
      </c>
      <c r="E8" s="14" t="s">
        <v>452</v>
      </c>
      <c r="F8" s="3">
        <v>72</v>
      </c>
      <c r="G8" s="20">
        <f t="shared" si="0"/>
        <v>21.599999999999998</v>
      </c>
      <c r="H8" s="20">
        <v>73</v>
      </c>
      <c r="I8" s="20">
        <f t="shared" si="1"/>
        <v>51.099999999999994</v>
      </c>
      <c r="J8" s="7">
        <f t="shared" si="2"/>
        <v>72.69999999999999</v>
      </c>
      <c r="K8" s="7">
        <f t="shared" si="3"/>
        <v>36.349999999999994</v>
      </c>
      <c r="L8" s="37">
        <v>80</v>
      </c>
      <c r="M8" s="7">
        <f t="shared" si="4"/>
        <v>40</v>
      </c>
      <c r="N8" s="7">
        <f t="shared" si="5"/>
        <v>76.35</v>
      </c>
    </row>
    <row r="9" spans="1:14" s="2" customFormat="1" ht="18" customHeight="1">
      <c r="A9" s="14" t="s">
        <v>467</v>
      </c>
      <c r="B9" s="14" t="s">
        <v>454</v>
      </c>
      <c r="C9" s="14" t="s">
        <v>12</v>
      </c>
      <c r="D9" s="14" t="s">
        <v>468</v>
      </c>
      <c r="E9" s="14" t="s">
        <v>452</v>
      </c>
      <c r="F9" s="3">
        <v>72</v>
      </c>
      <c r="G9" s="20">
        <f t="shared" si="0"/>
        <v>21.599999999999998</v>
      </c>
      <c r="H9" s="20">
        <v>71</v>
      </c>
      <c r="I9" s="20">
        <f t="shared" si="1"/>
        <v>49.699999999999996</v>
      </c>
      <c r="J9" s="7">
        <f t="shared" si="2"/>
        <v>71.3</v>
      </c>
      <c r="K9" s="7">
        <f t="shared" si="3"/>
        <v>35.65</v>
      </c>
      <c r="L9" s="37">
        <v>92.24</v>
      </c>
      <c r="M9" s="7">
        <f t="shared" si="4"/>
        <v>46.12</v>
      </c>
      <c r="N9" s="7">
        <f t="shared" si="5"/>
        <v>81.77</v>
      </c>
    </row>
    <row r="10" spans="1:14" s="2" customFormat="1" ht="18" customHeight="1">
      <c r="A10" s="14" t="s">
        <v>469</v>
      </c>
      <c r="B10" s="14" t="s">
        <v>450</v>
      </c>
      <c r="C10" s="14" t="s">
        <v>57</v>
      </c>
      <c r="D10" s="14" t="s">
        <v>470</v>
      </c>
      <c r="E10" s="14" t="s">
        <v>452</v>
      </c>
      <c r="F10" s="3">
        <v>82</v>
      </c>
      <c r="G10" s="20">
        <f t="shared" si="0"/>
        <v>24.599999999999998</v>
      </c>
      <c r="H10" s="20">
        <v>66</v>
      </c>
      <c r="I10" s="20">
        <f t="shared" si="1"/>
        <v>46.199999999999996</v>
      </c>
      <c r="J10" s="7">
        <f t="shared" si="2"/>
        <v>70.8</v>
      </c>
      <c r="K10" s="7">
        <f t="shared" si="3"/>
        <v>35.4</v>
      </c>
      <c r="L10" s="37">
        <v>92.46</v>
      </c>
      <c r="M10" s="7">
        <f t="shared" si="4"/>
        <v>46.23</v>
      </c>
      <c r="N10" s="7">
        <f t="shared" si="5"/>
        <v>81.63</v>
      </c>
    </row>
    <row r="11" spans="1:14" s="2" customFormat="1" ht="18" customHeight="1">
      <c r="A11" s="14" t="s">
        <v>471</v>
      </c>
      <c r="B11" s="14" t="s">
        <v>457</v>
      </c>
      <c r="C11" s="14" t="s">
        <v>76</v>
      </c>
      <c r="D11" s="14" t="s">
        <v>472</v>
      </c>
      <c r="E11" s="14" t="s">
        <v>452</v>
      </c>
      <c r="F11" s="3">
        <v>76</v>
      </c>
      <c r="G11" s="20">
        <f t="shared" si="0"/>
        <v>22.8</v>
      </c>
      <c r="H11" s="20">
        <v>67.5</v>
      </c>
      <c r="I11" s="20">
        <f t="shared" si="1"/>
        <v>47.25</v>
      </c>
      <c r="J11" s="7">
        <f t="shared" si="2"/>
        <v>70.05</v>
      </c>
      <c r="K11" s="7">
        <f t="shared" si="3"/>
        <v>35.025</v>
      </c>
      <c r="L11" s="37">
        <v>92.56</v>
      </c>
      <c r="M11" s="7">
        <f t="shared" si="4"/>
        <v>46.28</v>
      </c>
      <c r="N11" s="7">
        <f t="shared" si="5"/>
        <v>81.305</v>
      </c>
    </row>
    <row r="12" spans="1:14" s="2" customFormat="1" ht="18" customHeight="1">
      <c r="A12" s="14" t="s">
        <v>473</v>
      </c>
      <c r="B12" s="14" t="s">
        <v>454</v>
      </c>
      <c r="C12" s="14" t="s">
        <v>31</v>
      </c>
      <c r="D12" s="14" t="s">
        <v>474</v>
      </c>
      <c r="E12" s="14" t="s">
        <v>452</v>
      </c>
      <c r="F12" s="3">
        <v>66</v>
      </c>
      <c r="G12" s="20">
        <f t="shared" si="0"/>
        <v>19.8</v>
      </c>
      <c r="H12" s="20">
        <v>69</v>
      </c>
      <c r="I12" s="20">
        <f t="shared" si="1"/>
        <v>48.3</v>
      </c>
      <c r="J12" s="7">
        <f t="shared" si="2"/>
        <v>68.1</v>
      </c>
      <c r="K12" s="7">
        <f t="shared" si="3"/>
        <v>34.05</v>
      </c>
      <c r="L12" s="37">
        <v>94.46</v>
      </c>
      <c r="M12" s="7">
        <f t="shared" si="4"/>
        <v>47.23</v>
      </c>
      <c r="N12" s="7">
        <f t="shared" si="5"/>
        <v>81.28</v>
      </c>
    </row>
    <row r="13" spans="1:14" s="2" customFormat="1" ht="18" customHeight="1">
      <c r="A13" s="14" t="s">
        <v>475</v>
      </c>
      <c r="B13" s="14" t="s">
        <v>450</v>
      </c>
      <c r="C13" s="14" t="s">
        <v>30</v>
      </c>
      <c r="D13" s="14" t="s">
        <v>476</v>
      </c>
      <c r="E13" s="14" t="s">
        <v>452</v>
      </c>
      <c r="F13" s="3">
        <v>64</v>
      </c>
      <c r="G13" s="20">
        <f t="shared" si="0"/>
        <v>19.2</v>
      </c>
      <c r="H13" s="20">
        <v>65</v>
      </c>
      <c r="I13" s="20">
        <f t="shared" si="1"/>
        <v>45.5</v>
      </c>
      <c r="J13" s="7">
        <f t="shared" si="2"/>
        <v>64.7</v>
      </c>
      <c r="K13" s="7">
        <f t="shared" si="3"/>
        <v>32.35</v>
      </c>
      <c r="L13" s="37">
        <v>87.8</v>
      </c>
      <c r="M13" s="7">
        <f t="shared" si="4"/>
        <v>43.9</v>
      </c>
      <c r="N13" s="7">
        <f t="shared" si="5"/>
        <v>76.25</v>
      </c>
    </row>
    <row r="14" spans="1:14" s="2" customFormat="1" ht="18" customHeight="1">
      <c r="A14" s="14" t="s">
        <v>477</v>
      </c>
      <c r="B14" s="14" t="s">
        <v>450</v>
      </c>
      <c r="C14" s="14" t="s">
        <v>157</v>
      </c>
      <c r="D14" s="14" t="s">
        <v>478</v>
      </c>
      <c r="E14" s="14" t="s">
        <v>452</v>
      </c>
      <c r="F14" s="3">
        <v>42</v>
      </c>
      <c r="G14" s="20">
        <f t="shared" si="0"/>
        <v>12.6</v>
      </c>
      <c r="H14" s="20">
        <v>71</v>
      </c>
      <c r="I14" s="20">
        <f t="shared" si="1"/>
        <v>49.699999999999996</v>
      </c>
      <c r="J14" s="7">
        <f t="shared" si="2"/>
        <v>62.3</v>
      </c>
      <c r="K14" s="7">
        <f t="shared" si="3"/>
        <v>31.15</v>
      </c>
      <c r="L14" s="37">
        <v>93.16</v>
      </c>
      <c r="M14" s="7">
        <f t="shared" si="4"/>
        <v>46.58</v>
      </c>
      <c r="N14" s="7">
        <f t="shared" si="5"/>
        <v>77.72999999999999</v>
      </c>
    </row>
    <row r="15" spans="1:14" s="2" customFormat="1" ht="18" customHeight="1">
      <c r="A15" s="14" t="s">
        <v>479</v>
      </c>
      <c r="B15" s="14" t="s">
        <v>450</v>
      </c>
      <c r="C15" s="14" t="s">
        <v>76</v>
      </c>
      <c r="D15" s="14" t="s">
        <v>480</v>
      </c>
      <c r="E15" s="14" t="s">
        <v>452</v>
      </c>
      <c r="F15" s="3">
        <v>64</v>
      </c>
      <c r="G15" s="20">
        <f t="shared" si="0"/>
        <v>19.2</v>
      </c>
      <c r="H15" s="20">
        <v>59</v>
      </c>
      <c r="I15" s="20">
        <f t="shared" si="1"/>
        <v>41.3</v>
      </c>
      <c r="J15" s="7">
        <f t="shared" si="2"/>
        <v>60.5</v>
      </c>
      <c r="K15" s="7">
        <f t="shared" si="3"/>
        <v>30.25</v>
      </c>
      <c r="L15" s="37">
        <v>82.7</v>
      </c>
      <c r="M15" s="7">
        <f t="shared" si="4"/>
        <v>41.35</v>
      </c>
      <c r="N15" s="7">
        <f t="shared" si="5"/>
        <v>71.6</v>
      </c>
    </row>
    <row r="16" spans="1:14" s="2" customFormat="1" ht="18" customHeight="1">
      <c r="A16" s="14" t="s">
        <v>481</v>
      </c>
      <c r="B16" s="14" t="s">
        <v>457</v>
      </c>
      <c r="C16" s="14" t="s">
        <v>20</v>
      </c>
      <c r="D16" s="14" t="s">
        <v>482</v>
      </c>
      <c r="E16" s="14" t="s">
        <v>452</v>
      </c>
      <c r="F16" s="3">
        <v>40</v>
      </c>
      <c r="G16" s="20">
        <f t="shared" si="0"/>
        <v>12</v>
      </c>
      <c r="H16" s="20">
        <v>69</v>
      </c>
      <c r="I16" s="20">
        <f t="shared" si="1"/>
        <v>48.3</v>
      </c>
      <c r="J16" s="7">
        <f t="shared" si="2"/>
        <v>60.3</v>
      </c>
      <c r="K16" s="7">
        <f t="shared" si="3"/>
        <v>30.15</v>
      </c>
      <c r="L16" s="37">
        <v>90.84</v>
      </c>
      <c r="M16" s="7">
        <f t="shared" si="4"/>
        <v>45.42</v>
      </c>
      <c r="N16" s="7">
        <f t="shared" si="5"/>
        <v>75.57</v>
      </c>
    </row>
    <row r="17" spans="1:14" s="2" customFormat="1" ht="18" customHeight="1">
      <c r="A17" s="14" t="s">
        <v>483</v>
      </c>
      <c r="B17" s="14" t="s">
        <v>454</v>
      </c>
      <c r="C17" s="14" t="s">
        <v>16</v>
      </c>
      <c r="D17" s="14" t="s">
        <v>484</v>
      </c>
      <c r="E17" s="14" t="s">
        <v>452</v>
      </c>
      <c r="F17" s="3">
        <v>60</v>
      </c>
      <c r="G17" s="20">
        <f t="shared" si="0"/>
        <v>18</v>
      </c>
      <c r="H17" s="20">
        <v>58</v>
      </c>
      <c r="I17" s="20">
        <f t="shared" si="1"/>
        <v>40.599999999999994</v>
      </c>
      <c r="J17" s="7">
        <f t="shared" si="2"/>
        <v>58.599999999999994</v>
      </c>
      <c r="K17" s="7">
        <f t="shared" si="3"/>
        <v>29.299999999999997</v>
      </c>
      <c r="L17" s="37">
        <v>92.4</v>
      </c>
      <c r="M17" s="7">
        <f t="shared" si="4"/>
        <v>46.2</v>
      </c>
      <c r="N17" s="7">
        <f t="shared" si="5"/>
        <v>75.5</v>
      </c>
    </row>
    <row r="18" spans="1:14" s="2" customFormat="1" ht="18" customHeight="1">
      <c r="A18" s="14" t="s">
        <v>485</v>
      </c>
      <c r="B18" s="14" t="s">
        <v>450</v>
      </c>
      <c r="C18" s="14" t="s">
        <v>11</v>
      </c>
      <c r="D18" s="14" t="s">
        <v>486</v>
      </c>
      <c r="E18" s="14" t="s">
        <v>452</v>
      </c>
      <c r="F18" s="3">
        <v>72</v>
      </c>
      <c r="G18" s="20">
        <f t="shared" si="0"/>
        <v>21.599999999999998</v>
      </c>
      <c r="H18" s="20">
        <v>52</v>
      </c>
      <c r="I18" s="20">
        <f t="shared" si="1"/>
        <v>36.4</v>
      </c>
      <c r="J18" s="7">
        <f t="shared" si="2"/>
        <v>58</v>
      </c>
      <c r="K18" s="7">
        <f t="shared" si="3"/>
        <v>29</v>
      </c>
      <c r="L18" s="37">
        <v>84.1</v>
      </c>
      <c r="M18" s="7">
        <f t="shared" si="4"/>
        <v>42.05</v>
      </c>
      <c r="N18" s="7">
        <f t="shared" si="5"/>
        <v>71.05</v>
      </c>
    </row>
    <row r="19" spans="1:14" s="2" customFormat="1" ht="18" customHeight="1">
      <c r="A19" s="14" t="s">
        <v>487</v>
      </c>
      <c r="B19" s="14" t="s">
        <v>450</v>
      </c>
      <c r="C19" s="14" t="s">
        <v>21</v>
      </c>
      <c r="D19" s="14" t="s">
        <v>488</v>
      </c>
      <c r="E19" s="14" t="s">
        <v>452</v>
      </c>
      <c r="F19" s="3">
        <v>54</v>
      </c>
      <c r="G19" s="20">
        <f t="shared" si="0"/>
        <v>16.2</v>
      </c>
      <c r="H19" s="20">
        <v>59.5</v>
      </c>
      <c r="I19" s="20">
        <f t="shared" si="1"/>
        <v>41.65</v>
      </c>
      <c r="J19" s="7">
        <f t="shared" si="2"/>
        <v>57.849999999999994</v>
      </c>
      <c r="K19" s="7">
        <f t="shared" si="3"/>
        <v>28.924999999999997</v>
      </c>
      <c r="L19" s="37">
        <v>86.2</v>
      </c>
      <c r="M19" s="7">
        <f t="shared" si="4"/>
        <v>43.1</v>
      </c>
      <c r="N19" s="7">
        <f t="shared" si="5"/>
        <v>72.025</v>
      </c>
    </row>
    <row r="20" spans="1:14" s="2" customFormat="1" ht="18" customHeight="1">
      <c r="A20" s="14" t="s">
        <v>489</v>
      </c>
      <c r="B20" s="14" t="s">
        <v>457</v>
      </c>
      <c r="C20" s="14" t="s">
        <v>30</v>
      </c>
      <c r="D20" s="14" t="s">
        <v>490</v>
      </c>
      <c r="E20" s="14" t="s">
        <v>452</v>
      </c>
      <c r="F20" s="3">
        <v>63</v>
      </c>
      <c r="G20" s="20">
        <f t="shared" si="0"/>
        <v>18.9</v>
      </c>
      <c r="H20" s="20">
        <v>54</v>
      </c>
      <c r="I20" s="20">
        <f t="shared" si="1"/>
        <v>37.8</v>
      </c>
      <c r="J20" s="7">
        <f t="shared" si="2"/>
        <v>56.699999999999996</v>
      </c>
      <c r="K20" s="7">
        <f t="shared" si="3"/>
        <v>28.349999999999998</v>
      </c>
      <c r="L20" s="37">
        <v>84.8</v>
      </c>
      <c r="M20" s="7">
        <f t="shared" si="4"/>
        <v>42.4</v>
      </c>
      <c r="N20" s="7">
        <f t="shared" si="5"/>
        <v>70.75</v>
      </c>
    </row>
    <row r="21" spans="1:14" s="2" customFormat="1" ht="18" customHeight="1">
      <c r="A21" s="14" t="s">
        <v>491</v>
      </c>
      <c r="B21" s="14" t="s">
        <v>450</v>
      </c>
      <c r="C21" s="14" t="s">
        <v>17</v>
      </c>
      <c r="D21" s="14" t="s">
        <v>492</v>
      </c>
      <c r="E21" s="14" t="s">
        <v>452</v>
      </c>
      <c r="F21" s="3">
        <v>58</v>
      </c>
      <c r="G21" s="20">
        <f t="shared" si="0"/>
        <v>17.4</v>
      </c>
      <c r="H21" s="20">
        <v>55.5</v>
      </c>
      <c r="I21" s="20">
        <f t="shared" si="1"/>
        <v>38.849999999999994</v>
      </c>
      <c r="J21" s="7">
        <f t="shared" si="2"/>
        <v>56.24999999999999</v>
      </c>
      <c r="K21" s="7">
        <f t="shared" si="3"/>
        <v>28.124999999999996</v>
      </c>
      <c r="L21" s="37">
        <v>88.16</v>
      </c>
      <c r="M21" s="7">
        <f t="shared" si="4"/>
        <v>44.08</v>
      </c>
      <c r="N21" s="7">
        <f t="shared" si="5"/>
        <v>72.205</v>
      </c>
    </row>
    <row r="22" spans="1:14" s="2" customFormat="1" ht="18" customHeight="1">
      <c r="A22" s="14" t="s">
        <v>493</v>
      </c>
      <c r="B22" s="14" t="s">
        <v>450</v>
      </c>
      <c r="C22" s="14" t="s">
        <v>12</v>
      </c>
      <c r="D22" s="14" t="s">
        <v>494</v>
      </c>
      <c r="E22" s="14" t="s">
        <v>452</v>
      </c>
      <c r="F22" s="3">
        <v>58</v>
      </c>
      <c r="G22" s="20">
        <f t="shared" si="0"/>
        <v>17.4</v>
      </c>
      <c r="H22" s="20">
        <v>55</v>
      </c>
      <c r="I22" s="20">
        <f t="shared" si="1"/>
        <v>38.5</v>
      </c>
      <c r="J22" s="7">
        <f t="shared" si="2"/>
        <v>55.9</v>
      </c>
      <c r="K22" s="7">
        <f t="shared" si="3"/>
        <v>27.95</v>
      </c>
      <c r="L22" s="37">
        <v>91.66</v>
      </c>
      <c r="M22" s="7">
        <f t="shared" si="4"/>
        <v>45.83</v>
      </c>
      <c r="N22" s="7">
        <f t="shared" si="5"/>
        <v>73.78</v>
      </c>
    </row>
    <row r="23" spans="1:14" s="2" customFormat="1" ht="18" customHeight="1">
      <c r="A23" s="14" t="s">
        <v>495</v>
      </c>
      <c r="B23" s="14" t="s">
        <v>450</v>
      </c>
      <c r="C23" s="14" t="s">
        <v>92</v>
      </c>
      <c r="D23" s="14" t="s">
        <v>496</v>
      </c>
      <c r="E23" s="14" t="s">
        <v>452</v>
      </c>
      <c r="F23" s="3">
        <v>56</v>
      </c>
      <c r="G23" s="20">
        <f t="shared" si="0"/>
        <v>16.8</v>
      </c>
      <c r="H23" s="20">
        <v>52.5</v>
      </c>
      <c r="I23" s="20">
        <f t="shared" si="1"/>
        <v>36.75</v>
      </c>
      <c r="J23" s="7">
        <f t="shared" si="2"/>
        <v>53.55</v>
      </c>
      <c r="K23" s="7">
        <f t="shared" si="3"/>
        <v>26.775</v>
      </c>
      <c r="L23" s="37">
        <v>91.56</v>
      </c>
      <c r="M23" s="7">
        <f t="shared" si="4"/>
        <v>45.78</v>
      </c>
      <c r="N23" s="7">
        <f t="shared" si="5"/>
        <v>72.555</v>
      </c>
    </row>
    <row r="24" spans="1:14" s="2" customFormat="1" ht="18" customHeight="1">
      <c r="A24" s="14" t="s">
        <v>497</v>
      </c>
      <c r="B24" s="14" t="s">
        <v>457</v>
      </c>
      <c r="C24" s="14" t="s">
        <v>42</v>
      </c>
      <c r="D24" s="14" t="s">
        <v>498</v>
      </c>
      <c r="E24" s="14" t="s">
        <v>452</v>
      </c>
      <c r="F24" s="3">
        <v>58</v>
      </c>
      <c r="G24" s="20">
        <f t="shared" si="0"/>
        <v>17.4</v>
      </c>
      <c r="H24" s="20">
        <v>51.5</v>
      </c>
      <c r="I24" s="20">
        <f t="shared" si="1"/>
        <v>36.05</v>
      </c>
      <c r="J24" s="7">
        <f t="shared" si="2"/>
        <v>53.449999999999996</v>
      </c>
      <c r="K24" s="7">
        <f t="shared" si="3"/>
        <v>26.724999999999998</v>
      </c>
      <c r="L24" s="37">
        <v>80</v>
      </c>
      <c r="M24" s="7">
        <f t="shared" si="4"/>
        <v>40</v>
      </c>
      <c r="N24" s="7">
        <f t="shared" si="5"/>
        <v>66.725</v>
      </c>
    </row>
    <row r="25" spans="1:14" s="2" customFormat="1" ht="18" customHeight="1">
      <c r="A25" s="14" t="s">
        <v>499</v>
      </c>
      <c r="B25" s="14" t="s">
        <v>457</v>
      </c>
      <c r="C25" s="14" t="s">
        <v>158</v>
      </c>
      <c r="D25" s="14" t="s">
        <v>500</v>
      </c>
      <c r="E25" s="14" t="s">
        <v>452</v>
      </c>
      <c r="F25" s="3">
        <v>61</v>
      </c>
      <c r="G25" s="20">
        <f t="shared" si="0"/>
        <v>18.3</v>
      </c>
      <c r="H25" s="20">
        <v>49.5</v>
      </c>
      <c r="I25" s="20">
        <f t="shared" si="1"/>
        <v>34.65</v>
      </c>
      <c r="J25" s="7">
        <f t="shared" si="2"/>
        <v>52.95</v>
      </c>
      <c r="K25" s="7">
        <f t="shared" si="3"/>
        <v>26.475</v>
      </c>
      <c r="L25" s="37">
        <v>88.9</v>
      </c>
      <c r="M25" s="7">
        <f t="shared" si="4"/>
        <v>44.45</v>
      </c>
      <c r="N25" s="7">
        <f t="shared" si="5"/>
        <v>70.92500000000001</v>
      </c>
    </row>
    <row r="26" spans="1:14" s="2" customFormat="1" ht="18" customHeight="1">
      <c r="A26" s="14" t="s">
        <v>501</v>
      </c>
      <c r="B26" s="14" t="s">
        <v>450</v>
      </c>
      <c r="C26" s="14" t="s">
        <v>20</v>
      </c>
      <c r="D26" s="14" t="s">
        <v>502</v>
      </c>
      <c r="E26" s="14" t="s">
        <v>452</v>
      </c>
      <c r="F26" s="3">
        <v>70</v>
      </c>
      <c r="G26" s="20">
        <f t="shared" si="0"/>
        <v>21</v>
      </c>
      <c r="H26" s="20">
        <v>44</v>
      </c>
      <c r="I26" s="20">
        <f t="shared" si="1"/>
        <v>30.799999999999997</v>
      </c>
      <c r="J26" s="7">
        <f t="shared" si="2"/>
        <v>51.8</v>
      </c>
      <c r="K26" s="7">
        <f t="shared" si="3"/>
        <v>25.9</v>
      </c>
      <c r="L26" s="37">
        <v>86.7</v>
      </c>
      <c r="M26" s="7">
        <f t="shared" si="4"/>
        <v>43.35</v>
      </c>
      <c r="N26" s="7">
        <f t="shared" si="5"/>
        <v>69.25</v>
      </c>
    </row>
    <row r="27" spans="1:14" s="2" customFormat="1" ht="18" customHeight="1">
      <c r="A27" s="14" t="s">
        <v>503</v>
      </c>
      <c r="B27" s="14" t="s">
        <v>450</v>
      </c>
      <c r="C27" s="14" t="s">
        <v>64</v>
      </c>
      <c r="D27" s="14" t="s">
        <v>504</v>
      </c>
      <c r="E27" s="14" t="s">
        <v>452</v>
      </c>
      <c r="F27" s="3">
        <v>38</v>
      </c>
      <c r="G27" s="20">
        <f t="shared" si="0"/>
        <v>11.4</v>
      </c>
      <c r="H27" s="20">
        <v>57.5</v>
      </c>
      <c r="I27" s="20">
        <f t="shared" si="1"/>
        <v>40.25</v>
      </c>
      <c r="J27" s="7">
        <f t="shared" si="2"/>
        <v>51.65</v>
      </c>
      <c r="K27" s="7">
        <f t="shared" si="3"/>
        <v>25.825</v>
      </c>
      <c r="L27" s="37">
        <v>90.74</v>
      </c>
      <c r="M27" s="7">
        <f t="shared" si="4"/>
        <v>45.37</v>
      </c>
      <c r="N27" s="7">
        <f t="shared" si="5"/>
        <v>71.195</v>
      </c>
    </row>
    <row r="28" spans="1:14" s="2" customFormat="1" ht="18" customHeight="1">
      <c r="A28" s="14" t="s">
        <v>505</v>
      </c>
      <c r="B28" s="14" t="s">
        <v>457</v>
      </c>
      <c r="C28" s="14" t="s">
        <v>24</v>
      </c>
      <c r="D28" s="14" t="s">
        <v>506</v>
      </c>
      <c r="E28" s="14" t="s">
        <v>452</v>
      </c>
      <c r="F28" s="3">
        <v>52</v>
      </c>
      <c r="G28" s="20">
        <f t="shared" si="0"/>
        <v>15.6</v>
      </c>
      <c r="H28" s="20">
        <v>51</v>
      </c>
      <c r="I28" s="20">
        <f t="shared" si="1"/>
        <v>35.699999999999996</v>
      </c>
      <c r="J28" s="7">
        <f t="shared" si="2"/>
        <v>51.3</v>
      </c>
      <c r="K28" s="7">
        <f t="shared" si="3"/>
        <v>25.65</v>
      </c>
      <c r="L28" s="37">
        <v>89.98</v>
      </c>
      <c r="M28" s="7">
        <f t="shared" si="4"/>
        <v>44.99</v>
      </c>
      <c r="N28" s="7">
        <f t="shared" si="5"/>
        <v>70.64</v>
      </c>
    </row>
    <row r="29" spans="1:14" s="2" customFormat="1" ht="18" customHeight="1">
      <c r="A29" s="14" t="s">
        <v>507</v>
      </c>
      <c r="B29" s="14" t="s">
        <v>454</v>
      </c>
      <c r="C29" s="14" t="s">
        <v>76</v>
      </c>
      <c r="D29" s="14" t="s">
        <v>508</v>
      </c>
      <c r="E29" s="14" t="s">
        <v>452</v>
      </c>
      <c r="F29" s="3">
        <v>62</v>
      </c>
      <c r="G29" s="20">
        <f t="shared" si="0"/>
        <v>18.599999999999998</v>
      </c>
      <c r="H29" s="20">
        <v>46</v>
      </c>
      <c r="I29" s="20">
        <f t="shared" si="1"/>
        <v>32.199999999999996</v>
      </c>
      <c r="J29" s="7">
        <f t="shared" si="2"/>
        <v>50.8</v>
      </c>
      <c r="K29" s="7">
        <f t="shared" si="3"/>
        <v>25.4</v>
      </c>
      <c r="L29" s="37">
        <v>79.7</v>
      </c>
      <c r="M29" s="7">
        <f t="shared" si="4"/>
        <v>39.85</v>
      </c>
      <c r="N29" s="7">
        <f t="shared" si="5"/>
        <v>65.25</v>
      </c>
    </row>
    <row r="30" spans="1:14" s="2" customFormat="1" ht="18" customHeight="1">
      <c r="A30" s="14" t="s">
        <v>509</v>
      </c>
      <c r="B30" s="14" t="s">
        <v>457</v>
      </c>
      <c r="C30" s="14" t="s">
        <v>74</v>
      </c>
      <c r="D30" s="14" t="s">
        <v>510</v>
      </c>
      <c r="E30" s="14" t="s">
        <v>452</v>
      </c>
      <c r="F30" s="3">
        <v>55</v>
      </c>
      <c r="G30" s="20">
        <f t="shared" si="0"/>
        <v>16.5</v>
      </c>
      <c r="H30" s="20">
        <v>46.5</v>
      </c>
      <c r="I30" s="20">
        <f t="shared" si="1"/>
        <v>32.55</v>
      </c>
      <c r="J30" s="7">
        <f t="shared" si="2"/>
        <v>49.05</v>
      </c>
      <c r="K30" s="7">
        <f t="shared" si="3"/>
        <v>24.525</v>
      </c>
      <c r="L30" s="37">
        <v>88.2</v>
      </c>
      <c r="M30" s="7">
        <f t="shared" si="4"/>
        <v>44.1</v>
      </c>
      <c r="N30" s="7">
        <f t="shared" si="5"/>
        <v>68.625</v>
      </c>
    </row>
    <row r="31" spans="1:14" s="2" customFormat="1" ht="18" customHeight="1">
      <c r="A31" s="14" t="s">
        <v>511</v>
      </c>
      <c r="B31" s="14" t="s">
        <v>457</v>
      </c>
      <c r="C31" s="14" t="s">
        <v>39</v>
      </c>
      <c r="D31" s="14" t="s">
        <v>512</v>
      </c>
      <c r="E31" s="14" t="s">
        <v>452</v>
      </c>
      <c r="F31" s="3">
        <v>48</v>
      </c>
      <c r="G31" s="20">
        <f t="shared" si="0"/>
        <v>14.399999999999999</v>
      </c>
      <c r="H31" s="20">
        <v>48.5</v>
      </c>
      <c r="I31" s="20">
        <f t="shared" si="1"/>
        <v>33.949999999999996</v>
      </c>
      <c r="J31" s="7">
        <f t="shared" si="2"/>
        <v>48.349999999999994</v>
      </c>
      <c r="K31" s="7">
        <f t="shared" si="3"/>
        <v>24.174999999999997</v>
      </c>
      <c r="L31" s="37">
        <v>85.1</v>
      </c>
      <c r="M31" s="7">
        <f t="shared" si="4"/>
        <v>42.55</v>
      </c>
      <c r="N31" s="7">
        <f t="shared" si="5"/>
        <v>66.725</v>
      </c>
    </row>
    <row r="32" spans="1:14" s="2" customFormat="1" ht="18" customHeight="1">
      <c r="A32" s="14" t="s">
        <v>513</v>
      </c>
      <c r="B32" s="14" t="s">
        <v>457</v>
      </c>
      <c r="C32" s="14" t="s">
        <v>129</v>
      </c>
      <c r="D32" s="14" t="s">
        <v>514</v>
      </c>
      <c r="E32" s="14" t="s">
        <v>452</v>
      </c>
      <c r="F32" s="3">
        <v>36</v>
      </c>
      <c r="G32" s="20">
        <f t="shared" si="0"/>
        <v>10.799999999999999</v>
      </c>
      <c r="H32" s="20">
        <v>53</v>
      </c>
      <c r="I32" s="20">
        <f t="shared" si="1"/>
        <v>37.099999999999994</v>
      </c>
      <c r="J32" s="7">
        <f t="shared" si="2"/>
        <v>47.89999999999999</v>
      </c>
      <c r="K32" s="7">
        <f t="shared" si="3"/>
        <v>23.949999999999996</v>
      </c>
      <c r="L32" s="37">
        <v>85.72</v>
      </c>
      <c r="M32" s="7">
        <f t="shared" si="4"/>
        <v>42.86</v>
      </c>
      <c r="N32" s="7">
        <f t="shared" si="5"/>
        <v>66.81</v>
      </c>
    </row>
    <row r="33" spans="1:14" s="2" customFormat="1" ht="18" customHeight="1">
      <c r="A33" s="14" t="s">
        <v>515</v>
      </c>
      <c r="B33" s="14" t="s">
        <v>450</v>
      </c>
      <c r="C33" s="14" t="s">
        <v>27</v>
      </c>
      <c r="D33" s="14" t="s">
        <v>516</v>
      </c>
      <c r="E33" s="14" t="s">
        <v>452</v>
      </c>
      <c r="F33" s="3">
        <v>40</v>
      </c>
      <c r="G33" s="20">
        <f t="shared" si="0"/>
        <v>12</v>
      </c>
      <c r="H33" s="20">
        <v>50.5</v>
      </c>
      <c r="I33" s="20">
        <f t="shared" si="1"/>
        <v>35.349999999999994</v>
      </c>
      <c r="J33" s="7">
        <f t="shared" si="2"/>
        <v>47.349999999999994</v>
      </c>
      <c r="K33" s="7">
        <f t="shared" si="3"/>
        <v>23.674999999999997</v>
      </c>
      <c r="L33" s="37">
        <v>89.18</v>
      </c>
      <c r="M33" s="7">
        <f t="shared" si="4"/>
        <v>44.59</v>
      </c>
      <c r="N33" s="7">
        <f t="shared" si="5"/>
        <v>68.265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D1">
      <selection activeCell="I3" sqref="I3"/>
    </sheetView>
  </sheetViews>
  <sheetFormatPr defaultColWidth="9.00390625" defaultRowHeight="14.25"/>
  <cols>
    <col min="1" max="1" width="15.75390625" style="0" customWidth="1"/>
    <col min="3" max="3" width="7.75390625" style="0" customWidth="1"/>
    <col min="5" max="5" width="16.00390625" style="0" customWidth="1"/>
    <col min="7" max="7" width="10.125" style="21" customWidth="1"/>
    <col min="9" max="9" width="11.75390625" style="21" customWidth="1"/>
    <col min="10" max="10" width="10.50390625" style="5" customWidth="1"/>
    <col min="12" max="12" width="9.00390625" style="43" customWidth="1"/>
  </cols>
  <sheetData>
    <row r="1" spans="1:14" s="1" customFormat="1" ht="44.2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9" t="s">
        <v>6</v>
      </c>
      <c r="H1" s="12" t="s">
        <v>7</v>
      </c>
      <c r="I1" s="19" t="s">
        <v>8</v>
      </c>
      <c r="J1" s="6" t="s">
        <v>9</v>
      </c>
      <c r="K1" s="6" t="s">
        <v>993</v>
      </c>
      <c r="L1" s="44" t="s">
        <v>994</v>
      </c>
      <c r="M1" s="6" t="s">
        <v>995</v>
      </c>
      <c r="N1" s="6" t="s">
        <v>996</v>
      </c>
    </row>
    <row r="2" spans="1:14" s="2" customFormat="1" ht="18" customHeight="1">
      <c r="A2" s="14" t="s">
        <v>518</v>
      </c>
      <c r="B2" s="14" t="s">
        <v>454</v>
      </c>
      <c r="C2" s="14" t="s">
        <v>120</v>
      </c>
      <c r="D2" s="14" t="s">
        <v>519</v>
      </c>
      <c r="E2" s="14" t="s">
        <v>520</v>
      </c>
      <c r="F2" s="3">
        <v>70</v>
      </c>
      <c r="G2" s="20">
        <f aca="true" t="shared" si="0" ref="G2:G16">F2*0.3</f>
        <v>21</v>
      </c>
      <c r="H2" s="3">
        <v>73</v>
      </c>
      <c r="I2" s="20">
        <f aca="true" t="shared" si="1" ref="I2:I16">H2*0.7</f>
        <v>51.099999999999994</v>
      </c>
      <c r="J2" s="7">
        <f aca="true" t="shared" si="2" ref="J2:J16">G2+I2</f>
        <v>72.1</v>
      </c>
      <c r="K2" s="7">
        <f>J2*0.5</f>
        <v>36.05</v>
      </c>
      <c r="L2" s="37">
        <v>90.3</v>
      </c>
      <c r="M2" s="7">
        <f>L2*0.5</f>
        <v>45.15</v>
      </c>
      <c r="N2" s="7">
        <f>K2+M2</f>
        <v>81.19999999999999</v>
      </c>
    </row>
    <row r="3" spans="1:14" s="2" customFormat="1" ht="18" customHeight="1">
      <c r="A3" s="14" t="s">
        <v>521</v>
      </c>
      <c r="B3" s="14" t="s">
        <v>522</v>
      </c>
      <c r="C3" s="14" t="s">
        <v>67</v>
      </c>
      <c r="D3" s="14" t="s">
        <v>523</v>
      </c>
      <c r="E3" s="14" t="s">
        <v>520</v>
      </c>
      <c r="F3" s="3">
        <v>80</v>
      </c>
      <c r="G3" s="20">
        <f t="shared" si="0"/>
        <v>24</v>
      </c>
      <c r="H3" s="3">
        <v>61</v>
      </c>
      <c r="I3" s="20">
        <f t="shared" si="1"/>
        <v>42.699999999999996</v>
      </c>
      <c r="J3" s="7">
        <f t="shared" si="2"/>
        <v>66.69999999999999</v>
      </c>
      <c r="K3" s="7">
        <f aca="true" t="shared" si="3" ref="K3:K16">J3*0.5</f>
        <v>33.349999999999994</v>
      </c>
      <c r="L3" s="37">
        <v>86.2</v>
      </c>
      <c r="M3" s="7">
        <f aca="true" t="shared" si="4" ref="M3:M16">L3*0.5</f>
        <v>43.1</v>
      </c>
      <c r="N3" s="7">
        <f aca="true" t="shared" si="5" ref="N3:N16">K3+M3</f>
        <v>76.44999999999999</v>
      </c>
    </row>
    <row r="4" spans="1:14" s="2" customFormat="1" ht="18" customHeight="1">
      <c r="A4" s="14" t="s">
        <v>524</v>
      </c>
      <c r="B4" s="14" t="s">
        <v>522</v>
      </c>
      <c r="C4" s="14" t="s">
        <v>27</v>
      </c>
      <c r="D4" s="14" t="s">
        <v>525</v>
      </c>
      <c r="E4" s="14" t="s">
        <v>520</v>
      </c>
      <c r="F4" s="3">
        <v>54</v>
      </c>
      <c r="G4" s="20">
        <f t="shared" si="0"/>
        <v>16.2</v>
      </c>
      <c r="H4" s="3">
        <v>71.5</v>
      </c>
      <c r="I4" s="20">
        <f t="shared" si="1"/>
        <v>50.05</v>
      </c>
      <c r="J4" s="7">
        <f t="shared" si="2"/>
        <v>66.25</v>
      </c>
      <c r="K4" s="7">
        <f t="shared" si="3"/>
        <v>33.125</v>
      </c>
      <c r="L4" s="37">
        <v>86.4</v>
      </c>
      <c r="M4" s="7">
        <f t="shared" si="4"/>
        <v>43.2</v>
      </c>
      <c r="N4" s="7">
        <f t="shared" si="5"/>
        <v>76.325</v>
      </c>
    </row>
    <row r="5" spans="1:14" s="2" customFormat="1" ht="18" customHeight="1">
      <c r="A5" s="14" t="s">
        <v>526</v>
      </c>
      <c r="B5" s="14" t="s">
        <v>522</v>
      </c>
      <c r="C5" s="14" t="s">
        <v>120</v>
      </c>
      <c r="D5" s="14" t="s">
        <v>527</v>
      </c>
      <c r="E5" s="14" t="s">
        <v>520</v>
      </c>
      <c r="F5" s="3">
        <v>60</v>
      </c>
      <c r="G5" s="20">
        <f t="shared" si="0"/>
        <v>18</v>
      </c>
      <c r="H5" s="3">
        <v>66</v>
      </c>
      <c r="I5" s="20">
        <f t="shared" si="1"/>
        <v>46.199999999999996</v>
      </c>
      <c r="J5" s="7">
        <f t="shared" si="2"/>
        <v>64.19999999999999</v>
      </c>
      <c r="K5" s="7">
        <f t="shared" si="3"/>
        <v>32.099999999999994</v>
      </c>
      <c r="L5" s="37">
        <v>87.3</v>
      </c>
      <c r="M5" s="7">
        <f t="shared" si="4"/>
        <v>43.65</v>
      </c>
      <c r="N5" s="7">
        <f t="shared" si="5"/>
        <v>75.75</v>
      </c>
    </row>
    <row r="6" spans="1:14" s="2" customFormat="1" ht="18" customHeight="1">
      <c r="A6" s="14" t="s">
        <v>528</v>
      </c>
      <c r="B6" s="14" t="s">
        <v>454</v>
      </c>
      <c r="C6" s="14" t="s">
        <v>129</v>
      </c>
      <c r="D6" s="14" t="s">
        <v>529</v>
      </c>
      <c r="E6" s="14" t="s">
        <v>520</v>
      </c>
      <c r="F6" s="3">
        <v>56</v>
      </c>
      <c r="G6" s="20">
        <f t="shared" si="0"/>
        <v>16.8</v>
      </c>
      <c r="H6" s="3">
        <v>65</v>
      </c>
      <c r="I6" s="20">
        <f t="shared" si="1"/>
        <v>45.5</v>
      </c>
      <c r="J6" s="7">
        <f t="shared" si="2"/>
        <v>62.3</v>
      </c>
      <c r="K6" s="7">
        <f t="shared" si="3"/>
        <v>31.15</v>
      </c>
      <c r="L6" s="37">
        <v>94.5</v>
      </c>
      <c r="M6" s="7">
        <f t="shared" si="4"/>
        <v>47.25</v>
      </c>
      <c r="N6" s="7">
        <f t="shared" si="5"/>
        <v>78.4</v>
      </c>
    </row>
    <row r="7" spans="1:14" s="2" customFormat="1" ht="18" customHeight="1">
      <c r="A7" s="14" t="s">
        <v>530</v>
      </c>
      <c r="B7" s="14" t="s">
        <v>522</v>
      </c>
      <c r="C7" s="14" t="s">
        <v>92</v>
      </c>
      <c r="D7" s="14" t="s">
        <v>531</v>
      </c>
      <c r="E7" s="14" t="s">
        <v>520</v>
      </c>
      <c r="F7" s="3">
        <v>80</v>
      </c>
      <c r="G7" s="20">
        <f t="shared" si="0"/>
        <v>24</v>
      </c>
      <c r="H7" s="3">
        <v>54.5</v>
      </c>
      <c r="I7" s="20">
        <f t="shared" si="1"/>
        <v>38.15</v>
      </c>
      <c r="J7" s="7">
        <f t="shared" si="2"/>
        <v>62.15</v>
      </c>
      <c r="K7" s="7">
        <f t="shared" si="3"/>
        <v>31.075</v>
      </c>
      <c r="L7" s="37">
        <v>80.96</v>
      </c>
      <c r="M7" s="7">
        <f t="shared" si="4"/>
        <v>40.48</v>
      </c>
      <c r="N7" s="7">
        <f t="shared" si="5"/>
        <v>71.55499999999999</v>
      </c>
    </row>
    <row r="8" spans="1:14" s="2" customFormat="1" ht="18" customHeight="1">
      <c r="A8" s="14" t="s">
        <v>532</v>
      </c>
      <c r="B8" s="14" t="s">
        <v>522</v>
      </c>
      <c r="C8" s="14" t="s">
        <v>73</v>
      </c>
      <c r="D8" s="14" t="s">
        <v>533</v>
      </c>
      <c r="E8" s="14" t="s">
        <v>520</v>
      </c>
      <c r="F8" s="3">
        <v>54</v>
      </c>
      <c r="G8" s="20">
        <f t="shared" si="0"/>
        <v>16.2</v>
      </c>
      <c r="H8" s="3">
        <v>63.5</v>
      </c>
      <c r="I8" s="20">
        <f t="shared" si="1"/>
        <v>44.449999999999996</v>
      </c>
      <c r="J8" s="7">
        <f t="shared" si="2"/>
        <v>60.64999999999999</v>
      </c>
      <c r="K8" s="7">
        <f t="shared" si="3"/>
        <v>30.324999999999996</v>
      </c>
      <c r="L8" s="37">
        <v>93.4</v>
      </c>
      <c r="M8" s="7">
        <f t="shared" si="4"/>
        <v>46.7</v>
      </c>
      <c r="N8" s="7">
        <f t="shared" si="5"/>
        <v>77.025</v>
      </c>
    </row>
    <row r="9" spans="1:14" s="2" customFormat="1" ht="18" customHeight="1">
      <c r="A9" s="14" t="s">
        <v>534</v>
      </c>
      <c r="B9" s="14" t="s">
        <v>522</v>
      </c>
      <c r="C9" s="14" t="s">
        <v>21</v>
      </c>
      <c r="D9" s="14" t="s">
        <v>535</v>
      </c>
      <c r="E9" s="14" t="s">
        <v>520</v>
      </c>
      <c r="F9" s="3">
        <v>40</v>
      </c>
      <c r="G9" s="20">
        <f t="shared" si="0"/>
        <v>12</v>
      </c>
      <c r="H9" s="3">
        <v>69</v>
      </c>
      <c r="I9" s="20">
        <f t="shared" si="1"/>
        <v>48.3</v>
      </c>
      <c r="J9" s="7">
        <f t="shared" si="2"/>
        <v>60.3</v>
      </c>
      <c r="K9" s="7">
        <f t="shared" si="3"/>
        <v>30.15</v>
      </c>
      <c r="L9" s="37">
        <v>91.5</v>
      </c>
      <c r="M9" s="7">
        <f t="shared" si="4"/>
        <v>45.75</v>
      </c>
      <c r="N9" s="7">
        <f t="shared" si="5"/>
        <v>75.9</v>
      </c>
    </row>
    <row r="10" spans="1:14" s="2" customFormat="1" ht="18" customHeight="1">
      <c r="A10" s="14" t="s">
        <v>536</v>
      </c>
      <c r="B10" s="14" t="s">
        <v>522</v>
      </c>
      <c r="C10" s="14" t="s">
        <v>36</v>
      </c>
      <c r="D10" s="14" t="s">
        <v>537</v>
      </c>
      <c r="E10" s="14" t="s">
        <v>520</v>
      </c>
      <c r="F10" s="3">
        <v>66</v>
      </c>
      <c r="G10" s="20">
        <f t="shared" si="0"/>
        <v>19.8</v>
      </c>
      <c r="H10" s="3">
        <v>52.5</v>
      </c>
      <c r="I10" s="20">
        <f t="shared" si="1"/>
        <v>36.75</v>
      </c>
      <c r="J10" s="7">
        <f t="shared" si="2"/>
        <v>56.55</v>
      </c>
      <c r="K10" s="7">
        <f t="shared" si="3"/>
        <v>28.275</v>
      </c>
      <c r="L10" s="37">
        <v>87.82</v>
      </c>
      <c r="M10" s="7">
        <f t="shared" si="4"/>
        <v>43.91</v>
      </c>
      <c r="N10" s="7">
        <f t="shared" si="5"/>
        <v>72.185</v>
      </c>
    </row>
    <row r="11" spans="1:14" s="2" customFormat="1" ht="18" customHeight="1">
      <c r="A11" s="14" t="s">
        <v>538</v>
      </c>
      <c r="B11" s="14" t="s">
        <v>522</v>
      </c>
      <c r="C11" s="14" t="s">
        <v>97</v>
      </c>
      <c r="D11" s="14" t="s">
        <v>539</v>
      </c>
      <c r="E11" s="14" t="s">
        <v>520</v>
      </c>
      <c r="F11" s="3">
        <v>80</v>
      </c>
      <c r="G11" s="20">
        <f t="shared" si="0"/>
        <v>24</v>
      </c>
      <c r="H11" s="3">
        <v>46</v>
      </c>
      <c r="I11" s="20">
        <f t="shared" si="1"/>
        <v>32.199999999999996</v>
      </c>
      <c r="J11" s="7">
        <f t="shared" si="2"/>
        <v>56.199999999999996</v>
      </c>
      <c r="K11" s="7">
        <f t="shared" si="3"/>
        <v>28.099999999999998</v>
      </c>
      <c r="L11" s="37">
        <v>91.46</v>
      </c>
      <c r="M11" s="7">
        <f t="shared" si="4"/>
        <v>45.73</v>
      </c>
      <c r="N11" s="7">
        <f t="shared" si="5"/>
        <v>73.83</v>
      </c>
    </row>
    <row r="12" spans="1:14" s="2" customFormat="1" ht="18" customHeight="1">
      <c r="A12" s="14" t="s">
        <v>540</v>
      </c>
      <c r="B12" s="14" t="s">
        <v>522</v>
      </c>
      <c r="C12" s="14" t="s">
        <v>16</v>
      </c>
      <c r="D12" s="14" t="s">
        <v>541</v>
      </c>
      <c r="E12" s="14" t="s">
        <v>520</v>
      </c>
      <c r="F12" s="3">
        <v>66</v>
      </c>
      <c r="G12" s="20">
        <f t="shared" si="0"/>
        <v>19.8</v>
      </c>
      <c r="H12" s="3">
        <v>51.5</v>
      </c>
      <c r="I12" s="20">
        <f t="shared" si="1"/>
        <v>36.05</v>
      </c>
      <c r="J12" s="7">
        <f t="shared" si="2"/>
        <v>55.849999999999994</v>
      </c>
      <c r="K12" s="7">
        <f t="shared" si="3"/>
        <v>27.924999999999997</v>
      </c>
      <c r="L12" s="37">
        <v>92.52</v>
      </c>
      <c r="M12" s="7">
        <f t="shared" si="4"/>
        <v>46.26</v>
      </c>
      <c r="N12" s="7">
        <f t="shared" si="5"/>
        <v>74.185</v>
      </c>
    </row>
    <row r="13" spans="1:14" s="2" customFormat="1" ht="18" customHeight="1">
      <c r="A13" s="14" t="s">
        <v>542</v>
      </c>
      <c r="B13" s="14" t="s">
        <v>522</v>
      </c>
      <c r="C13" s="14" t="s">
        <v>56</v>
      </c>
      <c r="D13" s="14" t="s">
        <v>543</v>
      </c>
      <c r="E13" s="14" t="s">
        <v>520</v>
      </c>
      <c r="F13" s="3">
        <v>74</v>
      </c>
      <c r="G13" s="20">
        <f t="shared" si="0"/>
        <v>22.2</v>
      </c>
      <c r="H13" s="3">
        <v>47</v>
      </c>
      <c r="I13" s="20">
        <f t="shared" si="1"/>
        <v>32.9</v>
      </c>
      <c r="J13" s="7">
        <f t="shared" si="2"/>
        <v>55.099999999999994</v>
      </c>
      <c r="K13" s="7">
        <f t="shared" si="3"/>
        <v>27.549999999999997</v>
      </c>
      <c r="L13" s="37">
        <v>87.12</v>
      </c>
      <c r="M13" s="7">
        <f t="shared" si="4"/>
        <v>43.56</v>
      </c>
      <c r="N13" s="7">
        <f t="shared" si="5"/>
        <v>71.11</v>
      </c>
    </row>
    <row r="14" spans="1:14" s="2" customFormat="1" ht="18" customHeight="1">
      <c r="A14" s="24" t="s">
        <v>544</v>
      </c>
      <c r="B14" s="24" t="s">
        <v>522</v>
      </c>
      <c r="C14" s="24" t="s">
        <v>64</v>
      </c>
      <c r="D14" s="24" t="s">
        <v>545</v>
      </c>
      <c r="E14" s="24" t="s">
        <v>520</v>
      </c>
      <c r="F14" s="25">
        <v>56</v>
      </c>
      <c r="G14" s="26">
        <f t="shared" si="0"/>
        <v>16.8</v>
      </c>
      <c r="H14" s="25">
        <v>51</v>
      </c>
      <c r="I14" s="26">
        <f t="shared" si="1"/>
        <v>35.699999999999996</v>
      </c>
      <c r="J14" s="27">
        <f t="shared" si="2"/>
        <v>52.5</v>
      </c>
      <c r="K14" s="7">
        <f t="shared" si="3"/>
        <v>26.25</v>
      </c>
      <c r="L14" s="37">
        <v>80.4</v>
      </c>
      <c r="M14" s="7">
        <f t="shared" si="4"/>
        <v>40.2</v>
      </c>
      <c r="N14" s="7">
        <f t="shared" si="5"/>
        <v>66.45</v>
      </c>
    </row>
    <row r="15" spans="1:14" s="22" customFormat="1" ht="18" customHeight="1">
      <c r="A15" s="24" t="s">
        <v>981</v>
      </c>
      <c r="B15" s="24" t="s">
        <v>454</v>
      </c>
      <c r="C15" s="24" t="s">
        <v>21</v>
      </c>
      <c r="D15" s="24" t="s">
        <v>982</v>
      </c>
      <c r="E15" s="24" t="s">
        <v>520</v>
      </c>
      <c r="F15" s="25">
        <v>56</v>
      </c>
      <c r="G15" s="26">
        <f t="shared" si="0"/>
        <v>16.8</v>
      </c>
      <c r="H15" s="25">
        <v>44</v>
      </c>
      <c r="I15" s="26">
        <f t="shared" si="1"/>
        <v>30.799999999999997</v>
      </c>
      <c r="J15" s="27">
        <f t="shared" si="2"/>
        <v>47.599999999999994</v>
      </c>
      <c r="K15" s="7">
        <f t="shared" si="3"/>
        <v>23.799999999999997</v>
      </c>
      <c r="L15" s="45">
        <v>89.64</v>
      </c>
      <c r="M15" s="7">
        <f t="shared" si="4"/>
        <v>44.82</v>
      </c>
      <c r="N15" s="7">
        <f t="shared" si="5"/>
        <v>68.62</v>
      </c>
    </row>
    <row r="16" spans="1:14" s="22" customFormat="1" ht="18" customHeight="1">
      <c r="A16" s="24" t="s">
        <v>983</v>
      </c>
      <c r="B16" s="24" t="s">
        <v>454</v>
      </c>
      <c r="C16" s="24" t="s">
        <v>97</v>
      </c>
      <c r="D16" s="24" t="s">
        <v>984</v>
      </c>
      <c r="E16" s="24" t="s">
        <v>520</v>
      </c>
      <c r="F16" s="25">
        <v>44</v>
      </c>
      <c r="G16" s="26">
        <f t="shared" si="0"/>
        <v>13.2</v>
      </c>
      <c r="H16" s="25">
        <v>44</v>
      </c>
      <c r="I16" s="26">
        <f t="shared" si="1"/>
        <v>30.799999999999997</v>
      </c>
      <c r="J16" s="27">
        <f t="shared" si="2"/>
        <v>44</v>
      </c>
      <c r="K16" s="7">
        <f t="shared" si="3"/>
        <v>22</v>
      </c>
      <c r="L16" s="45">
        <v>82.4</v>
      </c>
      <c r="M16" s="7">
        <f t="shared" si="4"/>
        <v>41.2</v>
      </c>
      <c r="N16" s="7">
        <f t="shared" si="5"/>
        <v>63.2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E1">
      <selection activeCell="K2" sqref="K2"/>
    </sheetView>
  </sheetViews>
  <sheetFormatPr defaultColWidth="9.00390625" defaultRowHeight="14.25"/>
  <cols>
    <col min="1" max="1" width="14.50390625" style="0" customWidth="1"/>
    <col min="3" max="3" width="7.625" style="0" customWidth="1"/>
    <col min="4" max="4" width="10.75390625" style="0" customWidth="1"/>
    <col min="5" max="5" width="16.75390625" style="0" customWidth="1"/>
    <col min="7" max="7" width="10.625" style="0" customWidth="1"/>
    <col min="8" max="8" width="7.875" style="0" customWidth="1"/>
    <col min="9" max="9" width="11.50390625" style="0" customWidth="1"/>
    <col min="10" max="10" width="10.625" style="5" customWidth="1"/>
    <col min="11" max="11" width="9.00390625" style="5" customWidth="1"/>
    <col min="12" max="12" width="9.00390625" style="39" customWidth="1"/>
    <col min="13" max="14" width="9.00390625" style="5" customWidth="1"/>
  </cols>
  <sheetData>
    <row r="1" spans="1:14" s="1" customFormat="1" ht="38.2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6" t="s">
        <v>9</v>
      </c>
      <c r="K1" s="6" t="s">
        <v>993</v>
      </c>
      <c r="L1" s="44" t="s">
        <v>994</v>
      </c>
      <c r="M1" s="6" t="s">
        <v>995</v>
      </c>
      <c r="N1" s="6" t="s">
        <v>996</v>
      </c>
    </row>
    <row r="2" spans="1:14" s="2" customFormat="1" ht="18" customHeight="1">
      <c r="A2" s="14" t="s">
        <v>546</v>
      </c>
      <c r="B2" s="14" t="s">
        <v>547</v>
      </c>
      <c r="C2" s="14" t="s">
        <v>157</v>
      </c>
      <c r="D2" s="14" t="s">
        <v>548</v>
      </c>
      <c r="E2" s="14" t="s">
        <v>549</v>
      </c>
      <c r="F2" s="3">
        <v>87</v>
      </c>
      <c r="G2" s="3">
        <f aca="true" t="shared" si="0" ref="G2:G13">F2*0.3</f>
        <v>26.099999999999998</v>
      </c>
      <c r="H2" s="3">
        <v>76</v>
      </c>
      <c r="I2" s="3">
        <f aca="true" t="shared" si="1" ref="I2:I13">H2*0.7</f>
        <v>53.199999999999996</v>
      </c>
      <c r="J2" s="7">
        <f aca="true" t="shared" si="2" ref="J2:J13">G2+I2</f>
        <v>79.3</v>
      </c>
      <c r="K2" s="7">
        <f>J2*0.5</f>
        <v>39.65</v>
      </c>
      <c r="L2" s="37">
        <v>84.6</v>
      </c>
      <c r="M2" s="7">
        <f>L2*0.5</f>
        <v>42.3</v>
      </c>
      <c r="N2" s="7">
        <f>K2+M2</f>
        <v>81.94999999999999</v>
      </c>
    </row>
    <row r="3" spans="1:14" s="2" customFormat="1" ht="18" customHeight="1">
      <c r="A3" s="14" t="s">
        <v>550</v>
      </c>
      <c r="B3" s="14" t="s">
        <v>547</v>
      </c>
      <c r="C3" s="14" t="s">
        <v>31</v>
      </c>
      <c r="D3" s="14" t="s">
        <v>551</v>
      </c>
      <c r="E3" s="14" t="s">
        <v>549</v>
      </c>
      <c r="F3" s="3">
        <v>78</v>
      </c>
      <c r="G3" s="3">
        <f t="shared" si="0"/>
        <v>23.4</v>
      </c>
      <c r="H3" s="3">
        <v>76</v>
      </c>
      <c r="I3" s="3">
        <f t="shared" si="1"/>
        <v>53.199999999999996</v>
      </c>
      <c r="J3" s="7">
        <f t="shared" si="2"/>
        <v>76.6</v>
      </c>
      <c r="K3" s="7">
        <f aca="true" t="shared" si="3" ref="K3:K13">J3*0.5</f>
        <v>38.3</v>
      </c>
      <c r="L3" s="37">
        <v>84.8</v>
      </c>
      <c r="M3" s="7">
        <f aca="true" t="shared" si="4" ref="M3:M13">L3*0.5</f>
        <v>42.4</v>
      </c>
      <c r="N3" s="7">
        <f aca="true" t="shared" si="5" ref="N3:N13">K3+M3</f>
        <v>80.69999999999999</v>
      </c>
    </row>
    <row r="4" spans="1:14" s="2" customFormat="1" ht="18" customHeight="1">
      <c r="A4" s="14" t="s">
        <v>552</v>
      </c>
      <c r="B4" s="14" t="s">
        <v>553</v>
      </c>
      <c r="C4" s="14" t="s">
        <v>27</v>
      </c>
      <c r="D4" s="14" t="s">
        <v>554</v>
      </c>
      <c r="E4" s="14" t="s">
        <v>549</v>
      </c>
      <c r="F4" s="3">
        <v>74</v>
      </c>
      <c r="G4" s="3">
        <f t="shared" si="0"/>
        <v>22.2</v>
      </c>
      <c r="H4" s="3">
        <v>54</v>
      </c>
      <c r="I4" s="3">
        <f t="shared" si="1"/>
        <v>37.8</v>
      </c>
      <c r="J4" s="7">
        <f t="shared" si="2"/>
        <v>60</v>
      </c>
      <c r="K4" s="7">
        <f t="shared" si="3"/>
        <v>30</v>
      </c>
      <c r="L4" s="37">
        <v>81.2</v>
      </c>
      <c r="M4" s="7">
        <f t="shared" si="4"/>
        <v>40.6</v>
      </c>
      <c r="N4" s="7">
        <f t="shared" si="5"/>
        <v>70.6</v>
      </c>
    </row>
    <row r="5" spans="1:14" s="2" customFormat="1" ht="18" customHeight="1">
      <c r="A5" s="14" t="s">
        <v>555</v>
      </c>
      <c r="B5" s="14" t="s">
        <v>547</v>
      </c>
      <c r="C5" s="14" t="s">
        <v>16</v>
      </c>
      <c r="D5" s="14" t="s">
        <v>556</v>
      </c>
      <c r="E5" s="14" t="s">
        <v>549</v>
      </c>
      <c r="F5" s="3">
        <v>76</v>
      </c>
      <c r="G5" s="3">
        <f t="shared" si="0"/>
        <v>22.8</v>
      </c>
      <c r="H5" s="3">
        <v>51</v>
      </c>
      <c r="I5" s="3">
        <f t="shared" si="1"/>
        <v>35.699999999999996</v>
      </c>
      <c r="J5" s="7">
        <f t="shared" si="2"/>
        <v>58.5</v>
      </c>
      <c r="K5" s="7">
        <f t="shared" si="3"/>
        <v>29.25</v>
      </c>
      <c r="L5" s="37">
        <v>81.6</v>
      </c>
      <c r="M5" s="7">
        <f t="shared" si="4"/>
        <v>40.8</v>
      </c>
      <c r="N5" s="7">
        <f t="shared" si="5"/>
        <v>70.05</v>
      </c>
    </row>
    <row r="6" spans="1:14" s="2" customFormat="1" ht="18" customHeight="1">
      <c r="A6" s="14" t="s">
        <v>557</v>
      </c>
      <c r="B6" s="14" t="s">
        <v>553</v>
      </c>
      <c r="C6" s="14" t="s">
        <v>57</v>
      </c>
      <c r="D6" s="14" t="s">
        <v>558</v>
      </c>
      <c r="E6" s="14" t="s">
        <v>549</v>
      </c>
      <c r="F6" s="3">
        <v>72</v>
      </c>
      <c r="G6" s="3">
        <f t="shared" si="0"/>
        <v>21.599999999999998</v>
      </c>
      <c r="H6" s="3">
        <v>49</v>
      </c>
      <c r="I6" s="3">
        <f t="shared" si="1"/>
        <v>34.3</v>
      </c>
      <c r="J6" s="7">
        <f t="shared" si="2"/>
        <v>55.89999999999999</v>
      </c>
      <c r="K6" s="7">
        <f t="shared" si="3"/>
        <v>27.949999999999996</v>
      </c>
      <c r="L6" s="37">
        <v>79</v>
      </c>
      <c r="M6" s="7">
        <f t="shared" si="4"/>
        <v>39.5</v>
      </c>
      <c r="N6" s="7">
        <f t="shared" si="5"/>
        <v>67.44999999999999</v>
      </c>
    </row>
    <row r="7" spans="1:14" s="2" customFormat="1" ht="18" customHeight="1">
      <c r="A7" s="14" t="s">
        <v>559</v>
      </c>
      <c r="B7" s="14" t="s">
        <v>553</v>
      </c>
      <c r="C7" s="14" t="s">
        <v>36</v>
      </c>
      <c r="D7" s="14" t="s">
        <v>560</v>
      </c>
      <c r="E7" s="14" t="s">
        <v>549</v>
      </c>
      <c r="F7" s="3">
        <v>82</v>
      </c>
      <c r="G7" s="3">
        <f t="shared" si="0"/>
        <v>24.599999999999998</v>
      </c>
      <c r="H7" s="3">
        <v>44</v>
      </c>
      <c r="I7" s="3">
        <f t="shared" si="1"/>
        <v>30.799999999999997</v>
      </c>
      <c r="J7" s="7">
        <f t="shared" si="2"/>
        <v>55.39999999999999</v>
      </c>
      <c r="K7" s="7">
        <f t="shared" si="3"/>
        <v>27.699999999999996</v>
      </c>
      <c r="L7" s="37">
        <v>87.8</v>
      </c>
      <c r="M7" s="7">
        <f t="shared" si="4"/>
        <v>43.9</v>
      </c>
      <c r="N7" s="7">
        <f t="shared" si="5"/>
        <v>71.6</v>
      </c>
    </row>
    <row r="8" spans="1:14" s="2" customFormat="1" ht="18" customHeight="1">
      <c r="A8" s="14" t="s">
        <v>561</v>
      </c>
      <c r="B8" s="14" t="s">
        <v>547</v>
      </c>
      <c r="C8" s="14" t="s">
        <v>24</v>
      </c>
      <c r="D8" s="14" t="s">
        <v>417</v>
      </c>
      <c r="E8" s="14" t="s">
        <v>549</v>
      </c>
      <c r="F8" s="3">
        <v>74</v>
      </c>
      <c r="G8" s="3">
        <f t="shared" si="0"/>
        <v>22.2</v>
      </c>
      <c r="H8" s="3">
        <v>43</v>
      </c>
      <c r="I8" s="3">
        <f t="shared" si="1"/>
        <v>30.099999999999998</v>
      </c>
      <c r="J8" s="7">
        <f t="shared" si="2"/>
        <v>52.3</v>
      </c>
      <c r="K8" s="7">
        <f t="shared" si="3"/>
        <v>26.15</v>
      </c>
      <c r="L8" s="37">
        <v>77.2</v>
      </c>
      <c r="M8" s="7">
        <f t="shared" si="4"/>
        <v>38.6</v>
      </c>
      <c r="N8" s="7">
        <f t="shared" si="5"/>
        <v>64.75</v>
      </c>
    </row>
    <row r="9" spans="1:14" s="2" customFormat="1" ht="18" customHeight="1">
      <c r="A9" s="14" t="s">
        <v>562</v>
      </c>
      <c r="B9" s="14" t="s">
        <v>547</v>
      </c>
      <c r="C9" s="14" t="s">
        <v>129</v>
      </c>
      <c r="D9" s="14" t="s">
        <v>563</v>
      </c>
      <c r="E9" s="14" t="s">
        <v>549</v>
      </c>
      <c r="F9" s="3">
        <v>78</v>
      </c>
      <c r="G9" s="3">
        <f t="shared" si="0"/>
        <v>23.4</v>
      </c>
      <c r="H9" s="3">
        <v>39</v>
      </c>
      <c r="I9" s="3">
        <f t="shared" si="1"/>
        <v>27.299999999999997</v>
      </c>
      <c r="J9" s="7">
        <f t="shared" si="2"/>
        <v>50.699999999999996</v>
      </c>
      <c r="K9" s="7">
        <f t="shared" si="3"/>
        <v>25.349999999999998</v>
      </c>
      <c r="L9" s="37">
        <v>84.4</v>
      </c>
      <c r="M9" s="7">
        <f t="shared" si="4"/>
        <v>42.2</v>
      </c>
      <c r="N9" s="7">
        <f t="shared" si="5"/>
        <v>67.55</v>
      </c>
    </row>
    <row r="10" spans="1:14" s="2" customFormat="1" ht="18" customHeight="1">
      <c r="A10" s="14" t="s">
        <v>564</v>
      </c>
      <c r="B10" s="14" t="s">
        <v>547</v>
      </c>
      <c r="C10" s="14" t="s">
        <v>120</v>
      </c>
      <c r="D10" s="14" t="s">
        <v>159</v>
      </c>
      <c r="E10" s="14" t="s">
        <v>549</v>
      </c>
      <c r="F10" s="3">
        <v>82</v>
      </c>
      <c r="G10" s="3">
        <f t="shared" si="0"/>
        <v>24.599999999999998</v>
      </c>
      <c r="H10" s="3">
        <v>37</v>
      </c>
      <c r="I10" s="3">
        <f t="shared" si="1"/>
        <v>25.9</v>
      </c>
      <c r="J10" s="7">
        <f t="shared" si="2"/>
        <v>50.5</v>
      </c>
      <c r="K10" s="7">
        <f t="shared" si="3"/>
        <v>25.25</v>
      </c>
      <c r="L10" s="37">
        <v>83.6</v>
      </c>
      <c r="M10" s="7">
        <f t="shared" si="4"/>
        <v>41.8</v>
      </c>
      <c r="N10" s="7">
        <f t="shared" si="5"/>
        <v>67.05</v>
      </c>
    </row>
    <row r="11" spans="1:14" s="2" customFormat="1" ht="18" customHeight="1">
      <c r="A11" s="14" t="s">
        <v>565</v>
      </c>
      <c r="B11" s="14" t="s">
        <v>547</v>
      </c>
      <c r="C11" s="14" t="s">
        <v>30</v>
      </c>
      <c r="D11" s="14" t="s">
        <v>566</v>
      </c>
      <c r="E11" s="14" t="s">
        <v>549</v>
      </c>
      <c r="F11" s="3">
        <v>78</v>
      </c>
      <c r="G11" s="3">
        <f t="shared" si="0"/>
        <v>23.4</v>
      </c>
      <c r="H11" s="3">
        <v>37</v>
      </c>
      <c r="I11" s="3">
        <f t="shared" si="1"/>
        <v>25.9</v>
      </c>
      <c r="J11" s="7">
        <f t="shared" si="2"/>
        <v>49.3</v>
      </c>
      <c r="K11" s="7">
        <f t="shared" si="3"/>
        <v>24.65</v>
      </c>
      <c r="L11" s="37">
        <v>79.2</v>
      </c>
      <c r="M11" s="7">
        <f t="shared" si="4"/>
        <v>39.6</v>
      </c>
      <c r="N11" s="7">
        <f t="shared" si="5"/>
        <v>64.25</v>
      </c>
    </row>
    <row r="12" spans="1:14" s="2" customFormat="1" ht="18" customHeight="1">
      <c r="A12" s="14" t="s">
        <v>567</v>
      </c>
      <c r="B12" s="14" t="s">
        <v>547</v>
      </c>
      <c r="C12" s="14" t="s">
        <v>21</v>
      </c>
      <c r="D12" s="14" t="s">
        <v>568</v>
      </c>
      <c r="E12" s="14" t="s">
        <v>549</v>
      </c>
      <c r="F12" s="3">
        <v>52</v>
      </c>
      <c r="G12" s="3">
        <f t="shared" si="0"/>
        <v>15.6</v>
      </c>
      <c r="H12" s="3">
        <v>48</v>
      </c>
      <c r="I12" s="3">
        <f t="shared" si="1"/>
        <v>33.599999999999994</v>
      </c>
      <c r="J12" s="7">
        <f t="shared" si="2"/>
        <v>49.199999999999996</v>
      </c>
      <c r="K12" s="7">
        <f t="shared" si="3"/>
        <v>24.599999999999998</v>
      </c>
      <c r="L12" s="37">
        <v>81.4</v>
      </c>
      <c r="M12" s="7">
        <f t="shared" si="4"/>
        <v>40.7</v>
      </c>
      <c r="N12" s="7">
        <f t="shared" si="5"/>
        <v>65.3</v>
      </c>
    </row>
    <row r="13" spans="1:14" s="2" customFormat="1" ht="18" customHeight="1">
      <c r="A13" s="14" t="s">
        <v>569</v>
      </c>
      <c r="B13" s="14" t="s">
        <v>547</v>
      </c>
      <c r="C13" s="14" t="s">
        <v>56</v>
      </c>
      <c r="D13" s="14" t="s">
        <v>570</v>
      </c>
      <c r="E13" s="14" t="s">
        <v>549</v>
      </c>
      <c r="F13" s="3">
        <v>65</v>
      </c>
      <c r="G13" s="3">
        <f t="shared" si="0"/>
        <v>19.5</v>
      </c>
      <c r="H13" s="3">
        <v>37</v>
      </c>
      <c r="I13" s="3">
        <f t="shared" si="1"/>
        <v>25.9</v>
      </c>
      <c r="J13" s="7">
        <f t="shared" si="2"/>
        <v>45.4</v>
      </c>
      <c r="K13" s="7">
        <f t="shared" si="3"/>
        <v>22.7</v>
      </c>
      <c r="L13" s="37">
        <v>76.4</v>
      </c>
      <c r="M13" s="7">
        <f t="shared" si="4"/>
        <v>38.2</v>
      </c>
      <c r="N13" s="7">
        <f t="shared" si="5"/>
        <v>60.900000000000006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雨林木风</cp:lastModifiedBy>
  <cp:lastPrinted>2018-06-04T02:31:18Z</cp:lastPrinted>
  <dcterms:created xsi:type="dcterms:W3CDTF">2018-03-30T10:17:25Z</dcterms:created>
  <dcterms:modified xsi:type="dcterms:W3CDTF">2018-06-19T09:18:46Z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