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小学语文" sheetId="1" r:id="rId1"/>
    <sheet name="初中语文" sheetId="2" r:id="rId2"/>
    <sheet name="小学英语" sheetId="3" r:id="rId3"/>
    <sheet name="初中英语" sheetId="4" r:id="rId4"/>
    <sheet name="职业中专教师" sheetId="5" r:id="rId5"/>
    <sheet name="定向" sheetId="6" r:id="rId6"/>
  </sheets>
  <definedNames/>
  <calcPr fullCalcOnLoad="1"/>
</workbook>
</file>

<file path=xl/sharedStrings.xml><?xml version="1.0" encoding="utf-8"?>
<sst xmlns="http://schemas.openxmlformats.org/spreadsheetml/2006/main" count="671" uniqueCount="326">
  <si>
    <t>考号</t>
  </si>
  <si>
    <t>考场</t>
  </si>
  <si>
    <t>座号</t>
  </si>
  <si>
    <t>姓名</t>
  </si>
  <si>
    <t>应聘岗位名称</t>
  </si>
  <si>
    <t>公共基础知识成绩</t>
  </si>
  <si>
    <t>公共基础知识折合成绩（占30％）</t>
  </si>
  <si>
    <t>学科成绩</t>
  </si>
  <si>
    <t>学科成绩折合成绩（占70％）</t>
  </si>
  <si>
    <t>笔试成绩</t>
  </si>
  <si>
    <t>笔试成绩*50%</t>
  </si>
  <si>
    <t>面试成绩</t>
  </si>
  <si>
    <t>面试成绩*50%</t>
  </si>
  <si>
    <t>总成绩</t>
  </si>
  <si>
    <t>名次</t>
  </si>
  <si>
    <t>2018010123</t>
  </si>
  <si>
    <t>01</t>
  </si>
  <si>
    <t>23</t>
  </si>
  <si>
    <t>韩英华</t>
  </si>
  <si>
    <t xml:space="preserve">小学语文教师
</t>
  </si>
  <si>
    <t>2018010719</t>
  </si>
  <si>
    <t>07</t>
  </si>
  <si>
    <t>19</t>
  </si>
  <si>
    <t>刘兆珍</t>
  </si>
  <si>
    <t>2018010317</t>
  </si>
  <si>
    <t>03</t>
  </si>
  <si>
    <t>17</t>
  </si>
  <si>
    <t>张莹</t>
  </si>
  <si>
    <t>2018010509</t>
  </si>
  <si>
    <t>05</t>
  </si>
  <si>
    <t>09</t>
  </si>
  <si>
    <t>李珍珍</t>
  </si>
  <si>
    <t>2018012719</t>
  </si>
  <si>
    <t>27</t>
  </si>
  <si>
    <t>高丽娜</t>
  </si>
  <si>
    <t>2018011002</t>
  </si>
  <si>
    <t>10</t>
  </si>
  <si>
    <t>02</t>
  </si>
  <si>
    <t>徐佩佩</t>
  </si>
  <si>
    <t>2018012903</t>
  </si>
  <si>
    <t>29</t>
  </si>
  <si>
    <t>蔡玉凤</t>
  </si>
  <si>
    <t>2018012801</t>
  </si>
  <si>
    <t>28</t>
  </si>
  <si>
    <t>贾茹</t>
  </si>
  <si>
    <t>2018010508</t>
  </si>
  <si>
    <t>08</t>
  </si>
  <si>
    <t>张晓宁</t>
  </si>
  <si>
    <t>2018012125</t>
  </si>
  <si>
    <t>21</t>
  </si>
  <si>
    <t>25</t>
  </si>
  <si>
    <t>皮潇</t>
  </si>
  <si>
    <t>2018013614</t>
  </si>
  <si>
    <t>36</t>
  </si>
  <si>
    <t>14</t>
  </si>
  <si>
    <t>帅静</t>
  </si>
  <si>
    <t>2018011222</t>
  </si>
  <si>
    <t>12</t>
  </si>
  <si>
    <t>22</t>
  </si>
  <si>
    <t>李慧</t>
  </si>
  <si>
    <t>2018012315</t>
  </si>
  <si>
    <t>15</t>
  </si>
  <si>
    <t>杨硕</t>
  </si>
  <si>
    <t>2018011602</t>
  </si>
  <si>
    <t>16</t>
  </si>
  <si>
    <t>武亚平</t>
  </si>
  <si>
    <t>2018012217</t>
  </si>
  <si>
    <t>张海珍</t>
  </si>
  <si>
    <t>2018011607</t>
  </si>
  <si>
    <t>季伟然</t>
  </si>
  <si>
    <t>2018011606</t>
  </si>
  <si>
    <t>06</t>
  </si>
  <si>
    <t>王路路</t>
  </si>
  <si>
    <t>2018010930</t>
  </si>
  <si>
    <t>30</t>
  </si>
  <si>
    <t>王可</t>
  </si>
  <si>
    <t>2018013405</t>
  </si>
  <si>
    <t>34</t>
  </si>
  <si>
    <t>王芹</t>
  </si>
  <si>
    <t>2018012107</t>
  </si>
  <si>
    <t>陈红</t>
  </si>
  <si>
    <t>2018012326</t>
  </si>
  <si>
    <t>26</t>
  </si>
  <si>
    <t>魏海秋</t>
  </si>
  <si>
    <t>2018013023</t>
  </si>
  <si>
    <t>王娟</t>
  </si>
  <si>
    <t>2018010228</t>
  </si>
  <si>
    <t>吴思莹</t>
  </si>
  <si>
    <t>2018013223</t>
  </si>
  <si>
    <t>32</t>
  </si>
  <si>
    <t>王鑫</t>
  </si>
  <si>
    <t>2018012703</t>
  </si>
  <si>
    <t>王倩</t>
  </si>
  <si>
    <t>2018013810</t>
  </si>
  <si>
    <t>38</t>
  </si>
  <si>
    <t>刘璐</t>
  </si>
  <si>
    <t>2018011630</t>
  </si>
  <si>
    <t>张苗</t>
  </si>
  <si>
    <t>2018010425</t>
  </si>
  <si>
    <t>04</t>
  </si>
  <si>
    <t>张锦</t>
  </si>
  <si>
    <t>2018012307</t>
  </si>
  <si>
    <t>董巧巧</t>
  </si>
  <si>
    <t>2018011815</t>
  </si>
  <si>
    <t>18</t>
  </si>
  <si>
    <t>万言言</t>
  </si>
  <si>
    <t>2018010503</t>
  </si>
  <si>
    <t>杨俭</t>
  </si>
  <si>
    <t>2018012413</t>
  </si>
  <si>
    <t>24</t>
  </si>
  <si>
    <t>13</t>
  </si>
  <si>
    <t>王静</t>
  </si>
  <si>
    <t>2018012112</t>
  </si>
  <si>
    <t>程小雪</t>
  </si>
  <si>
    <t>2018010907</t>
  </si>
  <si>
    <t>闫秀琴</t>
  </si>
  <si>
    <t>2018011610</t>
  </si>
  <si>
    <t>付嘉旗</t>
  </si>
  <si>
    <t>2018011313</t>
  </si>
  <si>
    <t>王宁宁</t>
  </si>
  <si>
    <t>2018011126</t>
  </si>
  <si>
    <t>11</t>
  </si>
  <si>
    <t>赵静</t>
  </si>
  <si>
    <t>2018012726</t>
  </si>
  <si>
    <t>马冉冉</t>
  </si>
  <si>
    <t>2018010216</t>
  </si>
  <si>
    <t>时颖颖</t>
  </si>
  <si>
    <t>2018010826</t>
  </si>
  <si>
    <t>张欣</t>
  </si>
  <si>
    <t>20</t>
  </si>
  <si>
    <t>2018014219</t>
  </si>
  <si>
    <t>42</t>
  </si>
  <si>
    <t>许胜</t>
  </si>
  <si>
    <t xml:space="preserve">初中语文教师
</t>
  </si>
  <si>
    <t>2018013823</t>
  </si>
  <si>
    <t>董涵</t>
  </si>
  <si>
    <t>2018014023</t>
  </si>
  <si>
    <t>40</t>
  </si>
  <si>
    <t>仝瑞阳</t>
  </si>
  <si>
    <t>2018014018</t>
  </si>
  <si>
    <t>张钰</t>
  </si>
  <si>
    <t>2018014022</t>
  </si>
  <si>
    <t>谢甜甜</t>
  </si>
  <si>
    <t>2018014102</t>
  </si>
  <si>
    <t>41</t>
  </si>
  <si>
    <t>王梦楠</t>
  </si>
  <si>
    <t>2018014126</t>
  </si>
  <si>
    <t>王艳平</t>
  </si>
  <si>
    <t>2018014220</t>
  </si>
  <si>
    <t>王付建</t>
  </si>
  <si>
    <t>2018014224</t>
  </si>
  <si>
    <t>张爽</t>
  </si>
  <si>
    <t>2018014104</t>
  </si>
  <si>
    <t>张小龙</t>
  </si>
  <si>
    <t>2018014215</t>
  </si>
  <si>
    <t>赵大艳</t>
  </si>
  <si>
    <t>2018014009</t>
  </si>
  <si>
    <t>石沼多</t>
  </si>
  <si>
    <t>2018014209</t>
  </si>
  <si>
    <t>高顺</t>
  </si>
  <si>
    <t>2018014109</t>
  </si>
  <si>
    <t>王玉雪</t>
  </si>
  <si>
    <t>2018014112</t>
  </si>
  <si>
    <t>张慧源</t>
  </si>
  <si>
    <t>2018014222</t>
  </si>
  <si>
    <t>刘标</t>
  </si>
  <si>
    <t>2018014013</t>
  </si>
  <si>
    <t>张敏</t>
  </si>
  <si>
    <t>2018014024</t>
  </si>
  <si>
    <t>赵留茹</t>
  </si>
  <si>
    <t>2018014111</t>
  </si>
  <si>
    <t>黄淑华</t>
  </si>
  <si>
    <t>2018014717</t>
  </si>
  <si>
    <t>47</t>
  </si>
  <si>
    <t>张琪</t>
  </si>
  <si>
    <t xml:space="preserve">小学英语教师
</t>
  </si>
  <si>
    <t>2018014501</t>
  </si>
  <si>
    <t>45</t>
  </si>
  <si>
    <t>陈开娟</t>
  </si>
  <si>
    <t>2018014412</t>
  </si>
  <si>
    <t>44</t>
  </si>
  <si>
    <t>刘旭静</t>
  </si>
  <si>
    <t>2018014716</t>
  </si>
  <si>
    <t>宋飞</t>
  </si>
  <si>
    <t>2018014509</t>
  </si>
  <si>
    <t>张倩</t>
  </si>
  <si>
    <t>2018014424</t>
  </si>
  <si>
    <t>卢娜</t>
  </si>
  <si>
    <t>2018014812</t>
  </si>
  <si>
    <t>48</t>
  </si>
  <si>
    <t>姬莉</t>
  </si>
  <si>
    <t>2018014314</t>
  </si>
  <si>
    <t>43</t>
  </si>
  <si>
    <t>朱顺</t>
  </si>
  <si>
    <t>2018014405</t>
  </si>
  <si>
    <t>时晓慧</t>
  </si>
  <si>
    <t>2018014402</t>
  </si>
  <si>
    <t>梁晨</t>
  </si>
  <si>
    <t>2018014419</t>
  </si>
  <si>
    <t>夏凤芝</t>
  </si>
  <si>
    <t>2018014421</t>
  </si>
  <si>
    <t>曹秀秀</t>
  </si>
  <si>
    <t>2018014818</t>
  </si>
  <si>
    <t>王杰</t>
  </si>
  <si>
    <t>2018014320</t>
  </si>
  <si>
    <t>杨家荣</t>
  </si>
  <si>
    <t>2018014607</t>
  </si>
  <si>
    <t>46</t>
  </si>
  <si>
    <t>姜冠杰</t>
  </si>
  <si>
    <t>2018014618</t>
  </si>
  <si>
    <t>庞迎春</t>
  </si>
  <si>
    <t>2018014802</t>
  </si>
  <si>
    <t>祝秀莉</t>
  </si>
  <si>
    <t>2018014306</t>
  </si>
  <si>
    <t>刘珍</t>
  </si>
  <si>
    <t>2018014418</t>
  </si>
  <si>
    <t>朱新蕾</t>
  </si>
  <si>
    <t>2018014516</t>
  </si>
  <si>
    <t>龚文清</t>
  </si>
  <si>
    <t>2018014828</t>
  </si>
  <si>
    <t>赵春阳</t>
  </si>
  <si>
    <t xml:space="preserve">初中英语教师
</t>
  </si>
  <si>
    <t>2018015008</t>
  </si>
  <si>
    <t>50</t>
  </si>
  <si>
    <t>吴翠丽</t>
  </si>
  <si>
    <t>2018015103</t>
  </si>
  <si>
    <t>51</t>
  </si>
  <si>
    <t>吴凤珍</t>
  </si>
  <si>
    <t>2018015116</t>
  </si>
  <si>
    <t>马青姗</t>
  </si>
  <si>
    <t>2018014901</t>
  </si>
  <si>
    <t>49</t>
  </si>
  <si>
    <t>周焕</t>
  </si>
  <si>
    <t>2018015001</t>
  </si>
  <si>
    <t>孟颖</t>
  </si>
  <si>
    <t>2018015212</t>
  </si>
  <si>
    <t>52</t>
  </si>
  <si>
    <t>阮珍</t>
  </si>
  <si>
    <t>2018015211</t>
  </si>
  <si>
    <t>周冬梅</t>
  </si>
  <si>
    <t>2018014924</t>
  </si>
  <si>
    <t>闫蔓雨</t>
  </si>
  <si>
    <t>2018015105</t>
  </si>
  <si>
    <t>朱涛</t>
  </si>
  <si>
    <t>2018015218</t>
  </si>
  <si>
    <t>王琰</t>
  </si>
  <si>
    <t>2018015014</t>
  </si>
  <si>
    <t>杨为</t>
  </si>
  <si>
    <t>2018014919</t>
  </si>
  <si>
    <t>罗忠贽</t>
  </si>
  <si>
    <t>2018014908</t>
  </si>
  <si>
    <t>张庆</t>
  </si>
  <si>
    <t>2018015129</t>
  </si>
  <si>
    <t>焦湾湾</t>
  </si>
  <si>
    <t>2018015217</t>
  </si>
  <si>
    <t>刘翠青</t>
  </si>
  <si>
    <t>2018014914</t>
  </si>
  <si>
    <t>闫苏</t>
  </si>
  <si>
    <t>2018014915</t>
  </si>
  <si>
    <t>周琪</t>
  </si>
  <si>
    <t>2018015020</t>
  </si>
  <si>
    <t>高风灵</t>
  </si>
  <si>
    <t>2018015030</t>
  </si>
  <si>
    <t>刘英兰</t>
  </si>
  <si>
    <t>公共基础知识折合成绩（占50％）</t>
  </si>
  <si>
    <t>2018015806</t>
  </si>
  <si>
    <t>58</t>
  </si>
  <si>
    <t>蒋兰芳</t>
  </si>
  <si>
    <t xml:space="preserve">定向
</t>
  </si>
  <si>
    <t>2018015809</t>
  </si>
  <si>
    <t>马大纤</t>
  </si>
  <si>
    <t>2018015804</t>
  </si>
  <si>
    <t>郭冉</t>
  </si>
  <si>
    <t>2018015801</t>
  </si>
  <si>
    <t>蔡华园</t>
  </si>
  <si>
    <t>笔试成绩（占50％）</t>
  </si>
  <si>
    <t>面试成绩（占50％）</t>
  </si>
  <si>
    <t>53</t>
  </si>
  <si>
    <t xml:space="preserve">职业学校机电专业教师
机械设计制造与自动化
</t>
  </si>
  <si>
    <t>2018015314</t>
  </si>
  <si>
    <t>赵杨</t>
  </si>
  <si>
    <t xml:space="preserve">职业学校机电专业教师 机械加工
</t>
  </si>
  <si>
    <t>2018015318</t>
  </si>
  <si>
    <t>彭旭</t>
  </si>
  <si>
    <t xml:space="preserve">职业学校汽修专业教师
 交通运输
</t>
  </si>
  <si>
    <t>2018015323</t>
  </si>
  <si>
    <t>白旻</t>
  </si>
  <si>
    <t>54</t>
  </si>
  <si>
    <t xml:space="preserve">职业学校机电专业教师
电气工程及自动化
</t>
  </si>
  <si>
    <t>2018015403</t>
  </si>
  <si>
    <t>白洁</t>
  </si>
  <si>
    <t>职业学校计算机专业教师 计算机科学与技术</t>
  </si>
  <si>
    <t>2018015412</t>
  </si>
  <si>
    <t>魏德志</t>
  </si>
  <si>
    <t xml:space="preserve">职业学校建筑专业教师
建筑施工工艺与安全管理
</t>
  </si>
  <si>
    <t>2018015416</t>
  </si>
  <si>
    <t>罗浩</t>
  </si>
  <si>
    <t>2018015417</t>
  </si>
  <si>
    <t>何晓安</t>
  </si>
  <si>
    <t>55</t>
  </si>
  <si>
    <t>职业学校计算机专业教师
数字媒体</t>
  </si>
  <si>
    <t>2018015505</t>
  </si>
  <si>
    <t>史俊杰</t>
  </si>
  <si>
    <t>职业学校酒店管理专业教师 
旅游管理</t>
  </si>
  <si>
    <t>2018015518</t>
  </si>
  <si>
    <t>郭情</t>
  </si>
  <si>
    <t>56</t>
  </si>
  <si>
    <t>职业学校商贸专业教师
 电子商务</t>
  </si>
  <si>
    <t>2018015604</t>
  </si>
  <si>
    <t>孟鑫</t>
  </si>
  <si>
    <t xml:space="preserve">职业学校建筑专业教师
土木工程
</t>
  </si>
  <si>
    <t>2018015618</t>
  </si>
  <si>
    <t>张秀峰</t>
  </si>
  <si>
    <t>57</t>
  </si>
  <si>
    <t>职业学校汽修专业教师 汽车检测与维修</t>
  </si>
  <si>
    <t>2018015703</t>
  </si>
  <si>
    <t>苏梦昊</t>
  </si>
  <si>
    <t>职业学校汽修专业教师 车辆工程</t>
  </si>
  <si>
    <t>2018015705</t>
  </si>
  <si>
    <t>李峻科</t>
  </si>
  <si>
    <t>职业学校计算机专业教师 网络工程网 络安全方向</t>
  </si>
  <si>
    <t>2018015709</t>
  </si>
  <si>
    <t>宗满满</t>
  </si>
  <si>
    <t>2018015712</t>
  </si>
  <si>
    <t>丰见政</t>
  </si>
  <si>
    <t xml:space="preserve">职业学校建筑专业教师
工程质量材料与检测
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</si>
</sst>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16" borderId="8" applyNumberFormat="0" applyAlignment="0" applyProtection="0"/>
    <xf numFmtId="0" fontId="1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185" fontId="0" fillId="0" borderId="10" xfId="0" applyNumberFormat="1" applyBorder="1" applyAlignment="1" quotePrefix="1">
      <alignment horizontal="center" vertical="center"/>
    </xf>
    <xf numFmtId="185" fontId="0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/>
    </xf>
    <xf numFmtId="185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C28">
      <selection activeCell="I48" sqref="I48"/>
    </sheetView>
  </sheetViews>
  <sheetFormatPr defaultColWidth="9.00390625" defaultRowHeight="14.25"/>
  <cols>
    <col min="1" max="1" width="13.75390625" style="22" customWidth="1"/>
    <col min="2" max="2" width="4.125" style="22" customWidth="1"/>
    <col min="3" max="3" width="4.625" style="22" customWidth="1"/>
    <col min="4" max="4" width="8.50390625" style="22" customWidth="1"/>
    <col min="5" max="5" width="14.25390625" style="22" customWidth="1"/>
    <col min="6" max="6" width="5.50390625" style="22" customWidth="1"/>
    <col min="7" max="7" width="9.25390625" style="23" customWidth="1"/>
    <col min="8" max="8" width="4.625" style="22" customWidth="1"/>
    <col min="9" max="9" width="8.875" style="23" customWidth="1"/>
    <col min="10" max="10" width="8.50390625" style="24" customWidth="1"/>
    <col min="11" max="11" width="9.00390625" style="25" customWidth="1"/>
    <col min="12" max="12" width="9.00390625" style="26" customWidth="1"/>
    <col min="13" max="14" width="9.00390625" style="25" customWidth="1"/>
    <col min="15" max="15" width="3.75390625" style="22" customWidth="1"/>
    <col min="16" max="16384" width="9.00390625" style="22" customWidth="1"/>
  </cols>
  <sheetData>
    <row r="1" spans="1:15" ht="63.75" customHeight="1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5" t="s">
        <v>6</v>
      </c>
      <c r="H1" s="34" t="s">
        <v>7</v>
      </c>
      <c r="I1" s="35" t="s">
        <v>8</v>
      </c>
      <c r="J1" s="29" t="s">
        <v>9</v>
      </c>
      <c r="K1" s="30" t="s">
        <v>10</v>
      </c>
      <c r="L1" s="31" t="s">
        <v>11</v>
      </c>
      <c r="M1" s="30" t="s">
        <v>12</v>
      </c>
      <c r="N1" s="30" t="s">
        <v>13</v>
      </c>
      <c r="O1" s="32" t="s">
        <v>14</v>
      </c>
    </row>
    <row r="2" spans="1:15" ht="18" customHeight="1">
      <c r="A2" s="36" t="s">
        <v>15</v>
      </c>
      <c r="B2" s="36" t="s">
        <v>16</v>
      </c>
      <c r="C2" s="36" t="s">
        <v>17</v>
      </c>
      <c r="D2" s="36" t="s">
        <v>18</v>
      </c>
      <c r="E2" s="36" t="s">
        <v>19</v>
      </c>
      <c r="F2" s="10">
        <v>86</v>
      </c>
      <c r="G2" s="27">
        <f aca="true" t="shared" si="0" ref="G2:G33">F2*0.3</f>
        <v>25.8</v>
      </c>
      <c r="H2" s="10">
        <v>81</v>
      </c>
      <c r="I2" s="27">
        <f aca="true" t="shared" si="1" ref="I2:I33">H2*0.7</f>
        <v>56.699999999999996</v>
      </c>
      <c r="J2" s="15">
        <f aca="true" t="shared" si="2" ref="J2:J33">G2+I2</f>
        <v>82.5</v>
      </c>
      <c r="K2" s="16">
        <f aca="true" t="shared" si="3" ref="K2:K33">J2*0.5</f>
        <v>41.25</v>
      </c>
      <c r="L2" s="33">
        <v>90.8</v>
      </c>
      <c r="M2" s="16">
        <f aca="true" t="shared" si="4" ref="M2:M33">L2*0.5</f>
        <v>45.4</v>
      </c>
      <c r="N2" s="16">
        <f aca="true" t="shared" si="5" ref="N2:N33">K2+M2</f>
        <v>86.65</v>
      </c>
      <c r="O2" s="10">
        <v>1</v>
      </c>
    </row>
    <row r="3" spans="1:15" ht="18" customHeight="1">
      <c r="A3" s="36" t="s">
        <v>20</v>
      </c>
      <c r="B3" s="36" t="s">
        <v>21</v>
      </c>
      <c r="C3" s="36" t="s">
        <v>22</v>
      </c>
      <c r="D3" s="36" t="s">
        <v>23</v>
      </c>
      <c r="E3" s="36" t="s">
        <v>19</v>
      </c>
      <c r="F3" s="10">
        <v>86</v>
      </c>
      <c r="G3" s="27">
        <f t="shared" si="0"/>
        <v>25.8</v>
      </c>
      <c r="H3" s="10">
        <v>75</v>
      </c>
      <c r="I3" s="27">
        <f t="shared" si="1"/>
        <v>52.5</v>
      </c>
      <c r="J3" s="15">
        <f t="shared" si="2"/>
        <v>78.3</v>
      </c>
      <c r="K3" s="16">
        <f t="shared" si="3"/>
        <v>39.15</v>
      </c>
      <c r="L3" s="33">
        <v>91.2</v>
      </c>
      <c r="M3" s="16">
        <f t="shared" si="4"/>
        <v>45.6</v>
      </c>
      <c r="N3" s="16">
        <f t="shared" si="5"/>
        <v>84.75</v>
      </c>
      <c r="O3" s="10">
        <v>2</v>
      </c>
    </row>
    <row r="4" spans="1:15" ht="18" customHeight="1">
      <c r="A4" s="36" t="s">
        <v>24</v>
      </c>
      <c r="B4" s="36" t="s">
        <v>25</v>
      </c>
      <c r="C4" s="36" t="s">
        <v>26</v>
      </c>
      <c r="D4" s="36" t="s">
        <v>27</v>
      </c>
      <c r="E4" s="36" t="s">
        <v>19</v>
      </c>
      <c r="F4" s="10">
        <v>82</v>
      </c>
      <c r="G4" s="27">
        <f t="shared" si="0"/>
        <v>24.599999999999998</v>
      </c>
      <c r="H4" s="10">
        <v>79</v>
      </c>
      <c r="I4" s="27">
        <f t="shared" si="1"/>
        <v>55.3</v>
      </c>
      <c r="J4" s="15">
        <f t="shared" si="2"/>
        <v>79.89999999999999</v>
      </c>
      <c r="K4" s="16">
        <f t="shared" si="3"/>
        <v>39.949999999999996</v>
      </c>
      <c r="L4" s="33">
        <v>89</v>
      </c>
      <c r="M4" s="16">
        <f t="shared" si="4"/>
        <v>44.5</v>
      </c>
      <c r="N4" s="16">
        <f t="shared" si="5"/>
        <v>84.44999999999999</v>
      </c>
      <c r="O4" s="10">
        <v>3</v>
      </c>
    </row>
    <row r="5" spans="1:15" ht="18" customHeight="1">
      <c r="A5" s="36" t="s">
        <v>28</v>
      </c>
      <c r="B5" s="36" t="s">
        <v>29</v>
      </c>
      <c r="C5" s="36" t="s">
        <v>30</v>
      </c>
      <c r="D5" s="36" t="s">
        <v>31</v>
      </c>
      <c r="E5" s="36" t="s">
        <v>19</v>
      </c>
      <c r="F5" s="10">
        <v>76</v>
      </c>
      <c r="G5" s="27">
        <f t="shared" si="0"/>
        <v>22.8</v>
      </c>
      <c r="H5" s="10">
        <v>82</v>
      </c>
      <c r="I5" s="27">
        <f t="shared" si="1"/>
        <v>57.4</v>
      </c>
      <c r="J5" s="15">
        <f t="shared" si="2"/>
        <v>80.2</v>
      </c>
      <c r="K5" s="16">
        <f t="shared" si="3"/>
        <v>40.1</v>
      </c>
      <c r="L5" s="33">
        <v>88.4</v>
      </c>
      <c r="M5" s="16">
        <f t="shared" si="4"/>
        <v>44.2</v>
      </c>
      <c r="N5" s="16">
        <f t="shared" si="5"/>
        <v>84.30000000000001</v>
      </c>
      <c r="O5" s="10">
        <v>4</v>
      </c>
    </row>
    <row r="6" spans="1:15" ht="18" customHeight="1">
      <c r="A6" s="36" t="s">
        <v>32</v>
      </c>
      <c r="B6" s="36" t="s">
        <v>33</v>
      </c>
      <c r="C6" s="36" t="s">
        <v>22</v>
      </c>
      <c r="D6" s="36" t="s">
        <v>34</v>
      </c>
      <c r="E6" s="36" t="s">
        <v>19</v>
      </c>
      <c r="F6" s="10">
        <v>82</v>
      </c>
      <c r="G6" s="27">
        <f t="shared" si="0"/>
        <v>24.599999999999998</v>
      </c>
      <c r="H6" s="10">
        <v>76</v>
      </c>
      <c r="I6" s="27">
        <f t="shared" si="1"/>
        <v>53.199999999999996</v>
      </c>
      <c r="J6" s="15">
        <f t="shared" si="2"/>
        <v>77.8</v>
      </c>
      <c r="K6" s="16">
        <f t="shared" si="3"/>
        <v>38.9</v>
      </c>
      <c r="L6" s="33">
        <v>90.6</v>
      </c>
      <c r="M6" s="16">
        <f t="shared" si="4"/>
        <v>45.3</v>
      </c>
      <c r="N6" s="16">
        <f t="shared" si="5"/>
        <v>84.19999999999999</v>
      </c>
      <c r="O6" s="10">
        <v>5</v>
      </c>
    </row>
    <row r="7" spans="1:15" ht="18" customHeight="1">
      <c r="A7" s="36" t="s">
        <v>35</v>
      </c>
      <c r="B7" s="36" t="s">
        <v>36</v>
      </c>
      <c r="C7" s="36" t="s">
        <v>37</v>
      </c>
      <c r="D7" s="36" t="s">
        <v>38</v>
      </c>
      <c r="E7" s="36" t="s">
        <v>19</v>
      </c>
      <c r="F7" s="10">
        <v>92</v>
      </c>
      <c r="G7" s="27">
        <f t="shared" si="0"/>
        <v>27.599999999999998</v>
      </c>
      <c r="H7" s="10">
        <v>72</v>
      </c>
      <c r="I7" s="27">
        <f t="shared" si="1"/>
        <v>50.4</v>
      </c>
      <c r="J7" s="15">
        <f t="shared" si="2"/>
        <v>78</v>
      </c>
      <c r="K7" s="16">
        <f t="shared" si="3"/>
        <v>39</v>
      </c>
      <c r="L7" s="33">
        <v>89.8</v>
      </c>
      <c r="M7" s="16">
        <f t="shared" si="4"/>
        <v>44.9</v>
      </c>
      <c r="N7" s="16">
        <f t="shared" si="5"/>
        <v>83.9</v>
      </c>
      <c r="O7" s="10">
        <v>6</v>
      </c>
    </row>
    <row r="8" spans="1:15" ht="18" customHeight="1">
      <c r="A8" s="36" t="s">
        <v>39</v>
      </c>
      <c r="B8" s="36" t="s">
        <v>40</v>
      </c>
      <c r="C8" s="36" t="s">
        <v>25</v>
      </c>
      <c r="D8" s="36" t="s">
        <v>41</v>
      </c>
      <c r="E8" s="36" t="s">
        <v>19</v>
      </c>
      <c r="F8" s="10">
        <v>90</v>
      </c>
      <c r="G8" s="27">
        <f t="shared" si="0"/>
        <v>27</v>
      </c>
      <c r="H8" s="10">
        <v>72</v>
      </c>
      <c r="I8" s="27">
        <f t="shared" si="1"/>
        <v>50.4</v>
      </c>
      <c r="J8" s="15">
        <f t="shared" si="2"/>
        <v>77.4</v>
      </c>
      <c r="K8" s="16">
        <f t="shared" si="3"/>
        <v>38.7</v>
      </c>
      <c r="L8" s="33">
        <v>90.4</v>
      </c>
      <c r="M8" s="16">
        <f t="shared" si="4"/>
        <v>45.2</v>
      </c>
      <c r="N8" s="16">
        <f t="shared" si="5"/>
        <v>83.9</v>
      </c>
      <c r="O8" s="10">
        <v>7</v>
      </c>
    </row>
    <row r="9" spans="1:15" ht="18" customHeight="1">
      <c r="A9" s="36" t="s">
        <v>42</v>
      </c>
      <c r="B9" s="36" t="s">
        <v>43</v>
      </c>
      <c r="C9" s="36" t="s">
        <v>16</v>
      </c>
      <c r="D9" s="36" t="s">
        <v>44</v>
      </c>
      <c r="E9" s="36" t="s">
        <v>19</v>
      </c>
      <c r="F9" s="10">
        <v>84</v>
      </c>
      <c r="G9" s="27">
        <f t="shared" si="0"/>
        <v>25.2</v>
      </c>
      <c r="H9" s="10">
        <v>81</v>
      </c>
      <c r="I9" s="27">
        <f t="shared" si="1"/>
        <v>56.699999999999996</v>
      </c>
      <c r="J9" s="15">
        <f t="shared" si="2"/>
        <v>81.89999999999999</v>
      </c>
      <c r="K9" s="16">
        <f t="shared" si="3"/>
        <v>40.949999999999996</v>
      </c>
      <c r="L9" s="33">
        <v>85.8</v>
      </c>
      <c r="M9" s="16">
        <f t="shared" si="4"/>
        <v>42.9</v>
      </c>
      <c r="N9" s="16">
        <f t="shared" si="5"/>
        <v>83.85</v>
      </c>
      <c r="O9" s="10">
        <v>8</v>
      </c>
    </row>
    <row r="10" spans="1:15" ht="18" customHeight="1">
      <c r="A10" s="36" t="s">
        <v>45</v>
      </c>
      <c r="B10" s="36" t="s">
        <v>29</v>
      </c>
      <c r="C10" s="36" t="s">
        <v>46</v>
      </c>
      <c r="D10" s="36" t="s">
        <v>47</v>
      </c>
      <c r="E10" s="36" t="s">
        <v>19</v>
      </c>
      <c r="F10" s="10">
        <v>86</v>
      </c>
      <c r="G10" s="27">
        <f t="shared" si="0"/>
        <v>25.8</v>
      </c>
      <c r="H10" s="10">
        <v>71</v>
      </c>
      <c r="I10" s="27">
        <f t="shared" si="1"/>
        <v>49.699999999999996</v>
      </c>
      <c r="J10" s="15">
        <f t="shared" si="2"/>
        <v>75.5</v>
      </c>
      <c r="K10" s="16">
        <f t="shared" si="3"/>
        <v>37.75</v>
      </c>
      <c r="L10" s="33">
        <v>91.6</v>
      </c>
      <c r="M10" s="16">
        <f t="shared" si="4"/>
        <v>45.8</v>
      </c>
      <c r="N10" s="16">
        <f t="shared" si="5"/>
        <v>83.55</v>
      </c>
      <c r="O10" s="10">
        <v>9</v>
      </c>
    </row>
    <row r="11" spans="1:15" ht="18" customHeight="1">
      <c r="A11" s="36" t="s">
        <v>48</v>
      </c>
      <c r="B11" s="36" t="s">
        <v>49</v>
      </c>
      <c r="C11" s="36" t="s">
        <v>50</v>
      </c>
      <c r="D11" s="36" t="s">
        <v>51</v>
      </c>
      <c r="E11" s="36" t="s">
        <v>19</v>
      </c>
      <c r="F11" s="10">
        <v>78</v>
      </c>
      <c r="G11" s="27">
        <f t="shared" si="0"/>
        <v>23.4</v>
      </c>
      <c r="H11" s="10">
        <v>81</v>
      </c>
      <c r="I11" s="27">
        <f t="shared" si="1"/>
        <v>56.699999999999996</v>
      </c>
      <c r="J11" s="15">
        <f t="shared" si="2"/>
        <v>80.1</v>
      </c>
      <c r="K11" s="16">
        <f t="shared" si="3"/>
        <v>40.05</v>
      </c>
      <c r="L11" s="33">
        <v>86.4</v>
      </c>
      <c r="M11" s="16">
        <f t="shared" si="4"/>
        <v>43.2</v>
      </c>
      <c r="N11" s="16">
        <f t="shared" si="5"/>
        <v>83.25</v>
      </c>
      <c r="O11" s="10">
        <v>10</v>
      </c>
    </row>
    <row r="12" spans="1:15" ht="18" customHeight="1">
      <c r="A12" s="36" t="s">
        <v>52</v>
      </c>
      <c r="B12" s="36" t="s">
        <v>53</v>
      </c>
      <c r="C12" s="36" t="s">
        <v>54</v>
      </c>
      <c r="D12" s="36" t="s">
        <v>55</v>
      </c>
      <c r="E12" s="36" t="s">
        <v>19</v>
      </c>
      <c r="F12" s="10">
        <v>86</v>
      </c>
      <c r="G12" s="27">
        <f t="shared" si="0"/>
        <v>25.8</v>
      </c>
      <c r="H12" s="10">
        <v>77</v>
      </c>
      <c r="I12" s="27">
        <f t="shared" si="1"/>
        <v>53.9</v>
      </c>
      <c r="J12" s="15">
        <f t="shared" si="2"/>
        <v>79.7</v>
      </c>
      <c r="K12" s="16">
        <f t="shared" si="3"/>
        <v>39.85</v>
      </c>
      <c r="L12" s="33">
        <v>86.4</v>
      </c>
      <c r="M12" s="16">
        <f t="shared" si="4"/>
        <v>43.2</v>
      </c>
      <c r="N12" s="16">
        <f t="shared" si="5"/>
        <v>83.05000000000001</v>
      </c>
      <c r="O12" s="10">
        <v>11</v>
      </c>
    </row>
    <row r="13" spans="1:15" ht="18" customHeight="1">
      <c r="A13" s="36" t="s">
        <v>56</v>
      </c>
      <c r="B13" s="36" t="s">
        <v>57</v>
      </c>
      <c r="C13" s="36" t="s">
        <v>58</v>
      </c>
      <c r="D13" s="36" t="s">
        <v>59</v>
      </c>
      <c r="E13" s="36" t="s">
        <v>19</v>
      </c>
      <c r="F13" s="10">
        <v>88</v>
      </c>
      <c r="G13" s="27">
        <f t="shared" si="0"/>
        <v>26.4</v>
      </c>
      <c r="H13" s="10">
        <v>75</v>
      </c>
      <c r="I13" s="27">
        <f t="shared" si="1"/>
        <v>52.5</v>
      </c>
      <c r="J13" s="15">
        <f t="shared" si="2"/>
        <v>78.9</v>
      </c>
      <c r="K13" s="16">
        <f t="shared" si="3"/>
        <v>39.45</v>
      </c>
      <c r="L13" s="33">
        <v>86.8</v>
      </c>
      <c r="M13" s="16">
        <f t="shared" si="4"/>
        <v>43.4</v>
      </c>
      <c r="N13" s="16">
        <f t="shared" si="5"/>
        <v>82.85</v>
      </c>
      <c r="O13" s="10">
        <v>12</v>
      </c>
    </row>
    <row r="14" spans="1:15" ht="18" customHeight="1">
      <c r="A14" s="36" t="s">
        <v>60</v>
      </c>
      <c r="B14" s="36" t="s">
        <v>17</v>
      </c>
      <c r="C14" s="36" t="s">
        <v>61</v>
      </c>
      <c r="D14" s="36" t="s">
        <v>62</v>
      </c>
      <c r="E14" s="36" t="s">
        <v>19</v>
      </c>
      <c r="F14" s="10">
        <v>90</v>
      </c>
      <c r="G14" s="27">
        <f t="shared" si="0"/>
        <v>27</v>
      </c>
      <c r="H14" s="10">
        <v>69</v>
      </c>
      <c r="I14" s="27">
        <f t="shared" si="1"/>
        <v>48.3</v>
      </c>
      <c r="J14" s="15">
        <f t="shared" si="2"/>
        <v>75.3</v>
      </c>
      <c r="K14" s="16">
        <f t="shared" si="3"/>
        <v>37.65</v>
      </c>
      <c r="L14" s="33">
        <v>90.4</v>
      </c>
      <c r="M14" s="16">
        <f t="shared" si="4"/>
        <v>45.2</v>
      </c>
      <c r="N14" s="16">
        <f t="shared" si="5"/>
        <v>82.85</v>
      </c>
      <c r="O14" s="10">
        <v>13</v>
      </c>
    </row>
    <row r="15" spans="1:15" ht="18" customHeight="1">
      <c r="A15" s="36" t="s">
        <v>63</v>
      </c>
      <c r="B15" s="36" t="s">
        <v>64</v>
      </c>
      <c r="C15" s="36" t="s">
        <v>37</v>
      </c>
      <c r="D15" s="36" t="s">
        <v>65</v>
      </c>
      <c r="E15" s="36" t="s">
        <v>19</v>
      </c>
      <c r="F15" s="10">
        <v>80</v>
      </c>
      <c r="G15" s="27">
        <f t="shared" si="0"/>
        <v>24</v>
      </c>
      <c r="H15" s="10">
        <v>74</v>
      </c>
      <c r="I15" s="27">
        <f t="shared" si="1"/>
        <v>51.8</v>
      </c>
      <c r="J15" s="15">
        <f t="shared" si="2"/>
        <v>75.8</v>
      </c>
      <c r="K15" s="16">
        <f t="shared" si="3"/>
        <v>37.9</v>
      </c>
      <c r="L15" s="33">
        <v>89.4</v>
      </c>
      <c r="M15" s="16">
        <f t="shared" si="4"/>
        <v>44.7</v>
      </c>
      <c r="N15" s="16">
        <f t="shared" si="5"/>
        <v>82.6</v>
      </c>
      <c r="O15" s="10">
        <v>14</v>
      </c>
    </row>
    <row r="16" spans="1:15" ht="18" customHeight="1">
      <c r="A16" s="36" t="s">
        <v>66</v>
      </c>
      <c r="B16" s="36" t="s">
        <v>58</v>
      </c>
      <c r="C16" s="36" t="s">
        <v>26</v>
      </c>
      <c r="D16" s="36" t="s">
        <v>67</v>
      </c>
      <c r="E16" s="36" t="s">
        <v>19</v>
      </c>
      <c r="F16" s="10">
        <v>64</v>
      </c>
      <c r="G16" s="27">
        <f t="shared" si="0"/>
        <v>19.2</v>
      </c>
      <c r="H16" s="10">
        <v>78</v>
      </c>
      <c r="I16" s="27">
        <f t="shared" si="1"/>
        <v>54.599999999999994</v>
      </c>
      <c r="J16" s="15">
        <f t="shared" si="2"/>
        <v>73.8</v>
      </c>
      <c r="K16" s="16">
        <f t="shared" si="3"/>
        <v>36.9</v>
      </c>
      <c r="L16" s="33">
        <v>91.4</v>
      </c>
      <c r="M16" s="16">
        <f t="shared" si="4"/>
        <v>45.7</v>
      </c>
      <c r="N16" s="16">
        <f t="shared" si="5"/>
        <v>82.6</v>
      </c>
      <c r="O16" s="10">
        <v>15</v>
      </c>
    </row>
    <row r="17" spans="1:15" ht="18" customHeight="1">
      <c r="A17" s="36" t="s">
        <v>68</v>
      </c>
      <c r="B17" s="36" t="s">
        <v>64</v>
      </c>
      <c r="C17" s="36" t="s">
        <v>21</v>
      </c>
      <c r="D17" s="36" t="s">
        <v>69</v>
      </c>
      <c r="E17" s="36" t="s">
        <v>19</v>
      </c>
      <c r="F17" s="10">
        <v>76</v>
      </c>
      <c r="G17" s="27">
        <f t="shared" si="0"/>
        <v>22.8</v>
      </c>
      <c r="H17" s="10">
        <v>75</v>
      </c>
      <c r="I17" s="27">
        <f t="shared" si="1"/>
        <v>52.5</v>
      </c>
      <c r="J17" s="15">
        <f t="shared" si="2"/>
        <v>75.3</v>
      </c>
      <c r="K17" s="16">
        <f t="shared" si="3"/>
        <v>37.65</v>
      </c>
      <c r="L17" s="33">
        <v>89.8</v>
      </c>
      <c r="M17" s="16">
        <f t="shared" si="4"/>
        <v>44.9</v>
      </c>
      <c r="N17" s="16">
        <f t="shared" si="5"/>
        <v>82.55</v>
      </c>
      <c r="O17" s="10">
        <v>16</v>
      </c>
    </row>
    <row r="18" spans="1:15" ht="18" customHeight="1">
      <c r="A18" s="36" t="s">
        <v>70</v>
      </c>
      <c r="B18" s="36" t="s">
        <v>64</v>
      </c>
      <c r="C18" s="36" t="s">
        <v>71</v>
      </c>
      <c r="D18" s="36" t="s">
        <v>72</v>
      </c>
      <c r="E18" s="36" t="s">
        <v>19</v>
      </c>
      <c r="F18" s="10">
        <v>58</v>
      </c>
      <c r="G18" s="27">
        <f t="shared" si="0"/>
        <v>17.4</v>
      </c>
      <c r="H18" s="10">
        <v>82</v>
      </c>
      <c r="I18" s="27">
        <f t="shared" si="1"/>
        <v>57.4</v>
      </c>
      <c r="J18" s="15">
        <f t="shared" si="2"/>
        <v>74.8</v>
      </c>
      <c r="K18" s="16">
        <f t="shared" si="3"/>
        <v>37.4</v>
      </c>
      <c r="L18" s="33">
        <v>90.2</v>
      </c>
      <c r="M18" s="16">
        <f t="shared" si="4"/>
        <v>45.1</v>
      </c>
      <c r="N18" s="16">
        <f t="shared" si="5"/>
        <v>82.5</v>
      </c>
      <c r="O18" s="10">
        <v>17</v>
      </c>
    </row>
    <row r="19" spans="1:15" ht="18" customHeight="1">
      <c r="A19" s="36" t="s">
        <v>73</v>
      </c>
      <c r="B19" s="36" t="s">
        <v>30</v>
      </c>
      <c r="C19" s="36" t="s">
        <v>74</v>
      </c>
      <c r="D19" s="36" t="s">
        <v>75</v>
      </c>
      <c r="E19" s="36" t="s">
        <v>19</v>
      </c>
      <c r="F19" s="10">
        <v>78</v>
      </c>
      <c r="G19" s="27">
        <f t="shared" si="0"/>
        <v>23.4</v>
      </c>
      <c r="H19" s="10">
        <v>75</v>
      </c>
      <c r="I19" s="27">
        <f t="shared" si="1"/>
        <v>52.5</v>
      </c>
      <c r="J19" s="15">
        <f t="shared" si="2"/>
        <v>75.9</v>
      </c>
      <c r="K19" s="16">
        <f t="shared" si="3"/>
        <v>37.95</v>
      </c>
      <c r="L19" s="33">
        <v>88.8</v>
      </c>
      <c r="M19" s="16">
        <f t="shared" si="4"/>
        <v>44.4</v>
      </c>
      <c r="N19" s="16">
        <f t="shared" si="5"/>
        <v>82.35</v>
      </c>
      <c r="O19" s="10">
        <v>18</v>
      </c>
    </row>
    <row r="20" spans="1:15" ht="18" customHeight="1">
      <c r="A20" s="36" t="s">
        <v>76</v>
      </c>
      <c r="B20" s="36" t="s">
        <v>77</v>
      </c>
      <c r="C20" s="36" t="s">
        <v>29</v>
      </c>
      <c r="D20" s="36" t="s">
        <v>78</v>
      </c>
      <c r="E20" s="36" t="s">
        <v>19</v>
      </c>
      <c r="F20" s="10">
        <v>82</v>
      </c>
      <c r="G20" s="27">
        <f t="shared" si="0"/>
        <v>24.599999999999998</v>
      </c>
      <c r="H20" s="10">
        <v>72</v>
      </c>
      <c r="I20" s="27">
        <f t="shared" si="1"/>
        <v>50.4</v>
      </c>
      <c r="J20" s="15">
        <f t="shared" si="2"/>
        <v>75</v>
      </c>
      <c r="K20" s="16">
        <f t="shared" si="3"/>
        <v>37.5</v>
      </c>
      <c r="L20" s="33">
        <v>89.2</v>
      </c>
      <c r="M20" s="16">
        <f t="shared" si="4"/>
        <v>44.6</v>
      </c>
      <c r="N20" s="16">
        <f t="shared" si="5"/>
        <v>82.1</v>
      </c>
      <c r="O20" s="10">
        <v>19</v>
      </c>
    </row>
    <row r="21" spans="1:15" ht="18" customHeight="1">
      <c r="A21" s="36" t="s">
        <v>79</v>
      </c>
      <c r="B21" s="36" t="s">
        <v>49</v>
      </c>
      <c r="C21" s="36" t="s">
        <v>21</v>
      </c>
      <c r="D21" s="36" t="s">
        <v>80</v>
      </c>
      <c r="E21" s="36" t="s">
        <v>19</v>
      </c>
      <c r="F21" s="10">
        <v>82</v>
      </c>
      <c r="G21" s="27">
        <f t="shared" si="0"/>
        <v>24.599999999999998</v>
      </c>
      <c r="H21" s="10">
        <v>73</v>
      </c>
      <c r="I21" s="27">
        <f t="shared" si="1"/>
        <v>51.099999999999994</v>
      </c>
      <c r="J21" s="15">
        <f t="shared" si="2"/>
        <v>75.69999999999999</v>
      </c>
      <c r="K21" s="16">
        <f t="shared" si="3"/>
        <v>37.849999999999994</v>
      </c>
      <c r="L21" s="33">
        <v>88.4</v>
      </c>
      <c r="M21" s="16">
        <f t="shared" si="4"/>
        <v>44.2</v>
      </c>
      <c r="N21" s="16">
        <f t="shared" si="5"/>
        <v>82.05</v>
      </c>
      <c r="O21" s="10">
        <v>20</v>
      </c>
    </row>
    <row r="22" spans="1:15" ht="18" customHeight="1">
      <c r="A22" s="36" t="s">
        <v>81</v>
      </c>
      <c r="B22" s="36" t="s">
        <v>17</v>
      </c>
      <c r="C22" s="36" t="s">
        <v>82</v>
      </c>
      <c r="D22" s="36" t="s">
        <v>83</v>
      </c>
      <c r="E22" s="36" t="s">
        <v>19</v>
      </c>
      <c r="F22" s="10">
        <v>82</v>
      </c>
      <c r="G22" s="27">
        <f t="shared" si="0"/>
        <v>24.599999999999998</v>
      </c>
      <c r="H22" s="10">
        <v>79</v>
      </c>
      <c r="I22" s="27">
        <f t="shared" si="1"/>
        <v>55.3</v>
      </c>
      <c r="J22" s="15">
        <f t="shared" si="2"/>
        <v>79.89999999999999</v>
      </c>
      <c r="K22" s="16">
        <f t="shared" si="3"/>
        <v>39.949999999999996</v>
      </c>
      <c r="L22" s="33">
        <v>84</v>
      </c>
      <c r="M22" s="16">
        <f t="shared" si="4"/>
        <v>42</v>
      </c>
      <c r="N22" s="16">
        <f t="shared" si="5"/>
        <v>81.94999999999999</v>
      </c>
      <c r="O22" s="10">
        <v>21</v>
      </c>
    </row>
    <row r="23" spans="1:15" ht="18" customHeight="1">
      <c r="A23" s="36" t="s">
        <v>84</v>
      </c>
      <c r="B23" s="36" t="s">
        <v>74</v>
      </c>
      <c r="C23" s="36" t="s">
        <v>17</v>
      </c>
      <c r="D23" s="36" t="s">
        <v>85</v>
      </c>
      <c r="E23" s="36" t="s">
        <v>19</v>
      </c>
      <c r="F23" s="10">
        <v>70</v>
      </c>
      <c r="G23" s="27">
        <f t="shared" si="0"/>
        <v>21</v>
      </c>
      <c r="H23" s="10">
        <v>81</v>
      </c>
      <c r="I23" s="27">
        <f t="shared" si="1"/>
        <v>56.699999999999996</v>
      </c>
      <c r="J23" s="15">
        <f t="shared" si="2"/>
        <v>77.69999999999999</v>
      </c>
      <c r="K23" s="16">
        <f t="shared" si="3"/>
        <v>38.849999999999994</v>
      </c>
      <c r="L23" s="33">
        <v>86</v>
      </c>
      <c r="M23" s="16">
        <f t="shared" si="4"/>
        <v>43</v>
      </c>
      <c r="N23" s="16">
        <f t="shared" si="5"/>
        <v>81.85</v>
      </c>
      <c r="O23" s="10">
        <v>22</v>
      </c>
    </row>
    <row r="24" spans="1:15" ht="18" customHeight="1">
      <c r="A24" s="36" t="s">
        <v>86</v>
      </c>
      <c r="B24" s="36" t="s">
        <v>37</v>
      </c>
      <c r="C24" s="36" t="s">
        <v>43</v>
      </c>
      <c r="D24" s="36" t="s">
        <v>87</v>
      </c>
      <c r="E24" s="36" t="s">
        <v>19</v>
      </c>
      <c r="F24" s="10">
        <v>74</v>
      </c>
      <c r="G24" s="27">
        <f t="shared" si="0"/>
        <v>22.2</v>
      </c>
      <c r="H24" s="10">
        <v>76</v>
      </c>
      <c r="I24" s="27">
        <f t="shared" si="1"/>
        <v>53.199999999999996</v>
      </c>
      <c r="J24" s="15">
        <f t="shared" si="2"/>
        <v>75.39999999999999</v>
      </c>
      <c r="K24" s="16">
        <f t="shared" si="3"/>
        <v>37.699999999999996</v>
      </c>
      <c r="L24" s="33">
        <v>88.2</v>
      </c>
      <c r="M24" s="16">
        <f t="shared" si="4"/>
        <v>44.1</v>
      </c>
      <c r="N24" s="16">
        <f t="shared" si="5"/>
        <v>81.8</v>
      </c>
      <c r="O24" s="10">
        <v>23</v>
      </c>
    </row>
    <row r="25" spans="1:15" ht="18" customHeight="1">
      <c r="A25" s="36" t="s">
        <v>88</v>
      </c>
      <c r="B25" s="36" t="s">
        <v>89</v>
      </c>
      <c r="C25" s="36" t="s">
        <v>17</v>
      </c>
      <c r="D25" s="36" t="s">
        <v>90</v>
      </c>
      <c r="E25" s="36" t="s">
        <v>19</v>
      </c>
      <c r="F25" s="10">
        <v>72</v>
      </c>
      <c r="G25" s="27">
        <f t="shared" si="0"/>
        <v>21.599999999999998</v>
      </c>
      <c r="H25" s="10">
        <v>78</v>
      </c>
      <c r="I25" s="27">
        <f t="shared" si="1"/>
        <v>54.599999999999994</v>
      </c>
      <c r="J25" s="15">
        <f t="shared" si="2"/>
        <v>76.19999999999999</v>
      </c>
      <c r="K25" s="16">
        <f t="shared" si="3"/>
        <v>38.099999999999994</v>
      </c>
      <c r="L25" s="33">
        <v>87</v>
      </c>
      <c r="M25" s="16">
        <f t="shared" si="4"/>
        <v>43.5</v>
      </c>
      <c r="N25" s="16">
        <f t="shared" si="5"/>
        <v>81.6</v>
      </c>
      <c r="O25" s="10">
        <v>24</v>
      </c>
    </row>
    <row r="26" spans="1:15" ht="18" customHeight="1">
      <c r="A26" s="36" t="s">
        <v>91</v>
      </c>
      <c r="B26" s="36" t="s">
        <v>33</v>
      </c>
      <c r="C26" s="36" t="s">
        <v>25</v>
      </c>
      <c r="D26" s="36" t="s">
        <v>92</v>
      </c>
      <c r="E26" s="36" t="s">
        <v>19</v>
      </c>
      <c r="F26" s="10">
        <v>90</v>
      </c>
      <c r="G26" s="27">
        <f t="shared" si="0"/>
        <v>27</v>
      </c>
      <c r="H26" s="10">
        <v>73</v>
      </c>
      <c r="I26" s="27">
        <f t="shared" si="1"/>
        <v>51.099999999999994</v>
      </c>
      <c r="J26" s="15">
        <f t="shared" si="2"/>
        <v>78.1</v>
      </c>
      <c r="K26" s="16">
        <f t="shared" si="3"/>
        <v>39.05</v>
      </c>
      <c r="L26" s="33">
        <v>84.6</v>
      </c>
      <c r="M26" s="16">
        <f t="shared" si="4"/>
        <v>42.3</v>
      </c>
      <c r="N26" s="16">
        <f t="shared" si="5"/>
        <v>81.35</v>
      </c>
      <c r="O26" s="10">
        <v>25</v>
      </c>
    </row>
    <row r="27" spans="1:15" ht="18" customHeight="1">
      <c r="A27" s="36" t="s">
        <v>93</v>
      </c>
      <c r="B27" s="36" t="s">
        <v>94</v>
      </c>
      <c r="C27" s="36" t="s">
        <v>36</v>
      </c>
      <c r="D27" s="36" t="s">
        <v>95</v>
      </c>
      <c r="E27" s="36" t="s">
        <v>19</v>
      </c>
      <c r="F27" s="10">
        <v>66</v>
      </c>
      <c r="G27" s="27">
        <f t="shared" si="0"/>
        <v>19.8</v>
      </c>
      <c r="H27" s="10">
        <v>77</v>
      </c>
      <c r="I27" s="27">
        <f t="shared" si="1"/>
        <v>53.9</v>
      </c>
      <c r="J27" s="15">
        <f t="shared" si="2"/>
        <v>73.7</v>
      </c>
      <c r="K27" s="16">
        <f t="shared" si="3"/>
        <v>36.85</v>
      </c>
      <c r="L27" s="33">
        <v>88.8</v>
      </c>
      <c r="M27" s="16">
        <f t="shared" si="4"/>
        <v>44.4</v>
      </c>
      <c r="N27" s="16">
        <f t="shared" si="5"/>
        <v>81.25</v>
      </c>
      <c r="O27" s="10">
        <v>26</v>
      </c>
    </row>
    <row r="28" spans="1:15" ht="18" customHeight="1">
      <c r="A28" s="36" t="s">
        <v>96</v>
      </c>
      <c r="B28" s="36" t="s">
        <v>64</v>
      </c>
      <c r="C28" s="36" t="s">
        <v>74</v>
      </c>
      <c r="D28" s="36" t="s">
        <v>97</v>
      </c>
      <c r="E28" s="36" t="s">
        <v>19</v>
      </c>
      <c r="F28" s="10">
        <v>84</v>
      </c>
      <c r="G28" s="27">
        <f t="shared" si="0"/>
        <v>25.2</v>
      </c>
      <c r="H28" s="10">
        <v>76</v>
      </c>
      <c r="I28" s="27">
        <f t="shared" si="1"/>
        <v>53.199999999999996</v>
      </c>
      <c r="J28" s="15">
        <f t="shared" si="2"/>
        <v>78.39999999999999</v>
      </c>
      <c r="K28" s="16">
        <f t="shared" si="3"/>
        <v>39.199999999999996</v>
      </c>
      <c r="L28" s="33">
        <v>84</v>
      </c>
      <c r="M28" s="16">
        <f t="shared" si="4"/>
        <v>42</v>
      </c>
      <c r="N28" s="16">
        <f t="shared" si="5"/>
        <v>81.19999999999999</v>
      </c>
      <c r="O28" s="10">
        <v>27</v>
      </c>
    </row>
    <row r="29" spans="1:15" ht="18" customHeight="1">
      <c r="A29" s="36" t="s">
        <v>98</v>
      </c>
      <c r="B29" s="36" t="s">
        <v>99</v>
      </c>
      <c r="C29" s="36" t="s">
        <v>50</v>
      </c>
      <c r="D29" s="36" t="s">
        <v>100</v>
      </c>
      <c r="E29" s="36" t="s">
        <v>19</v>
      </c>
      <c r="F29" s="10">
        <v>82</v>
      </c>
      <c r="G29" s="27">
        <f t="shared" si="0"/>
        <v>24.599999999999998</v>
      </c>
      <c r="H29" s="10">
        <v>76</v>
      </c>
      <c r="I29" s="27">
        <f t="shared" si="1"/>
        <v>53.199999999999996</v>
      </c>
      <c r="J29" s="15">
        <f t="shared" si="2"/>
        <v>77.8</v>
      </c>
      <c r="K29" s="16">
        <f t="shared" si="3"/>
        <v>38.9</v>
      </c>
      <c r="L29" s="33">
        <v>84.6</v>
      </c>
      <c r="M29" s="16">
        <f t="shared" si="4"/>
        <v>42.3</v>
      </c>
      <c r="N29" s="16">
        <f t="shared" si="5"/>
        <v>81.19999999999999</v>
      </c>
      <c r="O29" s="10">
        <v>28</v>
      </c>
    </row>
    <row r="30" spans="1:15" ht="18" customHeight="1">
      <c r="A30" s="36" t="s">
        <v>101</v>
      </c>
      <c r="B30" s="36" t="s">
        <v>17</v>
      </c>
      <c r="C30" s="36" t="s">
        <v>21</v>
      </c>
      <c r="D30" s="36" t="s">
        <v>102</v>
      </c>
      <c r="E30" s="36" t="s">
        <v>19</v>
      </c>
      <c r="F30" s="10">
        <v>82</v>
      </c>
      <c r="G30" s="27">
        <f t="shared" si="0"/>
        <v>24.599999999999998</v>
      </c>
      <c r="H30" s="10">
        <v>75</v>
      </c>
      <c r="I30" s="27">
        <f t="shared" si="1"/>
        <v>52.5</v>
      </c>
      <c r="J30" s="15">
        <f t="shared" si="2"/>
        <v>77.1</v>
      </c>
      <c r="K30" s="16">
        <f t="shared" si="3"/>
        <v>38.55</v>
      </c>
      <c r="L30" s="33">
        <v>85.2</v>
      </c>
      <c r="M30" s="16">
        <f t="shared" si="4"/>
        <v>42.6</v>
      </c>
      <c r="N30" s="16">
        <f t="shared" si="5"/>
        <v>81.15</v>
      </c>
      <c r="O30" s="10">
        <v>29</v>
      </c>
    </row>
    <row r="31" spans="1:15" ht="18" customHeight="1">
      <c r="A31" s="36" t="s">
        <v>103</v>
      </c>
      <c r="B31" s="36" t="s">
        <v>104</v>
      </c>
      <c r="C31" s="36" t="s">
        <v>61</v>
      </c>
      <c r="D31" s="36" t="s">
        <v>105</v>
      </c>
      <c r="E31" s="36" t="s">
        <v>19</v>
      </c>
      <c r="F31" s="10">
        <v>66</v>
      </c>
      <c r="G31" s="27">
        <f t="shared" si="0"/>
        <v>19.8</v>
      </c>
      <c r="H31" s="10">
        <v>79</v>
      </c>
      <c r="I31" s="27">
        <f t="shared" si="1"/>
        <v>55.3</v>
      </c>
      <c r="J31" s="15">
        <f t="shared" si="2"/>
        <v>75.1</v>
      </c>
      <c r="K31" s="16">
        <f t="shared" si="3"/>
        <v>37.55</v>
      </c>
      <c r="L31" s="33">
        <v>87.2</v>
      </c>
      <c r="M31" s="16">
        <f t="shared" si="4"/>
        <v>43.6</v>
      </c>
      <c r="N31" s="16">
        <f t="shared" si="5"/>
        <v>81.15</v>
      </c>
      <c r="O31" s="10">
        <v>30</v>
      </c>
    </row>
    <row r="32" spans="1:15" ht="18" customHeight="1">
      <c r="A32" s="36" t="s">
        <v>106</v>
      </c>
      <c r="B32" s="36" t="s">
        <v>29</v>
      </c>
      <c r="C32" s="36" t="s">
        <v>25</v>
      </c>
      <c r="D32" s="36" t="s">
        <v>107</v>
      </c>
      <c r="E32" s="36" t="s">
        <v>19</v>
      </c>
      <c r="F32" s="10">
        <v>78</v>
      </c>
      <c r="G32" s="27">
        <f t="shared" si="0"/>
        <v>23.4</v>
      </c>
      <c r="H32" s="10">
        <v>77</v>
      </c>
      <c r="I32" s="27">
        <f t="shared" si="1"/>
        <v>53.9</v>
      </c>
      <c r="J32" s="15">
        <f t="shared" si="2"/>
        <v>77.3</v>
      </c>
      <c r="K32" s="16">
        <f t="shared" si="3"/>
        <v>38.65</v>
      </c>
      <c r="L32" s="33">
        <v>84.8</v>
      </c>
      <c r="M32" s="16">
        <f t="shared" si="4"/>
        <v>42.4</v>
      </c>
      <c r="N32" s="16">
        <f t="shared" si="5"/>
        <v>81.05</v>
      </c>
      <c r="O32" s="10">
        <v>31</v>
      </c>
    </row>
    <row r="33" spans="1:15" ht="18" customHeight="1">
      <c r="A33" s="36" t="s">
        <v>108</v>
      </c>
      <c r="B33" s="36" t="s">
        <v>109</v>
      </c>
      <c r="C33" s="36" t="s">
        <v>110</v>
      </c>
      <c r="D33" s="36" t="s">
        <v>111</v>
      </c>
      <c r="E33" s="36" t="s">
        <v>19</v>
      </c>
      <c r="F33" s="10">
        <v>80</v>
      </c>
      <c r="G33" s="27">
        <f t="shared" si="0"/>
        <v>24</v>
      </c>
      <c r="H33" s="10">
        <v>75</v>
      </c>
      <c r="I33" s="27">
        <f t="shared" si="1"/>
        <v>52.5</v>
      </c>
      <c r="J33" s="15">
        <f t="shared" si="2"/>
        <v>76.5</v>
      </c>
      <c r="K33" s="16">
        <f t="shared" si="3"/>
        <v>38.25</v>
      </c>
      <c r="L33" s="33">
        <v>85.6</v>
      </c>
      <c r="M33" s="16">
        <f t="shared" si="4"/>
        <v>42.8</v>
      </c>
      <c r="N33" s="16">
        <f t="shared" si="5"/>
        <v>81.05</v>
      </c>
      <c r="O33" s="10">
        <v>32</v>
      </c>
    </row>
    <row r="34" spans="1:15" ht="18" customHeight="1">
      <c r="A34" s="36" t="s">
        <v>112</v>
      </c>
      <c r="B34" s="36" t="s">
        <v>49</v>
      </c>
      <c r="C34" s="36" t="s">
        <v>57</v>
      </c>
      <c r="D34" s="36" t="s">
        <v>113</v>
      </c>
      <c r="E34" s="36" t="s">
        <v>19</v>
      </c>
      <c r="F34" s="10">
        <v>80</v>
      </c>
      <c r="G34" s="27">
        <f aca="true" t="shared" si="6" ref="G34:G41">F34*0.3</f>
        <v>24</v>
      </c>
      <c r="H34" s="10">
        <v>76</v>
      </c>
      <c r="I34" s="27">
        <f aca="true" t="shared" si="7" ref="I34:I41">H34*0.7</f>
        <v>53.199999999999996</v>
      </c>
      <c r="J34" s="15">
        <f aca="true" t="shared" si="8" ref="J34:J41">G34+I34</f>
        <v>77.19999999999999</v>
      </c>
      <c r="K34" s="16">
        <f aca="true" t="shared" si="9" ref="K34:K41">J34*0.5</f>
        <v>38.599999999999994</v>
      </c>
      <c r="L34" s="33">
        <v>84.6</v>
      </c>
      <c r="M34" s="16">
        <f aca="true" t="shared" si="10" ref="M34:M41">L34*0.5</f>
        <v>42.3</v>
      </c>
      <c r="N34" s="16">
        <f aca="true" t="shared" si="11" ref="N34:N41">K34+M34</f>
        <v>80.89999999999999</v>
      </c>
      <c r="O34" s="10">
        <v>33</v>
      </c>
    </row>
    <row r="35" spans="1:15" ht="18" customHeight="1">
      <c r="A35" s="36" t="s">
        <v>114</v>
      </c>
      <c r="B35" s="36" t="s">
        <v>30</v>
      </c>
      <c r="C35" s="36" t="s">
        <v>21</v>
      </c>
      <c r="D35" s="36" t="s">
        <v>115</v>
      </c>
      <c r="E35" s="36" t="s">
        <v>19</v>
      </c>
      <c r="F35" s="10">
        <v>88</v>
      </c>
      <c r="G35" s="27">
        <f t="shared" si="6"/>
        <v>26.4</v>
      </c>
      <c r="H35" s="10">
        <v>71</v>
      </c>
      <c r="I35" s="27">
        <f t="shared" si="7"/>
        <v>49.699999999999996</v>
      </c>
      <c r="J35" s="15">
        <f t="shared" si="8"/>
        <v>76.1</v>
      </c>
      <c r="K35" s="16">
        <f t="shared" si="9"/>
        <v>38.05</v>
      </c>
      <c r="L35" s="33">
        <v>85.4</v>
      </c>
      <c r="M35" s="16">
        <f t="shared" si="10"/>
        <v>42.7</v>
      </c>
      <c r="N35" s="16">
        <f t="shared" si="11"/>
        <v>80.75</v>
      </c>
      <c r="O35" s="10">
        <v>34</v>
      </c>
    </row>
    <row r="36" spans="1:15" ht="18" customHeight="1">
      <c r="A36" s="37" t="s">
        <v>116</v>
      </c>
      <c r="B36" s="37" t="s">
        <v>64</v>
      </c>
      <c r="C36" s="37" t="s">
        <v>36</v>
      </c>
      <c r="D36" s="37" t="s">
        <v>117</v>
      </c>
      <c r="E36" s="37" t="s">
        <v>19</v>
      </c>
      <c r="F36" s="11">
        <v>70</v>
      </c>
      <c r="G36" s="28">
        <f t="shared" si="6"/>
        <v>21</v>
      </c>
      <c r="H36" s="11">
        <v>75</v>
      </c>
      <c r="I36" s="28">
        <f t="shared" si="7"/>
        <v>52.5</v>
      </c>
      <c r="J36" s="17">
        <f t="shared" si="8"/>
        <v>73.5</v>
      </c>
      <c r="K36" s="16">
        <f t="shared" si="9"/>
        <v>36.75</v>
      </c>
      <c r="L36" s="33">
        <v>88</v>
      </c>
      <c r="M36" s="16">
        <f t="shared" si="10"/>
        <v>44</v>
      </c>
      <c r="N36" s="16">
        <f t="shared" si="11"/>
        <v>80.75</v>
      </c>
      <c r="O36" s="10">
        <v>35</v>
      </c>
    </row>
    <row r="37" spans="1:15" ht="18" customHeight="1">
      <c r="A37" s="36" t="s">
        <v>118</v>
      </c>
      <c r="B37" s="36" t="s">
        <v>110</v>
      </c>
      <c r="C37" s="36" t="s">
        <v>110</v>
      </c>
      <c r="D37" s="36" t="s">
        <v>119</v>
      </c>
      <c r="E37" s="36" t="s">
        <v>19</v>
      </c>
      <c r="F37" s="10">
        <v>80</v>
      </c>
      <c r="G37" s="27">
        <f t="shared" si="6"/>
        <v>24</v>
      </c>
      <c r="H37" s="10">
        <v>78</v>
      </c>
      <c r="I37" s="27">
        <f t="shared" si="7"/>
        <v>54.599999999999994</v>
      </c>
      <c r="J37" s="15">
        <f t="shared" si="8"/>
        <v>78.6</v>
      </c>
      <c r="K37" s="16">
        <f t="shared" si="9"/>
        <v>39.3</v>
      </c>
      <c r="L37" s="33">
        <v>82.8</v>
      </c>
      <c r="M37" s="16">
        <f t="shared" si="10"/>
        <v>41.4</v>
      </c>
      <c r="N37" s="16">
        <f t="shared" si="11"/>
        <v>80.69999999999999</v>
      </c>
      <c r="O37" s="10">
        <v>36</v>
      </c>
    </row>
    <row r="38" spans="1:15" ht="18" customHeight="1">
      <c r="A38" s="36" t="s">
        <v>120</v>
      </c>
      <c r="B38" s="36" t="s">
        <v>121</v>
      </c>
      <c r="C38" s="36" t="s">
        <v>82</v>
      </c>
      <c r="D38" s="36" t="s">
        <v>122</v>
      </c>
      <c r="E38" s="36" t="s">
        <v>19</v>
      </c>
      <c r="F38" s="10">
        <v>72</v>
      </c>
      <c r="G38" s="27">
        <f t="shared" si="6"/>
        <v>21.599999999999998</v>
      </c>
      <c r="H38" s="10">
        <v>80</v>
      </c>
      <c r="I38" s="27">
        <f t="shared" si="7"/>
        <v>56</v>
      </c>
      <c r="J38" s="15">
        <f t="shared" si="8"/>
        <v>77.6</v>
      </c>
      <c r="K38" s="16">
        <f t="shared" si="9"/>
        <v>38.8</v>
      </c>
      <c r="L38" s="33">
        <v>83.8</v>
      </c>
      <c r="M38" s="16">
        <f t="shared" si="10"/>
        <v>41.9</v>
      </c>
      <c r="N38" s="16">
        <f t="shared" si="11"/>
        <v>80.69999999999999</v>
      </c>
      <c r="O38" s="10">
        <v>37</v>
      </c>
    </row>
    <row r="39" spans="1:15" ht="18" customHeight="1">
      <c r="A39" s="36" t="s">
        <v>123</v>
      </c>
      <c r="B39" s="36" t="s">
        <v>33</v>
      </c>
      <c r="C39" s="36" t="s">
        <v>82</v>
      </c>
      <c r="D39" s="36" t="s">
        <v>124</v>
      </c>
      <c r="E39" s="36" t="s">
        <v>19</v>
      </c>
      <c r="F39" s="10">
        <v>92</v>
      </c>
      <c r="G39" s="27">
        <f t="shared" si="6"/>
        <v>27.599999999999998</v>
      </c>
      <c r="H39" s="10">
        <v>69</v>
      </c>
      <c r="I39" s="27">
        <f t="shared" si="7"/>
        <v>48.3</v>
      </c>
      <c r="J39" s="15">
        <f t="shared" si="8"/>
        <v>75.89999999999999</v>
      </c>
      <c r="K39" s="16">
        <f t="shared" si="9"/>
        <v>37.949999999999996</v>
      </c>
      <c r="L39" s="33">
        <v>85.2</v>
      </c>
      <c r="M39" s="16">
        <f t="shared" si="10"/>
        <v>42.6</v>
      </c>
      <c r="N39" s="16">
        <f t="shared" si="11"/>
        <v>80.55</v>
      </c>
      <c r="O39" s="10">
        <v>38</v>
      </c>
    </row>
    <row r="40" spans="1:15" ht="18" customHeight="1">
      <c r="A40" s="36" t="s">
        <v>125</v>
      </c>
      <c r="B40" s="36" t="s">
        <v>37</v>
      </c>
      <c r="C40" s="36" t="s">
        <v>64</v>
      </c>
      <c r="D40" s="36" t="s">
        <v>126</v>
      </c>
      <c r="E40" s="36" t="s">
        <v>19</v>
      </c>
      <c r="F40" s="10">
        <v>82</v>
      </c>
      <c r="G40" s="27">
        <f t="shared" si="6"/>
        <v>24.599999999999998</v>
      </c>
      <c r="H40" s="10">
        <v>72</v>
      </c>
      <c r="I40" s="27">
        <f t="shared" si="7"/>
        <v>50.4</v>
      </c>
      <c r="J40" s="15">
        <f t="shared" si="8"/>
        <v>75</v>
      </c>
      <c r="K40" s="16">
        <f t="shared" si="9"/>
        <v>37.5</v>
      </c>
      <c r="L40" s="33">
        <v>86</v>
      </c>
      <c r="M40" s="16">
        <f t="shared" si="10"/>
        <v>43</v>
      </c>
      <c r="N40" s="16">
        <f t="shared" si="11"/>
        <v>80.5</v>
      </c>
      <c r="O40" s="10">
        <v>39</v>
      </c>
    </row>
    <row r="41" spans="1:15" ht="18" customHeight="1">
      <c r="A41" s="36" t="s">
        <v>127</v>
      </c>
      <c r="B41" s="36" t="s">
        <v>46</v>
      </c>
      <c r="C41" s="36" t="s">
        <v>82</v>
      </c>
      <c r="D41" s="36" t="s">
        <v>128</v>
      </c>
      <c r="E41" s="36" t="s">
        <v>19</v>
      </c>
      <c r="F41" s="10">
        <v>80</v>
      </c>
      <c r="G41" s="27">
        <f t="shared" si="6"/>
        <v>24</v>
      </c>
      <c r="H41" s="10">
        <v>71</v>
      </c>
      <c r="I41" s="27">
        <f t="shared" si="7"/>
        <v>49.699999999999996</v>
      </c>
      <c r="J41" s="15">
        <f t="shared" si="8"/>
        <v>73.69999999999999</v>
      </c>
      <c r="K41" s="16">
        <f t="shared" si="9"/>
        <v>36.849999999999994</v>
      </c>
      <c r="L41" s="33">
        <v>87.2</v>
      </c>
      <c r="M41" s="16">
        <f t="shared" si="10"/>
        <v>43.6</v>
      </c>
      <c r="N41" s="16">
        <f t="shared" si="11"/>
        <v>80.44999999999999</v>
      </c>
      <c r="O41" s="10">
        <v>40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C4">
      <selection activeCell="I12" sqref="I12"/>
    </sheetView>
  </sheetViews>
  <sheetFormatPr defaultColWidth="9.00390625" defaultRowHeight="14.25"/>
  <cols>
    <col min="1" max="1" width="13.00390625" style="0" customWidth="1"/>
    <col min="2" max="2" width="4.875" style="0" customWidth="1"/>
    <col min="3" max="3" width="5.50390625" style="0" customWidth="1"/>
    <col min="4" max="4" width="8.25390625" style="0" customWidth="1"/>
    <col min="5" max="5" width="14.625" style="0" customWidth="1"/>
    <col min="6" max="6" width="6.25390625" style="0" customWidth="1"/>
    <col min="7" max="7" width="7.25390625" style="0" customWidth="1"/>
    <col min="8" max="8" width="4.125" style="0" customWidth="1"/>
    <col min="9" max="9" width="8.625" style="0" customWidth="1"/>
    <col min="10" max="10" width="7.125" style="8" customWidth="1"/>
    <col min="11" max="11" width="9.00390625" style="9" customWidth="1"/>
    <col min="12" max="12" width="7.75390625" style="48" customWidth="1"/>
    <col min="13" max="14" width="9.00390625" style="9" customWidth="1"/>
    <col min="15" max="15" width="7.00390625" style="0" customWidth="1"/>
  </cols>
  <sheetData>
    <row r="1" spans="1:15" ht="57" customHeight="1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18" t="s">
        <v>9</v>
      </c>
      <c r="K1" s="19" t="s">
        <v>10</v>
      </c>
      <c r="L1" s="45" t="s">
        <v>11</v>
      </c>
      <c r="M1" s="19" t="s">
        <v>12</v>
      </c>
      <c r="N1" s="19" t="s">
        <v>13</v>
      </c>
      <c r="O1" s="20" t="s">
        <v>14</v>
      </c>
    </row>
    <row r="2" spans="1:15" ht="18" customHeight="1">
      <c r="A2" s="36" t="s">
        <v>130</v>
      </c>
      <c r="B2" s="36" t="s">
        <v>131</v>
      </c>
      <c r="C2" s="36" t="s">
        <v>22</v>
      </c>
      <c r="D2" s="37" t="s">
        <v>132</v>
      </c>
      <c r="E2" s="36" t="s">
        <v>133</v>
      </c>
      <c r="F2" s="10">
        <v>84</v>
      </c>
      <c r="G2" s="10">
        <f aca="true" t="shared" si="0" ref="G2:G20">F2*0.3</f>
        <v>25.2</v>
      </c>
      <c r="H2" s="10">
        <v>84</v>
      </c>
      <c r="I2" s="10">
        <f aca="true" t="shared" si="1" ref="I2:I20">H2*0.7</f>
        <v>58.8</v>
      </c>
      <c r="J2" s="15">
        <f aca="true" t="shared" si="2" ref="J2:J20">G2+I2</f>
        <v>84</v>
      </c>
      <c r="K2" s="16">
        <f aca="true" t="shared" si="3" ref="K2:K20">J2*0.5</f>
        <v>42</v>
      </c>
      <c r="L2" s="46">
        <v>88.8</v>
      </c>
      <c r="M2" s="16">
        <f aca="true" t="shared" si="4" ref="M2:M20">L2*0.5</f>
        <v>44.4</v>
      </c>
      <c r="N2" s="16">
        <f aca="true" t="shared" si="5" ref="N2:N20">K2+M2</f>
        <v>86.4</v>
      </c>
      <c r="O2" s="10">
        <v>1</v>
      </c>
    </row>
    <row r="3" spans="1:15" ht="18" customHeight="1">
      <c r="A3" s="36" t="s">
        <v>134</v>
      </c>
      <c r="B3" s="36" t="s">
        <v>94</v>
      </c>
      <c r="C3" s="36" t="s">
        <v>17</v>
      </c>
      <c r="D3" s="37" t="s">
        <v>135</v>
      </c>
      <c r="E3" s="36" t="s">
        <v>133</v>
      </c>
      <c r="F3" s="10">
        <v>90</v>
      </c>
      <c r="G3" s="10">
        <f t="shared" si="0"/>
        <v>27</v>
      </c>
      <c r="H3" s="10">
        <v>75</v>
      </c>
      <c r="I3" s="10">
        <f t="shared" si="1"/>
        <v>52.5</v>
      </c>
      <c r="J3" s="15">
        <f t="shared" si="2"/>
        <v>79.5</v>
      </c>
      <c r="K3" s="16">
        <f t="shared" si="3"/>
        <v>39.75</v>
      </c>
      <c r="L3" s="46">
        <v>90.6</v>
      </c>
      <c r="M3" s="16">
        <f t="shared" si="4"/>
        <v>45.3</v>
      </c>
      <c r="N3" s="16">
        <f t="shared" si="5"/>
        <v>85.05</v>
      </c>
      <c r="O3" s="10">
        <v>2</v>
      </c>
    </row>
    <row r="4" spans="1:15" ht="18" customHeight="1">
      <c r="A4" s="36" t="s">
        <v>136</v>
      </c>
      <c r="B4" s="36" t="s">
        <v>137</v>
      </c>
      <c r="C4" s="36" t="s">
        <v>17</v>
      </c>
      <c r="D4" s="37" t="s">
        <v>138</v>
      </c>
      <c r="E4" s="36" t="s">
        <v>133</v>
      </c>
      <c r="F4" s="10">
        <v>70</v>
      </c>
      <c r="G4" s="10">
        <f t="shared" si="0"/>
        <v>21</v>
      </c>
      <c r="H4" s="10">
        <v>79</v>
      </c>
      <c r="I4" s="10">
        <f t="shared" si="1"/>
        <v>55.3</v>
      </c>
      <c r="J4" s="15">
        <f t="shared" si="2"/>
        <v>76.3</v>
      </c>
      <c r="K4" s="16">
        <f t="shared" si="3"/>
        <v>38.15</v>
      </c>
      <c r="L4" s="46">
        <v>89.6</v>
      </c>
      <c r="M4" s="16">
        <f t="shared" si="4"/>
        <v>44.8</v>
      </c>
      <c r="N4" s="16">
        <f t="shared" si="5"/>
        <v>82.94999999999999</v>
      </c>
      <c r="O4" s="10">
        <v>3</v>
      </c>
    </row>
    <row r="5" spans="1:15" ht="18" customHeight="1">
      <c r="A5" s="36" t="s">
        <v>139</v>
      </c>
      <c r="B5" s="36" t="s">
        <v>137</v>
      </c>
      <c r="C5" s="36" t="s">
        <v>104</v>
      </c>
      <c r="D5" s="37" t="s">
        <v>140</v>
      </c>
      <c r="E5" s="36" t="s">
        <v>133</v>
      </c>
      <c r="F5" s="10">
        <v>86</v>
      </c>
      <c r="G5" s="10">
        <f t="shared" si="0"/>
        <v>25.8</v>
      </c>
      <c r="H5" s="10">
        <v>72</v>
      </c>
      <c r="I5" s="10">
        <f t="shared" si="1"/>
        <v>50.4</v>
      </c>
      <c r="J5" s="15">
        <f t="shared" si="2"/>
        <v>76.2</v>
      </c>
      <c r="K5" s="16">
        <f t="shared" si="3"/>
        <v>38.1</v>
      </c>
      <c r="L5" s="46">
        <v>89.4</v>
      </c>
      <c r="M5" s="16">
        <f t="shared" si="4"/>
        <v>44.7</v>
      </c>
      <c r="N5" s="16">
        <f t="shared" si="5"/>
        <v>82.80000000000001</v>
      </c>
      <c r="O5" s="10">
        <v>4</v>
      </c>
    </row>
    <row r="6" spans="1:15" ht="18" customHeight="1">
      <c r="A6" s="36" t="s">
        <v>141</v>
      </c>
      <c r="B6" s="36" t="s">
        <v>137</v>
      </c>
      <c r="C6" s="36" t="s">
        <v>58</v>
      </c>
      <c r="D6" s="37" t="s">
        <v>142</v>
      </c>
      <c r="E6" s="36" t="s">
        <v>133</v>
      </c>
      <c r="F6" s="10">
        <v>80</v>
      </c>
      <c r="G6" s="10">
        <f t="shared" si="0"/>
        <v>24</v>
      </c>
      <c r="H6" s="10">
        <v>75</v>
      </c>
      <c r="I6" s="10">
        <f t="shared" si="1"/>
        <v>52.5</v>
      </c>
      <c r="J6" s="15">
        <f t="shared" si="2"/>
        <v>76.5</v>
      </c>
      <c r="K6" s="16">
        <f t="shared" si="3"/>
        <v>38.25</v>
      </c>
      <c r="L6" s="46">
        <v>89</v>
      </c>
      <c r="M6" s="16">
        <f t="shared" si="4"/>
        <v>44.5</v>
      </c>
      <c r="N6" s="16">
        <f t="shared" si="5"/>
        <v>82.75</v>
      </c>
      <c r="O6" s="10">
        <v>5</v>
      </c>
    </row>
    <row r="7" spans="1:15" ht="18" customHeight="1">
      <c r="A7" s="36" t="s">
        <v>143</v>
      </c>
      <c r="B7" s="36" t="s">
        <v>144</v>
      </c>
      <c r="C7" s="36" t="s">
        <v>37</v>
      </c>
      <c r="D7" s="37" t="s">
        <v>145</v>
      </c>
      <c r="E7" s="36" t="s">
        <v>133</v>
      </c>
      <c r="F7" s="10">
        <v>86</v>
      </c>
      <c r="G7" s="10">
        <f t="shared" si="0"/>
        <v>25.8</v>
      </c>
      <c r="H7" s="10">
        <v>72</v>
      </c>
      <c r="I7" s="10">
        <f t="shared" si="1"/>
        <v>50.4</v>
      </c>
      <c r="J7" s="15">
        <f t="shared" si="2"/>
        <v>76.2</v>
      </c>
      <c r="K7" s="16">
        <f t="shared" si="3"/>
        <v>38.1</v>
      </c>
      <c r="L7" s="46">
        <v>89.2</v>
      </c>
      <c r="M7" s="16">
        <f t="shared" si="4"/>
        <v>44.6</v>
      </c>
      <c r="N7" s="16">
        <f t="shared" si="5"/>
        <v>82.7</v>
      </c>
      <c r="O7" s="10">
        <v>6</v>
      </c>
    </row>
    <row r="8" spans="1:15" ht="18" customHeight="1">
      <c r="A8" s="36" t="s">
        <v>146</v>
      </c>
      <c r="B8" s="36" t="s">
        <v>144</v>
      </c>
      <c r="C8" s="36" t="s">
        <v>82</v>
      </c>
      <c r="D8" s="37" t="s">
        <v>147</v>
      </c>
      <c r="E8" s="36" t="s">
        <v>133</v>
      </c>
      <c r="F8" s="10">
        <v>74</v>
      </c>
      <c r="G8" s="10">
        <f t="shared" si="0"/>
        <v>22.2</v>
      </c>
      <c r="H8" s="10">
        <v>81</v>
      </c>
      <c r="I8" s="10">
        <f t="shared" si="1"/>
        <v>56.699999999999996</v>
      </c>
      <c r="J8" s="15">
        <f t="shared" si="2"/>
        <v>78.89999999999999</v>
      </c>
      <c r="K8" s="16">
        <f t="shared" si="3"/>
        <v>39.449999999999996</v>
      </c>
      <c r="L8" s="46">
        <v>86.4</v>
      </c>
      <c r="M8" s="16">
        <f t="shared" si="4"/>
        <v>43.2</v>
      </c>
      <c r="N8" s="16">
        <f t="shared" si="5"/>
        <v>82.65</v>
      </c>
      <c r="O8" s="10">
        <v>7</v>
      </c>
    </row>
    <row r="9" spans="1:15" ht="18" customHeight="1">
      <c r="A9" s="36" t="s">
        <v>150</v>
      </c>
      <c r="B9" s="36" t="s">
        <v>131</v>
      </c>
      <c r="C9" s="36" t="s">
        <v>109</v>
      </c>
      <c r="D9" s="37" t="s">
        <v>151</v>
      </c>
      <c r="E9" s="36" t="s">
        <v>133</v>
      </c>
      <c r="F9" s="10">
        <v>84</v>
      </c>
      <c r="G9" s="10">
        <f>F9*0.3</f>
        <v>25.2</v>
      </c>
      <c r="H9" s="10">
        <v>77</v>
      </c>
      <c r="I9" s="10">
        <f>H9*0.7</f>
        <v>53.9</v>
      </c>
      <c r="J9" s="15">
        <f>G9+I9</f>
        <v>79.1</v>
      </c>
      <c r="K9" s="16">
        <f>J9*0.5</f>
        <v>39.55</v>
      </c>
      <c r="L9" s="46">
        <v>85</v>
      </c>
      <c r="M9" s="16">
        <f>L9*0.5</f>
        <v>42.5</v>
      </c>
      <c r="N9" s="16">
        <f>K9+M9</f>
        <v>82.05</v>
      </c>
      <c r="O9" s="10">
        <v>8</v>
      </c>
    </row>
    <row r="10" spans="1:15" s="9" customFormat="1" ht="18" customHeight="1">
      <c r="A10" s="39" t="s">
        <v>148</v>
      </c>
      <c r="B10" s="39" t="s">
        <v>131</v>
      </c>
      <c r="C10" s="39" t="s">
        <v>129</v>
      </c>
      <c r="D10" s="40" t="s">
        <v>149</v>
      </c>
      <c r="E10" s="39" t="s">
        <v>133</v>
      </c>
      <c r="F10" s="21">
        <v>76</v>
      </c>
      <c r="G10" s="21">
        <f t="shared" si="0"/>
        <v>22.8</v>
      </c>
      <c r="H10" s="21">
        <v>77</v>
      </c>
      <c r="I10" s="21">
        <f t="shared" si="1"/>
        <v>53.9</v>
      </c>
      <c r="J10" s="16">
        <f t="shared" si="2"/>
        <v>76.7</v>
      </c>
      <c r="K10" s="16">
        <f t="shared" si="3"/>
        <v>38.35</v>
      </c>
      <c r="L10" s="47">
        <v>87.4</v>
      </c>
      <c r="M10" s="16">
        <f t="shared" si="4"/>
        <v>43.7</v>
      </c>
      <c r="N10" s="16">
        <f t="shared" si="5"/>
        <v>82.05000000000001</v>
      </c>
      <c r="O10" s="10">
        <v>9</v>
      </c>
    </row>
    <row r="11" spans="1:15" ht="18" customHeight="1">
      <c r="A11" s="36" t="s">
        <v>152</v>
      </c>
      <c r="B11" s="36" t="s">
        <v>144</v>
      </c>
      <c r="C11" s="36" t="s">
        <v>99</v>
      </c>
      <c r="D11" s="37" t="s">
        <v>153</v>
      </c>
      <c r="E11" s="36" t="s">
        <v>133</v>
      </c>
      <c r="F11" s="10">
        <v>88</v>
      </c>
      <c r="G11" s="10">
        <f t="shared" si="0"/>
        <v>26.4</v>
      </c>
      <c r="H11" s="10">
        <v>70</v>
      </c>
      <c r="I11" s="10">
        <f t="shared" si="1"/>
        <v>49</v>
      </c>
      <c r="J11" s="15">
        <f t="shared" si="2"/>
        <v>75.4</v>
      </c>
      <c r="K11" s="16">
        <f t="shared" si="3"/>
        <v>37.7</v>
      </c>
      <c r="L11" s="46">
        <v>88.4</v>
      </c>
      <c r="M11" s="16">
        <f t="shared" si="4"/>
        <v>44.2</v>
      </c>
      <c r="N11" s="16">
        <f t="shared" si="5"/>
        <v>81.9</v>
      </c>
      <c r="O11" s="10">
        <v>10</v>
      </c>
    </row>
    <row r="12" spans="1:15" ht="18" customHeight="1">
      <c r="A12" s="36" t="s">
        <v>154</v>
      </c>
      <c r="B12" s="36" t="s">
        <v>131</v>
      </c>
      <c r="C12" s="36" t="s">
        <v>61</v>
      </c>
      <c r="D12" s="37" t="s">
        <v>155</v>
      </c>
      <c r="E12" s="36" t="s">
        <v>133</v>
      </c>
      <c r="F12" s="10">
        <v>74</v>
      </c>
      <c r="G12" s="10">
        <f t="shared" si="0"/>
        <v>22.2</v>
      </c>
      <c r="H12" s="10">
        <v>81</v>
      </c>
      <c r="I12" s="10">
        <f t="shared" si="1"/>
        <v>56.699999999999996</v>
      </c>
      <c r="J12" s="15">
        <f t="shared" si="2"/>
        <v>78.89999999999999</v>
      </c>
      <c r="K12" s="16">
        <f t="shared" si="3"/>
        <v>39.449999999999996</v>
      </c>
      <c r="L12" s="46">
        <v>84.2</v>
      </c>
      <c r="M12" s="16">
        <f t="shared" si="4"/>
        <v>42.1</v>
      </c>
      <c r="N12" s="16">
        <f t="shared" si="5"/>
        <v>81.55</v>
      </c>
      <c r="O12" s="10">
        <v>11</v>
      </c>
    </row>
    <row r="13" spans="1:15" ht="18" customHeight="1">
      <c r="A13" s="36" t="s">
        <v>156</v>
      </c>
      <c r="B13" s="36" t="s">
        <v>137</v>
      </c>
      <c r="C13" s="36" t="s">
        <v>30</v>
      </c>
      <c r="D13" s="37" t="s">
        <v>157</v>
      </c>
      <c r="E13" s="36" t="s">
        <v>133</v>
      </c>
      <c r="F13" s="10">
        <v>80</v>
      </c>
      <c r="G13" s="10">
        <f t="shared" si="0"/>
        <v>24</v>
      </c>
      <c r="H13" s="10">
        <v>78</v>
      </c>
      <c r="I13" s="10">
        <f t="shared" si="1"/>
        <v>54.599999999999994</v>
      </c>
      <c r="J13" s="15">
        <f t="shared" si="2"/>
        <v>78.6</v>
      </c>
      <c r="K13" s="16">
        <f t="shared" si="3"/>
        <v>39.3</v>
      </c>
      <c r="L13" s="46">
        <v>84.2</v>
      </c>
      <c r="M13" s="16">
        <f t="shared" si="4"/>
        <v>42.1</v>
      </c>
      <c r="N13" s="16">
        <f t="shared" si="5"/>
        <v>81.4</v>
      </c>
      <c r="O13" s="10">
        <v>12</v>
      </c>
    </row>
    <row r="14" spans="1:15" ht="18" customHeight="1">
      <c r="A14" s="36" t="s">
        <v>158</v>
      </c>
      <c r="B14" s="36" t="s">
        <v>131</v>
      </c>
      <c r="C14" s="36" t="s">
        <v>30</v>
      </c>
      <c r="D14" s="37" t="s">
        <v>159</v>
      </c>
      <c r="E14" s="36" t="s">
        <v>133</v>
      </c>
      <c r="F14" s="10">
        <v>88</v>
      </c>
      <c r="G14" s="10">
        <f t="shared" si="0"/>
        <v>26.4</v>
      </c>
      <c r="H14" s="10">
        <v>72</v>
      </c>
      <c r="I14" s="10">
        <f t="shared" si="1"/>
        <v>50.4</v>
      </c>
      <c r="J14" s="15">
        <f t="shared" si="2"/>
        <v>76.8</v>
      </c>
      <c r="K14" s="16">
        <f t="shared" si="3"/>
        <v>38.4</v>
      </c>
      <c r="L14" s="46">
        <v>85.6</v>
      </c>
      <c r="M14" s="16">
        <f t="shared" si="4"/>
        <v>42.8</v>
      </c>
      <c r="N14" s="16">
        <f t="shared" si="5"/>
        <v>81.19999999999999</v>
      </c>
      <c r="O14" s="10">
        <v>13</v>
      </c>
    </row>
    <row r="15" spans="1:15" ht="18" customHeight="1">
      <c r="A15" s="36" t="s">
        <v>160</v>
      </c>
      <c r="B15" s="36" t="s">
        <v>144</v>
      </c>
      <c r="C15" s="36" t="s">
        <v>30</v>
      </c>
      <c r="D15" s="37" t="s">
        <v>161</v>
      </c>
      <c r="E15" s="36" t="s">
        <v>133</v>
      </c>
      <c r="F15" s="10">
        <v>80</v>
      </c>
      <c r="G15" s="10">
        <f t="shared" si="0"/>
        <v>24</v>
      </c>
      <c r="H15" s="10">
        <v>74</v>
      </c>
      <c r="I15" s="10">
        <f t="shared" si="1"/>
        <v>51.8</v>
      </c>
      <c r="J15" s="15">
        <f t="shared" si="2"/>
        <v>75.8</v>
      </c>
      <c r="K15" s="16">
        <f t="shared" si="3"/>
        <v>37.9</v>
      </c>
      <c r="L15" s="46">
        <v>86.6</v>
      </c>
      <c r="M15" s="16">
        <f t="shared" si="4"/>
        <v>43.3</v>
      </c>
      <c r="N15" s="16">
        <f t="shared" si="5"/>
        <v>81.19999999999999</v>
      </c>
      <c r="O15" s="10">
        <v>14</v>
      </c>
    </row>
    <row r="16" spans="1:15" ht="18" customHeight="1">
      <c r="A16" s="36" t="s">
        <v>162</v>
      </c>
      <c r="B16" s="36" t="s">
        <v>144</v>
      </c>
      <c r="C16" s="36" t="s">
        <v>57</v>
      </c>
      <c r="D16" s="37" t="s">
        <v>163</v>
      </c>
      <c r="E16" s="36" t="s">
        <v>133</v>
      </c>
      <c r="F16" s="10">
        <v>80</v>
      </c>
      <c r="G16" s="10">
        <f t="shared" si="0"/>
        <v>24</v>
      </c>
      <c r="H16" s="10">
        <v>72</v>
      </c>
      <c r="I16" s="10">
        <f t="shared" si="1"/>
        <v>50.4</v>
      </c>
      <c r="J16" s="15">
        <f t="shared" si="2"/>
        <v>74.4</v>
      </c>
      <c r="K16" s="16">
        <f t="shared" si="3"/>
        <v>37.2</v>
      </c>
      <c r="L16" s="46">
        <v>87.8</v>
      </c>
      <c r="M16" s="16">
        <f t="shared" si="4"/>
        <v>43.9</v>
      </c>
      <c r="N16" s="16">
        <f t="shared" si="5"/>
        <v>81.1</v>
      </c>
      <c r="O16" s="10">
        <v>15</v>
      </c>
    </row>
    <row r="17" spans="1:15" ht="18" customHeight="1">
      <c r="A17" s="37" t="s">
        <v>164</v>
      </c>
      <c r="B17" s="37" t="s">
        <v>131</v>
      </c>
      <c r="C17" s="37" t="s">
        <v>58</v>
      </c>
      <c r="D17" s="37" t="s">
        <v>165</v>
      </c>
      <c r="E17" s="37" t="s">
        <v>133</v>
      </c>
      <c r="F17" s="11">
        <v>54</v>
      </c>
      <c r="G17" s="11">
        <f t="shared" si="0"/>
        <v>16.2</v>
      </c>
      <c r="H17" s="11">
        <v>80</v>
      </c>
      <c r="I17" s="11">
        <f t="shared" si="1"/>
        <v>56</v>
      </c>
      <c r="J17" s="17">
        <f t="shared" si="2"/>
        <v>72.2</v>
      </c>
      <c r="K17" s="16">
        <f t="shared" si="3"/>
        <v>36.1</v>
      </c>
      <c r="L17" s="46">
        <v>89.6</v>
      </c>
      <c r="M17" s="16">
        <f t="shared" si="4"/>
        <v>44.8</v>
      </c>
      <c r="N17" s="16">
        <f t="shared" si="5"/>
        <v>80.9</v>
      </c>
      <c r="O17" s="10">
        <v>16</v>
      </c>
    </row>
    <row r="18" spans="1:15" ht="18" customHeight="1">
      <c r="A18" s="36" t="s">
        <v>168</v>
      </c>
      <c r="B18" s="36" t="s">
        <v>137</v>
      </c>
      <c r="C18" s="36" t="s">
        <v>109</v>
      </c>
      <c r="D18" s="37" t="s">
        <v>169</v>
      </c>
      <c r="E18" s="36" t="s">
        <v>133</v>
      </c>
      <c r="F18" s="10">
        <v>86</v>
      </c>
      <c r="G18" s="10">
        <f>F18*0.3</f>
        <v>25.8</v>
      </c>
      <c r="H18" s="10">
        <v>73</v>
      </c>
      <c r="I18" s="10">
        <f>H18*0.7</f>
        <v>51.099999999999994</v>
      </c>
      <c r="J18" s="15">
        <f>G18+I18</f>
        <v>76.89999999999999</v>
      </c>
      <c r="K18" s="16">
        <f>J18*0.5</f>
        <v>38.449999999999996</v>
      </c>
      <c r="L18" s="46">
        <v>84.8</v>
      </c>
      <c r="M18" s="16">
        <f>L18*0.5</f>
        <v>42.4</v>
      </c>
      <c r="N18" s="16">
        <f>K18+M18</f>
        <v>80.85</v>
      </c>
      <c r="O18" s="10">
        <v>17</v>
      </c>
    </row>
    <row r="19" spans="1:15" ht="18" customHeight="1">
      <c r="A19" s="36" t="s">
        <v>166</v>
      </c>
      <c r="B19" s="36" t="s">
        <v>137</v>
      </c>
      <c r="C19" s="36" t="s">
        <v>110</v>
      </c>
      <c r="D19" s="37" t="s">
        <v>167</v>
      </c>
      <c r="E19" s="36" t="s">
        <v>133</v>
      </c>
      <c r="F19" s="10">
        <v>58</v>
      </c>
      <c r="G19" s="10">
        <f t="shared" si="0"/>
        <v>17.4</v>
      </c>
      <c r="H19" s="10">
        <v>85</v>
      </c>
      <c r="I19" s="10">
        <f t="shared" si="1"/>
        <v>59.49999999999999</v>
      </c>
      <c r="J19" s="15">
        <f t="shared" si="2"/>
        <v>76.89999999999999</v>
      </c>
      <c r="K19" s="16">
        <f t="shared" si="3"/>
        <v>38.449999999999996</v>
      </c>
      <c r="L19" s="46">
        <v>84.8</v>
      </c>
      <c r="M19" s="16">
        <f t="shared" si="4"/>
        <v>42.4</v>
      </c>
      <c r="N19" s="16">
        <f t="shared" si="5"/>
        <v>80.85</v>
      </c>
      <c r="O19" s="10">
        <v>18</v>
      </c>
    </row>
    <row r="20" spans="1:15" ht="18" customHeight="1">
      <c r="A20" s="36" t="s">
        <v>170</v>
      </c>
      <c r="B20" s="36" t="s">
        <v>144</v>
      </c>
      <c r="C20" s="36" t="s">
        <v>121</v>
      </c>
      <c r="D20" s="37" t="s">
        <v>171</v>
      </c>
      <c r="E20" s="36" t="s">
        <v>133</v>
      </c>
      <c r="F20" s="10">
        <v>90</v>
      </c>
      <c r="G20" s="10">
        <f t="shared" si="0"/>
        <v>27</v>
      </c>
      <c r="H20" s="10">
        <v>70</v>
      </c>
      <c r="I20" s="10">
        <f t="shared" si="1"/>
        <v>49</v>
      </c>
      <c r="J20" s="15">
        <f t="shared" si="2"/>
        <v>76</v>
      </c>
      <c r="K20" s="16">
        <f t="shared" si="3"/>
        <v>38</v>
      </c>
      <c r="L20" s="46">
        <v>85.4</v>
      </c>
      <c r="M20" s="16">
        <f t="shared" si="4"/>
        <v>42.7</v>
      </c>
      <c r="N20" s="16">
        <f t="shared" si="5"/>
        <v>80.7</v>
      </c>
      <c r="O20" s="10">
        <v>19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B11">
      <selection activeCell="J19" sqref="J19"/>
    </sheetView>
  </sheetViews>
  <sheetFormatPr defaultColWidth="9.00390625" defaultRowHeight="14.25"/>
  <cols>
    <col min="1" max="1" width="13.75390625" style="0" customWidth="1"/>
    <col min="2" max="2" width="6.00390625" style="0" customWidth="1"/>
    <col min="3" max="3" width="6.125" style="0" customWidth="1"/>
    <col min="4" max="4" width="8.375" style="0" customWidth="1"/>
    <col min="5" max="5" width="15.125" style="0" customWidth="1"/>
    <col min="6" max="6" width="6.50390625" style="0" customWidth="1"/>
    <col min="7" max="7" width="7.875" style="0" customWidth="1"/>
    <col min="8" max="8" width="5.125" style="0" customWidth="1"/>
    <col min="9" max="9" width="7.50390625" style="0" customWidth="1"/>
    <col min="10" max="10" width="7.50390625" style="8" customWidth="1"/>
    <col min="11" max="11" width="8.125" style="9" customWidth="1"/>
    <col min="12" max="12" width="9.00390625" style="48" customWidth="1"/>
    <col min="13" max="13" width="7.50390625" style="9" customWidth="1"/>
    <col min="14" max="14" width="6.75390625" style="9" customWidth="1"/>
    <col min="15" max="15" width="4.75390625" style="0" customWidth="1"/>
  </cols>
  <sheetData>
    <row r="1" spans="1:15" ht="54" customHeight="1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18" t="s">
        <v>9</v>
      </c>
      <c r="K1" s="19" t="s">
        <v>10</v>
      </c>
      <c r="L1" s="45" t="s">
        <v>11</v>
      </c>
      <c r="M1" s="19" t="s">
        <v>12</v>
      </c>
      <c r="N1" s="19" t="s">
        <v>13</v>
      </c>
      <c r="O1" s="20" t="s">
        <v>14</v>
      </c>
    </row>
    <row r="2" spans="1:15" ht="18" customHeight="1">
      <c r="A2" s="36" t="s">
        <v>172</v>
      </c>
      <c r="B2" s="36" t="s">
        <v>173</v>
      </c>
      <c r="C2" s="36" t="s">
        <v>26</v>
      </c>
      <c r="D2" s="36" t="s">
        <v>174</v>
      </c>
      <c r="E2" s="36" t="s">
        <v>175</v>
      </c>
      <c r="F2" s="10">
        <v>88</v>
      </c>
      <c r="G2" s="10">
        <f aca="true" t="shared" si="0" ref="G2:G21">F2*0.3</f>
        <v>26.4</v>
      </c>
      <c r="H2" s="10">
        <v>60</v>
      </c>
      <c r="I2" s="10">
        <f aca="true" t="shared" si="1" ref="I2:I21">H2*0.7</f>
        <v>42</v>
      </c>
      <c r="J2" s="15">
        <f aca="true" t="shared" si="2" ref="J2:J21">G2+I2</f>
        <v>68.4</v>
      </c>
      <c r="K2" s="16">
        <f aca="true" t="shared" si="3" ref="K2:K21">J2*0.5</f>
        <v>34.2</v>
      </c>
      <c r="L2" s="46">
        <v>87.6</v>
      </c>
      <c r="M2" s="16">
        <f aca="true" t="shared" si="4" ref="M2:M21">L2*0.5</f>
        <v>43.8</v>
      </c>
      <c r="N2" s="16">
        <f aca="true" t="shared" si="5" ref="N2:N21">K2+M2</f>
        <v>78</v>
      </c>
      <c r="O2" s="10">
        <v>1</v>
      </c>
    </row>
    <row r="3" spans="1:15" ht="18" customHeight="1">
      <c r="A3" s="36" t="s">
        <v>176</v>
      </c>
      <c r="B3" s="36" t="s">
        <v>177</v>
      </c>
      <c r="C3" s="36" t="s">
        <v>16</v>
      </c>
      <c r="D3" s="36" t="s">
        <v>178</v>
      </c>
      <c r="E3" s="36" t="s">
        <v>175</v>
      </c>
      <c r="F3" s="10">
        <v>92</v>
      </c>
      <c r="G3" s="10">
        <f t="shared" si="0"/>
        <v>27.599999999999998</v>
      </c>
      <c r="H3" s="10">
        <v>60</v>
      </c>
      <c r="I3" s="10">
        <f t="shared" si="1"/>
        <v>42</v>
      </c>
      <c r="J3" s="15">
        <f t="shared" si="2"/>
        <v>69.6</v>
      </c>
      <c r="K3" s="16">
        <f t="shared" si="3"/>
        <v>34.8</v>
      </c>
      <c r="L3" s="46">
        <v>83.2</v>
      </c>
      <c r="M3" s="16">
        <f t="shared" si="4"/>
        <v>41.6</v>
      </c>
      <c r="N3" s="16">
        <f t="shared" si="5"/>
        <v>76.4</v>
      </c>
      <c r="O3" s="10">
        <v>2</v>
      </c>
    </row>
    <row r="4" spans="1:15" ht="18" customHeight="1">
      <c r="A4" s="36" t="s">
        <v>179</v>
      </c>
      <c r="B4" s="36" t="s">
        <v>180</v>
      </c>
      <c r="C4" s="36" t="s">
        <v>57</v>
      </c>
      <c r="D4" s="36" t="s">
        <v>181</v>
      </c>
      <c r="E4" s="36" t="s">
        <v>175</v>
      </c>
      <c r="F4" s="10">
        <v>90</v>
      </c>
      <c r="G4" s="10">
        <f t="shared" si="0"/>
        <v>27</v>
      </c>
      <c r="H4" s="10">
        <v>54</v>
      </c>
      <c r="I4" s="10">
        <f t="shared" si="1"/>
        <v>37.8</v>
      </c>
      <c r="J4" s="15">
        <f t="shared" si="2"/>
        <v>64.8</v>
      </c>
      <c r="K4" s="16">
        <f t="shared" si="3"/>
        <v>32.4</v>
      </c>
      <c r="L4" s="46">
        <v>87.2</v>
      </c>
      <c r="M4" s="16">
        <f t="shared" si="4"/>
        <v>43.6</v>
      </c>
      <c r="N4" s="16">
        <f t="shared" si="5"/>
        <v>76</v>
      </c>
      <c r="O4" s="10">
        <v>3</v>
      </c>
    </row>
    <row r="5" spans="1:15" ht="18" customHeight="1">
      <c r="A5" s="36" t="s">
        <v>182</v>
      </c>
      <c r="B5" s="36" t="s">
        <v>173</v>
      </c>
      <c r="C5" s="36" t="s">
        <v>64</v>
      </c>
      <c r="D5" s="36" t="s">
        <v>183</v>
      </c>
      <c r="E5" s="36" t="s">
        <v>175</v>
      </c>
      <c r="F5" s="10">
        <v>83</v>
      </c>
      <c r="G5" s="10">
        <f t="shared" si="0"/>
        <v>24.9</v>
      </c>
      <c r="H5" s="10">
        <v>60</v>
      </c>
      <c r="I5" s="10">
        <f t="shared" si="1"/>
        <v>42</v>
      </c>
      <c r="J5" s="15">
        <f t="shared" si="2"/>
        <v>66.9</v>
      </c>
      <c r="K5" s="16">
        <f t="shared" si="3"/>
        <v>33.45</v>
      </c>
      <c r="L5" s="46">
        <v>84.8</v>
      </c>
      <c r="M5" s="16">
        <f t="shared" si="4"/>
        <v>42.4</v>
      </c>
      <c r="N5" s="16">
        <f t="shared" si="5"/>
        <v>75.85</v>
      </c>
      <c r="O5" s="10">
        <v>4</v>
      </c>
    </row>
    <row r="6" spans="1:15" ht="18" customHeight="1">
      <c r="A6" s="36" t="s">
        <v>184</v>
      </c>
      <c r="B6" s="36" t="s">
        <v>177</v>
      </c>
      <c r="C6" s="36" t="s">
        <v>30</v>
      </c>
      <c r="D6" s="36" t="s">
        <v>185</v>
      </c>
      <c r="E6" s="36" t="s">
        <v>175</v>
      </c>
      <c r="F6" s="10">
        <v>60</v>
      </c>
      <c r="G6" s="10">
        <f t="shared" si="0"/>
        <v>18</v>
      </c>
      <c r="H6" s="10">
        <v>61</v>
      </c>
      <c r="I6" s="10">
        <f t="shared" si="1"/>
        <v>42.699999999999996</v>
      </c>
      <c r="J6" s="15">
        <f t="shared" si="2"/>
        <v>60.699999999999996</v>
      </c>
      <c r="K6" s="16">
        <f t="shared" si="3"/>
        <v>30.349999999999998</v>
      </c>
      <c r="L6" s="46">
        <v>87</v>
      </c>
      <c r="M6" s="16">
        <f t="shared" si="4"/>
        <v>43.5</v>
      </c>
      <c r="N6" s="16">
        <f t="shared" si="5"/>
        <v>73.85</v>
      </c>
      <c r="O6" s="10">
        <v>5</v>
      </c>
    </row>
    <row r="7" spans="1:15" ht="18" customHeight="1">
      <c r="A7" s="36" t="s">
        <v>186</v>
      </c>
      <c r="B7" s="36" t="s">
        <v>180</v>
      </c>
      <c r="C7" s="36" t="s">
        <v>109</v>
      </c>
      <c r="D7" s="36" t="s">
        <v>187</v>
      </c>
      <c r="E7" s="36" t="s">
        <v>175</v>
      </c>
      <c r="F7" s="10">
        <v>78</v>
      </c>
      <c r="G7" s="10">
        <f t="shared" si="0"/>
        <v>23.4</v>
      </c>
      <c r="H7" s="10">
        <v>46</v>
      </c>
      <c r="I7" s="10">
        <f t="shared" si="1"/>
        <v>32.199999999999996</v>
      </c>
      <c r="J7" s="15">
        <f t="shared" si="2"/>
        <v>55.599999999999994</v>
      </c>
      <c r="K7" s="16">
        <f t="shared" si="3"/>
        <v>27.799999999999997</v>
      </c>
      <c r="L7" s="46">
        <v>92</v>
      </c>
      <c r="M7" s="16">
        <f t="shared" si="4"/>
        <v>46</v>
      </c>
      <c r="N7" s="16">
        <f t="shared" si="5"/>
        <v>73.8</v>
      </c>
      <c r="O7" s="10">
        <v>6</v>
      </c>
    </row>
    <row r="8" spans="1:15" ht="18" customHeight="1">
      <c r="A8" s="36" t="s">
        <v>188</v>
      </c>
      <c r="B8" s="36" t="s">
        <v>189</v>
      </c>
      <c r="C8" s="36" t="s">
        <v>57</v>
      </c>
      <c r="D8" s="36" t="s">
        <v>190</v>
      </c>
      <c r="E8" s="36" t="s">
        <v>175</v>
      </c>
      <c r="F8" s="10">
        <v>90</v>
      </c>
      <c r="G8" s="10">
        <f t="shared" si="0"/>
        <v>27</v>
      </c>
      <c r="H8" s="10">
        <v>52</v>
      </c>
      <c r="I8" s="10">
        <f t="shared" si="1"/>
        <v>36.4</v>
      </c>
      <c r="J8" s="15">
        <f t="shared" si="2"/>
        <v>63.4</v>
      </c>
      <c r="K8" s="16">
        <f t="shared" si="3"/>
        <v>31.7</v>
      </c>
      <c r="L8" s="46">
        <v>83.6</v>
      </c>
      <c r="M8" s="16">
        <f t="shared" si="4"/>
        <v>41.8</v>
      </c>
      <c r="N8" s="16">
        <f t="shared" si="5"/>
        <v>73.5</v>
      </c>
      <c r="O8" s="10">
        <v>7</v>
      </c>
    </row>
    <row r="9" spans="1:15" ht="18" customHeight="1">
      <c r="A9" s="36" t="s">
        <v>191</v>
      </c>
      <c r="B9" s="36" t="s">
        <v>192</v>
      </c>
      <c r="C9" s="36" t="s">
        <v>54</v>
      </c>
      <c r="D9" s="36" t="s">
        <v>193</v>
      </c>
      <c r="E9" s="36" t="s">
        <v>175</v>
      </c>
      <c r="F9" s="10">
        <v>80</v>
      </c>
      <c r="G9" s="10">
        <f t="shared" si="0"/>
        <v>24</v>
      </c>
      <c r="H9" s="10">
        <v>55</v>
      </c>
      <c r="I9" s="10">
        <f t="shared" si="1"/>
        <v>38.5</v>
      </c>
      <c r="J9" s="15">
        <f t="shared" si="2"/>
        <v>62.5</v>
      </c>
      <c r="K9" s="16">
        <f t="shared" si="3"/>
        <v>31.25</v>
      </c>
      <c r="L9" s="46">
        <v>83.2</v>
      </c>
      <c r="M9" s="16">
        <f t="shared" si="4"/>
        <v>41.6</v>
      </c>
      <c r="N9" s="16">
        <f t="shared" si="5"/>
        <v>72.85</v>
      </c>
      <c r="O9" s="10">
        <v>8</v>
      </c>
    </row>
    <row r="10" spans="1:15" ht="18" customHeight="1">
      <c r="A10" s="36" t="s">
        <v>194</v>
      </c>
      <c r="B10" s="36" t="s">
        <v>180</v>
      </c>
      <c r="C10" s="36" t="s">
        <v>29</v>
      </c>
      <c r="D10" s="36" t="s">
        <v>195</v>
      </c>
      <c r="E10" s="36" t="s">
        <v>175</v>
      </c>
      <c r="F10" s="10">
        <v>88</v>
      </c>
      <c r="G10" s="10">
        <f t="shared" si="0"/>
        <v>26.4</v>
      </c>
      <c r="H10" s="10">
        <v>49</v>
      </c>
      <c r="I10" s="10">
        <f t="shared" si="1"/>
        <v>34.3</v>
      </c>
      <c r="J10" s="15">
        <f t="shared" si="2"/>
        <v>60.699999999999996</v>
      </c>
      <c r="K10" s="16">
        <f t="shared" si="3"/>
        <v>30.349999999999998</v>
      </c>
      <c r="L10" s="46">
        <v>85</v>
      </c>
      <c r="M10" s="16">
        <f t="shared" si="4"/>
        <v>42.5</v>
      </c>
      <c r="N10" s="16">
        <f t="shared" si="5"/>
        <v>72.85</v>
      </c>
      <c r="O10" s="10">
        <v>8</v>
      </c>
    </row>
    <row r="11" spans="1:15" ht="18" customHeight="1">
      <c r="A11" s="36" t="s">
        <v>196</v>
      </c>
      <c r="B11" s="36" t="s">
        <v>180</v>
      </c>
      <c r="C11" s="36" t="s">
        <v>37</v>
      </c>
      <c r="D11" s="36" t="s">
        <v>197</v>
      </c>
      <c r="E11" s="36" t="s">
        <v>175</v>
      </c>
      <c r="F11" s="10">
        <v>60</v>
      </c>
      <c r="G11" s="10">
        <f t="shared" si="0"/>
        <v>18</v>
      </c>
      <c r="H11" s="10">
        <v>52</v>
      </c>
      <c r="I11" s="10">
        <f t="shared" si="1"/>
        <v>36.4</v>
      </c>
      <c r="J11" s="15">
        <f t="shared" si="2"/>
        <v>54.4</v>
      </c>
      <c r="K11" s="16">
        <f t="shared" si="3"/>
        <v>27.2</v>
      </c>
      <c r="L11" s="46">
        <v>91.2</v>
      </c>
      <c r="M11" s="16">
        <f t="shared" si="4"/>
        <v>45.6</v>
      </c>
      <c r="N11" s="16">
        <f t="shared" si="5"/>
        <v>72.8</v>
      </c>
      <c r="O11" s="10">
        <v>10</v>
      </c>
    </row>
    <row r="12" spans="1:15" ht="18" customHeight="1">
      <c r="A12" s="36" t="s">
        <v>198</v>
      </c>
      <c r="B12" s="36" t="s">
        <v>180</v>
      </c>
      <c r="C12" s="36" t="s">
        <v>22</v>
      </c>
      <c r="D12" s="36" t="s">
        <v>199</v>
      </c>
      <c r="E12" s="36" t="s">
        <v>175</v>
      </c>
      <c r="F12" s="10">
        <v>80</v>
      </c>
      <c r="G12" s="10">
        <f t="shared" si="0"/>
        <v>24</v>
      </c>
      <c r="H12" s="10">
        <v>53</v>
      </c>
      <c r="I12" s="10">
        <f t="shared" si="1"/>
        <v>37.099999999999994</v>
      </c>
      <c r="J12" s="15">
        <f t="shared" si="2"/>
        <v>61.099999999999994</v>
      </c>
      <c r="K12" s="16">
        <f t="shared" si="3"/>
        <v>30.549999999999997</v>
      </c>
      <c r="L12" s="46">
        <v>84</v>
      </c>
      <c r="M12" s="16">
        <f t="shared" si="4"/>
        <v>42</v>
      </c>
      <c r="N12" s="16">
        <f t="shared" si="5"/>
        <v>72.55</v>
      </c>
      <c r="O12" s="10">
        <v>11</v>
      </c>
    </row>
    <row r="13" spans="1:15" ht="18" customHeight="1">
      <c r="A13" s="36" t="s">
        <v>200</v>
      </c>
      <c r="B13" s="36" t="s">
        <v>180</v>
      </c>
      <c r="C13" s="36" t="s">
        <v>49</v>
      </c>
      <c r="D13" s="36" t="s">
        <v>201</v>
      </c>
      <c r="E13" s="36" t="s">
        <v>175</v>
      </c>
      <c r="F13" s="10">
        <v>64</v>
      </c>
      <c r="G13" s="10">
        <f t="shared" si="0"/>
        <v>19.2</v>
      </c>
      <c r="H13" s="10">
        <v>50</v>
      </c>
      <c r="I13" s="10">
        <f t="shared" si="1"/>
        <v>35</v>
      </c>
      <c r="J13" s="15">
        <f t="shared" si="2"/>
        <v>54.2</v>
      </c>
      <c r="K13" s="16">
        <f t="shared" si="3"/>
        <v>27.1</v>
      </c>
      <c r="L13" s="46">
        <v>90.8</v>
      </c>
      <c r="M13" s="16">
        <f t="shared" si="4"/>
        <v>45.4</v>
      </c>
      <c r="N13" s="16">
        <f t="shared" si="5"/>
        <v>72.5</v>
      </c>
      <c r="O13" s="10">
        <v>12</v>
      </c>
    </row>
    <row r="14" spans="1:15" ht="18" customHeight="1">
      <c r="A14" s="36" t="s">
        <v>202</v>
      </c>
      <c r="B14" s="36" t="s">
        <v>189</v>
      </c>
      <c r="C14" s="36" t="s">
        <v>104</v>
      </c>
      <c r="D14" s="36" t="s">
        <v>203</v>
      </c>
      <c r="E14" s="36" t="s">
        <v>175</v>
      </c>
      <c r="F14" s="10">
        <v>79</v>
      </c>
      <c r="G14" s="10">
        <f t="shared" si="0"/>
        <v>23.7</v>
      </c>
      <c r="H14" s="10">
        <v>51</v>
      </c>
      <c r="I14" s="10">
        <f t="shared" si="1"/>
        <v>35.699999999999996</v>
      </c>
      <c r="J14" s="15">
        <f t="shared" si="2"/>
        <v>59.39999999999999</v>
      </c>
      <c r="K14" s="16">
        <f t="shared" si="3"/>
        <v>29.699999999999996</v>
      </c>
      <c r="L14" s="46">
        <v>85.4</v>
      </c>
      <c r="M14" s="16">
        <f t="shared" si="4"/>
        <v>42.7</v>
      </c>
      <c r="N14" s="16">
        <f t="shared" si="5"/>
        <v>72.4</v>
      </c>
      <c r="O14" s="10">
        <v>13</v>
      </c>
    </row>
    <row r="15" spans="1:15" ht="18" customHeight="1">
      <c r="A15" s="36" t="s">
        <v>204</v>
      </c>
      <c r="B15" s="36" t="s">
        <v>192</v>
      </c>
      <c r="C15" s="36" t="s">
        <v>129</v>
      </c>
      <c r="D15" s="36" t="s">
        <v>205</v>
      </c>
      <c r="E15" s="36" t="s">
        <v>175</v>
      </c>
      <c r="F15" s="10">
        <v>90</v>
      </c>
      <c r="G15" s="10">
        <f t="shared" si="0"/>
        <v>27</v>
      </c>
      <c r="H15" s="10">
        <v>39</v>
      </c>
      <c r="I15" s="10">
        <f t="shared" si="1"/>
        <v>27.299999999999997</v>
      </c>
      <c r="J15" s="15">
        <f t="shared" si="2"/>
        <v>54.3</v>
      </c>
      <c r="K15" s="16">
        <f t="shared" si="3"/>
        <v>27.15</v>
      </c>
      <c r="L15" s="46">
        <v>90.4</v>
      </c>
      <c r="M15" s="16">
        <f t="shared" si="4"/>
        <v>45.2</v>
      </c>
      <c r="N15" s="16">
        <f t="shared" si="5"/>
        <v>72.35</v>
      </c>
      <c r="O15" s="10">
        <v>14</v>
      </c>
    </row>
    <row r="16" spans="1:15" ht="18" customHeight="1">
      <c r="A16" s="36" t="s">
        <v>206</v>
      </c>
      <c r="B16" s="36" t="s">
        <v>207</v>
      </c>
      <c r="C16" s="36" t="s">
        <v>21</v>
      </c>
      <c r="D16" s="36" t="s">
        <v>208</v>
      </c>
      <c r="E16" s="36" t="s">
        <v>175</v>
      </c>
      <c r="F16" s="10">
        <v>80</v>
      </c>
      <c r="G16" s="10">
        <f t="shared" si="0"/>
        <v>24</v>
      </c>
      <c r="H16" s="10">
        <v>48</v>
      </c>
      <c r="I16" s="10">
        <f t="shared" si="1"/>
        <v>33.599999999999994</v>
      </c>
      <c r="J16" s="15">
        <f t="shared" si="2"/>
        <v>57.599999999999994</v>
      </c>
      <c r="K16" s="16">
        <f t="shared" si="3"/>
        <v>28.799999999999997</v>
      </c>
      <c r="L16" s="46">
        <v>87</v>
      </c>
      <c r="M16" s="16">
        <f t="shared" si="4"/>
        <v>43.5</v>
      </c>
      <c r="N16" s="16">
        <f t="shared" si="5"/>
        <v>72.3</v>
      </c>
      <c r="O16" s="10">
        <v>15</v>
      </c>
    </row>
    <row r="17" spans="1:15" ht="18" customHeight="1">
      <c r="A17" s="36" t="s">
        <v>209</v>
      </c>
      <c r="B17" s="36" t="s">
        <v>207</v>
      </c>
      <c r="C17" s="36" t="s">
        <v>104</v>
      </c>
      <c r="D17" s="36" t="s">
        <v>210</v>
      </c>
      <c r="E17" s="36" t="s">
        <v>175</v>
      </c>
      <c r="F17" s="10">
        <v>84</v>
      </c>
      <c r="G17" s="10">
        <f t="shared" si="0"/>
        <v>25.2</v>
      </c>
      <c r="H17" s="10">
        <v>52</v>
      </c>
      <c r="I17" s="10">
        <f t="shared" si="1"/>
        <v>36.4</v>
      </c>
      <c r="J17" s="15">
        <f t="shared" si="2"/>
        <v>61.599999999999994</v>
      </c>
      <c r="K17" s="16">
        <f t="shared" si="3"/>
        <v>30.799999999999997</v>
      </c>
      <c r="L17" s="46">
        <v>82.6</v>
      </c>
      <c r="M17" s="16">
        <f t="shared" si="4"/>
        <v>41.3</v>
      </c>
      <c r="N17" s="16">
        <f t="shared" si="5"/>
        <v>72.1</v>
      </c>
      <c r="O17" s="10">
        <v>16</v>
      </c>
    </row>
    <row r="18" spans="1:15" ht="18" customHeight="1">
      <c r="A18" s="36" t="s">
        <v>211</v>
      </c>
      <c r="B18" s="36" t="s">
        <v>189</v>
      </c>
      <c r="C18" s="36" t="s">
        <v>37</v>
      </c>
      <c r="D18" s="36" t="s">
        <v>212</v>
      </c>
      <c r="E18" s="36" t="s">
        <v>175</v>
      </c>
      <c r="F18" s="10">
        <v>80</v>
      </c>
      <c r="G18" s="10">
        <f t="shared" si="0"/>
        <v>24</v>
      </c>
      <c r="H18" s="10">
        <v>49</v>
      </c>
      <c r="I18" s="10">
        <f t="shared" si="1"/>
        <v>34.3</v>
      </c>
      <c r="J18" s="15">
        <f t="shared" si="2"/>
        <v>58.3</v>
      </c>
      <c r="K18" s="16">
        <f t="shared" si="3"/>
        <v>29.15</v>
      </c>
      <c r="L18" s="46">
        <v>85.9</v>
      </c>
      <c r="M18" s="16">
        <f t="shared" si="4"/>
        <v>42.95</v>
      </c>
      <c r="N18" s="16">
        <f t="shared" si="5"/>
        <v>72.1</v>
      </c>
      <c r="O18" s="10">
        <v>16</v>
      </c>
    </row>
    <row r="19" spans="1:15" ht="18" customHeight="1">
      <c r="A19" s="36" t="s">
        <v>213</v>
      </c>
      <c r="B19" s="36" t="s">
        <v>192</v>
      </c>
      <c r="C19" s="36" t="s">
        <v>71</v>
      </c>
      <c r="D19" s="36" t="s">
        <v>214</v>
      </c>
      <c r="E19" s="36" t="s">
        <v>175</v>
      </c>
      <c r="F19" s="10">
        <v>84</v>
      </c>
      <c r="G19" s="10">
        <f t="shared" si="0"/>
        <v>25.2</v>
      </c>
      <c r="H19" s="10">
        <v>49</v>
      </c>
      <c r="I19" s="10">
        <f t="shared" si="1"/>
        <v>34.3</v>
      </c>
      <c r="J19" s="15">
        <f t="shared" si="2"/>
        <v>59.5</v>
      </c>
      <c r="K19" s="16">
        <f t="shared" si="3"/>
        <v>29.75</v>
      </c>
      <c r="L19" s="46">
        <v>84.6</v>
      </c>
      <c r="M19" s="16">
        <f t="shared" si="4"/>
        <v>42.3</v>
      </c>
      <c r="N19" s="16">
        <f t="shared" si="5"/>
        <v>72.05</v>
      </c>
      <c r="O19" s="10">
        <v>18</v>
      </c>
    </row>
    <row r="20" spans="1:15" ht="18" customHeight="1">
      <c r="A20" s="36" t="s">
        <v>215</v>
      </c>
      <c r="B20" s="36" t="s">
        <v>180</v>
      </c>
      <c r="C20" s="36" t="s">
        <v>104</v>
      </c>
      <c r="D20" s="36" t="s">
        <v>216</v>
      </c>
      <c r="E20" s="36" t="s">
        <v>175</v>
      </c>
      <c r="F20" s="10">
        <v>70</v>
      </c>
      <c r="G20" s="10">
        <f t="shared" si="0"/>
        <v>21</v>
      </c>
      <c r="H20" s="10">
        <v>47</v>
      </c>
      <c r="I20" s="10">
        <f t="shared" si="1"/>
        <v>32.9</v>
      </c>
      <c r="J20" s="15">
        <f t="shared" si="2"/>
        <v>53.9</v>
      </c>
      <c r="K20" s="16">
        <f t="shared" si="3"/>
        <v>26.95</v>
      </c>
      <c r="L20" s="46">
        <v>89.8</v>
      </c>
      <c r="M20" s="16">
        <f t="shared" si="4"/>
        <v>44.9</v>
      </c>
      <c r="N20" s="16">
        <f t="shared" si="5"/>
        <v>71.85</v>
      </c>
      <c r="O20" s="10">
        <v>19</v>
      </c>
    </row>
    <row r="21" spans="1:15" ht="18" customHeight="1">
      <c r="A21" s="36" t="s">
        <v>217</v>
      </c>
      <c r="B21" s="36" t="s">
        <v>177</v>
      </c>
      <c r="C21" s="36" t="s">
        <v>64</v>
      </c>
      <c r="D21" s="36" t="s">
        <v>218</v>
      </c>
      <c r="E21" s="36" t="s">
        <v>175</v>
      </c>
      <c r="F21" s="10">
        <v>88</v>
      </c>
      <c r="G21" s="10">
        <f t="shared" si="0"/>
        <v>26.4</v>
      </c>
      <c r="H21" s="10">
        <v>43</v>
      </c>
      <c r="I21" s="10">
        <f t="shared" si="1"/>
        <v>30.099999999999998</v>
      </c>
      <c r="J21" s="15">
        <f t="shared" si="2"/>
        <v>56.5</v>
      </c>
      <c r="K21" s="16">
        <f t="shared" si="3"/>
        <v>28.25</v>
      </c>
      <c r="L21" s="46">
        <v>86.6</v>
      </c>
      <c r="M21" s="16">
        <f t="shared" si="4"/>
        <v>43.3</v>
      </c>
      <c r="N21" s="16">
        <f t="shared" si="5"/>
        <v>71.55</v>
      </c>
      <c r="O21" s="10">
        <v>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C4">
      <selection activeCell="L17" sqref="L17"/>
    </sheetView>
  </sheetViews>
  <sheetFormatPr defaultColWidth="9.00390625" defaultRowHeight="14.25"/>
  <cols>
    <col min="1" max="1" width="13.25390625" style="0" customWidth="1"/>
    <col min="2" max="2" width="6.375" style="0" customWidth="1"/>
    <col min="3" max="3" width="5.375" style="0" customWidth="1"/>
    <col min="5" max="5" width="14.375" style="0" customWidth="1"/>
    <col min="6" max="6" width="6.25390625" style="0" customWidth="1"/>
    <col min="7" max="7" width="7.875" style="0" customWidth="1"/>
    <col min="8" max="8" width="4.875" style="0" customWidth="1"/>
    <col min="9" max="9" width="8.125" style="0" customWidth="1"/>
    <col min="10" max="10" width="7.125" style="8" customWidth="1"/>
    <col min="11" max="11" width="9.00390625" style="9" customWidth="1"/>
    <col min="12" max="12" width="7.875" style="48" customWidth="1"/>
    <col min="13" max="13" width="6.625" style="9" customWidth="1"/>
    <col min="14" max="14" width="7.625" style="9" customWidth="1"/>
    <col min="15" max="15" width="7.00390625" style="0" customWidth="1"/>
  </cols>
  <sheetData>
    <row r="1" spans="1:15" ht="52.5" customHeight="1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12" t="s">
        <v>9</v>
      </c>
      <c r="K1" s="13" t="s">
        <v>10</v>
      </c>
      <c r="L1" s="49" t="s">
        <v>11</v>
      </c>
      <c r="M1" s="13" t="s">
        <v>12</v>
      </c>
      <c r="N1" s="13" t="s">
        <v>13</v>
      </c>
      <c r="O1" s="14" t="s">
        <v>14</v>
      </c>
    </row>
    <row r="2" spans="1:15" ht="18" customHeight="1">
      <c r="A2" s="36" t="s">
        <v>219</v>
      </c>
      <c r="B2" s="36" t="s">
        <v>189</v>
      </c>
      <c r="C2" s="36" t="s">
        <v>43</v>
      </c>
      <c r="D2" s="36" t="s">
        <v>220</v>
      </c>
      <c r="E2" s="36" t="s">
        <v>221</v>
      </c>
      <c r="F2" s="10">
        <v>90</v>
      </c>
      <c r="G2" s="10">
        <f aca="true" t="shared" si="0" ref="G2:G21">F2*0.3</f>
        <v>27</v>
      </c>
      <c r="H2" s="10">
        <v>66</v>
      </c>
      <c r="I2" s="10">
        <f aca="true" t="shared" si="1" ref="I2:I21">H2*0.7</f>
        <v>46.199999999999996</v>
      </c>
      <c r="J2" s="15">
        <f aca="true" t="shared" si="2" ref="J2:J21">G2+I2</f>
        <v>73.19999999999999</v>
      </c>
      <c r="K2" s="16">
        <f aca="true" t="shared" si="3" ref="K2:K21">J2*0.5</f>
        <v>36.599999999999994</v>
      </c>
      <c r="L2" s="33">
        <v>90.76</v>
      </c>
      <c r="M2" s="16">
        <f aca="true" t="shared" si="4" ref="M2:M21">L2*0.5</f>
        <v>45.38</v>
      </c>
      <c r="N2" s="16">
        <f aca="true" t="shared" si="5" ref="N2:N21">K2+M2</f>
        <v>81.97999999999999</v>
      </c>
      <c r="O2" s="10">
        <v>1</v>
      </c>
    </row>
    <row r="3" spans="1:15" ht="18" customHeight="1">
      <c r="A3" s="36" t="s">
        <v>222</v>
      </c>
      <c r="B3" s="36" t="s">
        <v>223</v>
      </c>
      <c r="C3" s="36" t="s">
        <v>46</v>
      </c>
      <c r="D3" s="36" t="s">
        <v>224</v>
      </c>
      <c r="E3" s="36" t="s">
        <v>221</v>
      </c>
      <c r="F3" s="10">
        <v>89</v>
      </c>
      <c r="G3" s="10">
        <f t="shared" si="0"/>
        <v>26.7</v>
      </c>
      <c r="H3" s="10">
        <v>63</v>
      </c>
      <c r="I3" s="10">
        <f t="shared" si="1"/>
        <v>44.099999999999994</v>
      </c>
      <c r="J3" s="15">
        <f t="shared" si="2"/>
        <v>70.8</v>
      </c>
      <c r="K3" s="16">
        <f t="shared" si="3"/>
        <v>35.4</v>
      </c>
      <c r="L3" s="33">
        <v>89.9</v>
      </c>
      <c r="M3" s="16">
        <f t="shared" si="4"/>
        <v>44.95</v>
      </c>
      <c r="N3" s="16">
        <f t="shared" si="5"/>
        <v>80.35</v>
      </c>
      <c r="O3" s="10">
        <v>2</v>
      </c>
    </row>
    <row r="4" spans="1:15" ht="18" customHeight="1">
      <c r="A4" s="36" t="s">
        <v>225</v>
      </c>
      <c r="B4" s="36" t="s">
        <v>226</v>
      </c>
      <c r="C4" s="36" t="s">
        <v>25</v>
      </c>
      <c r="D4" s="36" t="s">
        <v>227</v>
      </c>
      <c r="E4" s="36" t="s">
        <v>221</v>
      </c>
      <c r="F4" s="10">
        <v>88</v>
      </c>
      <c r="G4" s="10">
        <f t="shared" si="0"/>
        <v>26.4</v>
      </c>
      <c r="H4" s="10">
        <v>54</v>
      </c>
      <c r="I4" s="10">
        <f t="shared" si="1"/>
        <v>37.8</v>
      </c>
      <c r="J4" s="15">
        <f t="shared" si="2"/>
        <v>64.19999999999999</v>
      </c>
      <c r="K4" s="16">
        <f t="shared" si="3"/>
        <v>32.099999999999994</v>
      </c>
      <c r="L4" s="33">
        <v>90.94</v>
      </c>
      <c r="M4" s="16">
        <f t="shared" si="4"/>
        <v>45.47</v>
      </c>
      <c r="N4" s="16">
        <f t="shared" si="5"/>
        <v>77.57</v>
      </c>
      <c r="O4" s="10">
        <v>3</v>
      </c>
    </row>
    <row r="5" spans="1:15" ht="18" customHeight="1">
      <c r="A5" s="36" t="s">
        <v>228</v>
      </c>
      <c r="B5" s="36" t="s">
        <v>226</v>
      </c>
      <c r="C5" s="36" t="s">
        <v>64</v>
      </c>
      <c r="D5" s="36" t="s">
        <v>229</v>
      </c>
      <c r="E5" s="36" t="s">
        <v>221</v>
      </c>
      <c r="F5" s="10">
        <v>78</v>
      </c>
      <c r="G5" s="10">
        <f t="shared" si="0"/>
        <v>23.4</v>
      </c>
      <c r="H5" s="10">
        <v>55</v>
      </c>
      <c r="I5" s="10">
        <f t="shared" si="1"/>
        <v>38.5</v>
      </c>
      <c r="J5" s="15">
        <f t="shared" si="2"/>
        <v>61.9</v>
      </c>
      <c r="K5" s="16">
        <f t="shared" si="3"/>
        <v>30.95</v>
      </c>
      <c r="L5" s="33">
        <v>91.02</v>
      </c>
      <c r="M5" s="16">
        <f t="shared" si="4"/>
        <v>45.51</v>
      </c>
      <c r="N5" s="16">
        <f t="shared" si="5"/>
        <v>76.46</v>
      </c>
      <c r="O5" s="10">
        <v>4</v>
      </c>
    </row>
    <row r="6" spans="1:15" ht="18" customHeight="1">
      <c r="A6" s="36" t="s">
        <v>230</v>
      </c>
      <c r="B6" s="36" t="s">
        <v>231</v>
      </c>
      <c r="C6" s="36" t="s">
        <v>16</v>
      </c>
      <c r="D6" s="36" t="s">
        <v>232</v>
      </c>
      <c r="E6" s="36" t="s">
        <v>221</v>
      </c>
      <c r="F6" s="10">
        <v>76</v>
      </c>
      <c r="G6" s="10">
        <f t="shared" si="0"/>
        <v>22.8</v>
      </c>
      <c r="H6" s="10">
        <v>53</v>
      </c>
      <c r="I6" s="10">
        <f t="shared" si="1"/>
        <v>37.099999999999994</v>
      </c>
      <c r="J6" s="15">
        <f t="shared" si="2"/>
        <v>59.89999999999999</v>
      </c>
      <c r="K6" s="16">
        <f t="shared" si="3"/>
        <v>29.949999999999996</v>
      </c>
      <c r="L6" s="33">
        <v>92.8</v>
      </c>
      <c r="M6" s="16">
        <f t="shared" si="4"/>
        <v>46.4</v>
      </c>
      <c r="N6" s="16">
        <f t="shared" si="5"/>
        <v>76.35</v>
      </c>
      <c r="O6" s="10">
        <v>5</v>
      </c>
    </row>
    <row r="7" spans="1:15" ht="18" customHeight="1">
      <c r="A7" s="36" t="s">
        <v>233</v>
      </c>
      <c r="B7" s="36" t="s">
        <v>223</v>
      </c>
      <c r="C7" s="36" t="s">
        <v>16</v>
      </c>
      <c r="D7" s="36" t="s">
        <v>234</v>
      </c>
      <c r="E7" s="36" t="s">
        <v>221</v>
      </c>
      <c r="F7" s="10">
        <v>80</v>
      </c>
      <c r="G7" s="10">
        <f t="shared" si="0"/>
        <v>24</v>
      </c>
      <c r="H7" s="10">
        <v>55</v>
      </c>
      <c r="I7" s="10">
        <f t="shared" si="1"/>
        <v>38.5</v>
      </c>
      <c r="J7" s="15">
        <f t="shared" si="2"/>
        <v>62.5</v>
      </c>
      <c r="K7" s="16">
        <f t="shared" si="3"/>
        <v>31.25</v>
      </c>
      <c r="L7" s="33">
        <v>89.8</v>
      </c>
      <c r="M7" s="16">
        <f t="shared" si="4"/>
        <v>44.9</v>
      </c>
      <c r="N7" s="16">
        <f t="shared" si="5"/>
        <v>76.15</v>
      </c>
      <c r="O7" s="10">
        <v>6</v>
      </c>
    </row>
    <row r="8" spans="1:15" ht="18" customHeight="1">
      <c r="A8" s="36" t="s">
        <v>235</v>
      </c>
      <c r="B8" s="36" t="s">
        <v>236</v>
      </c>
      <c r="C8" s="36" t="s">
        <v>57</v>
      </c>
      <c r="D8" s="36" t="s">
        <v>237</v>
      </c>
      <c r="E8" s="36" t="s">
        <v>221</v>
      </c>
      <c r="F8" s="10">
        <v>72</v>
      </c>
      <c r="G8" s="10">
        <f t="shared" si="0"/>
        <v>21.599999999999998</v>
      </c>
      <c r="H8" s="10">
        <v>56</v>
      </c>
      <c r="I8" s="10">
        <f t="shared" si="1"/>
        <v>39.199999999999996</v>
      </c>
      <c r="J8" s="15">
        <f t="shared" si="2"/>
        <v>60.8</v>
      </c>
      <c r="K8" s="16">
        <f t="shared" si="3"/>
        <v>30.4</v>
      </c>
      <c r="L8" s="33">
        <v>91.42</v>
      </c>
      <c r="M8" s="16">
        <f t="shared" si="4"/>
        <v>45.71</v>
      </c>
      <c r="N8" s="16">
        <f t="shared" si="5"/>
        <v>76.11</v>
      </c>
      <c r="O8" s="10">
        <v>7</v>
      </c>
    </row>
    <row r="9" spans="1:15" ht="18" customHeight="1">
      <c r="A9" s="36" t="s">
        <v>238</v>
      </c>
      <c r="B9" s="36" t="s">
        <v>236</v>
      </c>
      <c r="C9" s="36" t="s">
        <v>121</v>
      </c>
      <c r="D9" s="36" t="s">
        <v>239</v>
      </c>
      <c r="E9" s="36" t="s">
        <v>221</v>
      </c>
      <c r="F9" s="10">
        <v>87</v>
      </c>
      <c r="G9" s="10">
        <f t="shared" si="0"/>
        <v>26.099999999999998</v>
      </c>
      <c r="H9" s="10">
        <v>47</v>
      </c>
      <c r="I9" s="10">
        <f t="shared" si="1"/>
        <v>32.9</v>
      </c>
      <c r="J9" s="15">
        <f t="shared" si="2"/>
        <v>59</v>
      </c>
      <c r="K9" s="16">
        <f t="shared" si="3"/>
        <v>29.5</v>
      </c>
      <c r="L9" s="33">
        <v>93.12</v>
      </c>
      <c r="M9" s="16">
        <f t="shared" si="4"/>
        <v>46.56</v>
      </c>
      <c r="N9" s="16">
        <f t="shared" si="5"/>
        <v>76.06</v>
      </c>
      <c r="O9" s="10">
        <v>8</v>
      </c>
    </row>
    <row r="10" spans="1:15" ht="18" customHeight="1">
      <c r="A10" s="36" t="s">
        <v>240</v>
      </c>
      <c r="B10" s="36" t="s">
        <v>231</v>
      </c>
      <c r="C10" s="36" t="s">
        <v>109</v>
      </c>
      <c r="D10" s="36" t="s">
        <v>241</v>
      </c>
      <c r="E10" s="36" t="s">
        <v>221</v>
      </c>
      <c r="F10" s="10">
        <v>75</v>
      </c>
      <c r="G10" s="10">
        <f t="shared" si="0"/>
        <v>22.5</v>
      </c>
      <c r="H10" s="10">
        <v>55</v>
      </c>
      <c r="I10" s="10">
        <f t="shared" si="1"/>
        <v>38.5</v>
      </c>
      <c r="J10" s="15">
        <f t="shared" si="2"/>
        <v>61</v>
      </c>
      <c r="K10" s="16">
        <f t="shared" si="3"/>
        <v>30.5</v>
      </c>
      <c r="L10" s="33">
        <v>90.84</v>
      </c>
      <c r="M10" s="16">
        <f t="shared" si="4"/>
        <v>45.42</v>
      </c>
      <c r="N10" s="16">
        <f t="shared" si="5"/>
        <v>75.92</v>
      </c>
      <c r="O10" s="10">
        <v>9</v>
      </c>
    </row>
    <row r="11" spans="1:15" ht="18" customHeight="1">
      <c r="A11" s="36" t="s">
        <v>242</v>
      </c>
      <c r="B11" s="36" t="s">
        <v>226</v>
      </c>
      <c r="C11" s="36" t="s">
        <v>29</v>
      </c>
      <c r="D11" s="36" t="s">
        <v>243</v>
      </c>
      <c r="E11" s="36" t="s">
        <v>221</v>
      </c>
      <c r="F11" s="10">
        <v>62</v>
      </c>
      <c r="G11" s="10">
        <f t="shared" si="0"/>
        <v>18.599999999999998</v>
      </c>
      <c r="H11" s="10">
        <v>61</v>
      </c>
      <c r="I11" s="10">
        <f t="shared" si="1"/>
        <v>42.699999999999996</v>
      </c>
      <c r="J11" s="15">
        <f t="shared" si="2"/>
        <v>61.3</v>
      </c>
      <c r="K11" s="16">
        <f t="shared" si="3"/>
        <v>30.65</v>
      </c>
      <c r="L11" s="33">
        <v>90.36</v>
      </c>
      <c r="M11" s="16">
        <f t="shared" si="4"/>
        <v>45.18</v>
      </c>
      <c r="N11" s="16">
        <f t="shared" si="5"/>
        <v>75.83</v>
      </c>
      <c r="O11" s="10">
        <v>10</v>
      </c>
    </row>
    <row r="12" spans="1:15" ht="18" customHeight="1">
      <c r="A12" s="36" t="s">
        <v>244</v>
      </c>
      <c r="B12" s="36" t="s">
        <v>236</v>
      </c>
      <c r="C12" s="36" t="s">
        <v>104</v>
      </c>
      <c r="D12" s="36" t="s">
        <v>245</v>
      </c>
      <c r="E12" s="36" t="s">
        <v>221</v>
      </c>
      <c r="F12" s="10">
        <v>80</v>
      </c>
      <c r="G12" s="10">
        <f t="shared" si="0"/>
        <v>24</v>
      </c>
      <c r="H12" s="10">
        <v>53</v>
      </c>
      <c r="I12" s="10">
        <f t="shared" si="1"/>
        <v>37.099999999999994</v>
      </c>
      <c r="J12" s="15">
        <f t="shared" si="2"/>
        <v>61.099999999999994</v>
      </c>
      <c r="K12" s="16">
        <f t="shared" si="3"/>
        <v>30.549999999999997</v>
      </c>
      <c r="L12" s="33">
        <v>90</v>
      </c>
      <c r="M12" s="16">
        <f t="shared" si="4"/>
        <v>45</v>
      </c>
      <c r="N12" s="16">
        <f t="shared" si="5"/>
        <v>75.55</v>
      </c>
      <c r="O12" s="10">
        <v>11</v>
      </c>
    </row>
    <row r="13" spans="1:15" ht="18" customHeight="1">
      <c r="A13" s="36" t="s">
        <v>246</v>
      </c>
      <c r="B13" s="36" t="s">
        <v>223</v>
      </c>
      <c r="C13" s="36" t="s">
        <v>54</v>
      </c>
      <c r="D13" s="36" t="s">
        <v>247</v>
      </c>
      <c r="E13" s="36" t="s">
        <v>221</v>
      </c>
      <c r="F13" s="10">
        <v>73</v>
      </c>
      <c r="G13" s="10">
        <f t="shared" si="0"/>
        <v>21.9</v>
      </c>
      <c r="H13" s="10">
        <v>52</v>
      </c>
      <c r="I13" s="10">
        <f t="shared" si="1"/>
        <v>36.4</v>
      </c>
      <c r="J13" s="15">
        <f t="shared" si="2"/>
        <v>58.3</v>
      </c>
      <c r="K13" s="16">
        <f t="shared" si="3"/>
        <v>29.15</v>
      </c>
      <c r="L13" s="33">
        <v>92.76</v>
      </c>
      <c r="M13" s="16">
        <f t="shared" si="4"/>
        <v>46.38</v>
      </c>
      <c r="N13" s="16">
        <f t="shared" si="5"/>
        <v>75.53</v>
      </c>
      <c r="O13" s="10">
        <v>12</v>
      </c>
    </row>
    <row r="14" spans="1:15" ht="18" customHeight="1">
      <c r="A14" s="36" t="s">
        <v>248</v>
      </c>
      <c r="B14" s="36" t="s">
        <v>231</v>
      </c>
      <c r="C14" s="36" t="s">
        <v>22</v>
      </c>
      <c r="D14" s="36" t="s">
        <v>249</v>
      </c>
      <c r="E14" s="36" t="s">
        <v>221</v>
      </c>
      <c r="F14" s="10">
        <v>74</v>
      </c>
      <c r="G14" s="10">
        <f t="shared" si="0"/>
        <v>22.2</v>
      </c>
      <c r="H14" s="10">
        <v>56</v>
      </c>
      <c r="I14" s="10">
        <f t="shared" si="1"/>
        <v>39.199999999999996</v>
      </c>
      <c r="J14" s="15">
        <f t="shared" si="2"/>
        <v>61.39999999999999</v>
      </c>
      <c r="K14" s="16">
        <f t="shared" si="3"/>
        <v>30.699999999999996</v>
      </c>
      <c r="L14" s="33">
        <v>89.46</v>
      </c>
      <c r="M14" s="16">
        <f t="shared" si="4"/>
        <v>44.73</v>
      </c>
      <c r="N14" s="16">
        <f t="shared" si="5"/>
        <v>75.42999999999999</v>
      </c>
      <c r="O14" s="10">
        <v>13</v>
      </c>
    </row>
    <row r="15" spans="1:15" ht="18" customHeight="1">
      <c r="A15" s="36" t="s">
        <v>250</v>
      </c>
      <c r="B15" s="36" t="s">
        <v>231</v>
      </c>
      <c r="C15" s="36" t="s">
        <v>46</v>
      </c>
      <c r="D15" s="36" t="s">
        <v>251</v>
      </c>
      <c r="E15" s="36" t="s">
        <v>221</v>
      </c>
      <c r="F15" s="10">
        <v>78</v>
      </c>
      <c r="G15" s="10">
        <f t="shared" si="0"/>
        <v>23.4</v>
      </c>
      <c r="H15" s="10">
        <v>50</v>
      </c>
      <c r="I15" s="10">
        <f t="shared" si="1"/>
        <v>35</v>
      </c>
      <c r="J15" s="15">
        <f t="shared" si="2"/>
        <v>58.4</v>
      </c>
      <c r="K15" s="16">
        <f t="shared" si="3"/>
        <v>29.2</v>
      </c>
      <c r="L15" s="33">
        <v>91.6</v>
      </c>
      <c r="M15" s="16">
        <f t="shared" si="4"/>
        <v>45.8</v>
      </c>
      <c r="N15" s="16">
        <f t="shared" si="5"/>
        <v>75</v>
      </c>
      <c r="O15" s="10">
        <v>14</v>
      </c>
    </row>
    <row r="16" spans="1:15" ht="18" customHeight="1">
      <c r="A16" s="36" t="s">
        <v>252</v>
      </c>
      <c r="B16" s="36" t="s">
        <v>226</v>
      </c>
      <c r="C16" s="36" t="s">
        <v>40</v>
      </c>
      <c r="D16" s="36" t="s">
        <v>253</v>
      </c>
      <c r="E16" s="36" t="s">
        <v>221</v>
      </c>
      <c r="F16" s="10">
        <v>78</v>
      </c>
      <c r="G16" s="10">
        <f t="shared" si="0"/>
        <v>23.4</v>
      </c>
      <c r="H16" s="10">
        <v>48</v>
      </c>
      <c r="I16" s="10">
        <f t="shared" si="1"/>
        <v>33.599999999999994</v>
      </c>
      <c r="J16" s="15">
        <f t="shared" si="2"/>
        <v>56.99999999999999</v>
      </c>
      <c r="K16" s="16">
        <f t="shared" si="3"/>
        <v>28.499999999999996</v>
      </c>
      <c r="L16" s="33">
        <v>92.66</v>
      </c>
      <c r="M16" s="16">
        <f t="shared" si="4"/>
        <v>46.33</v>
      </c>
      <c r="N16" s="16">
        <f t="shared" si="5"/>
        <v>74.83</v>
      </c>
      <c r="O16" s="10">
        <v>15</v>
      </c>
    </row>
    <row r="17" spans="1:15" ht="18" customHeight="1">
      <c r="A17" s="36" t="s">
        <v>254</v>
      </c>
      <c r="B17" s="36" t="s">
        <v>236</v>
      </c>
      <c r="C17" s="36" t="s">
        <v>26</v>
      </c>
      <c r="D17" s="36" t="s">
        <v>255</v>
      </c>
      <c r="E17" s="36" t="s">
        <v>221</v>
      </c>
      <c r="F17" s="10">
        <v>71</v>
      </c>
      <c r="G17" s="10">
        <f t="shared" si="0"/>
        <v>21.3</v>
      </c>
      <c r="H17" s="10">
        <v>51</v>
      </c>
      <c r="I17" s="10">
        <f t="shared" si="1"/>
        <v>35.699999999999996</v>
      </c>
      <c r="J17" s="15">
        <f t="shared" si="2"/>
        <v>57</v>
      </c>
      <c r="K17" s="16">
        <f t="shared" si="3"/>
        <v>28.5</v>
      </c>
      <c r="L17" s="33">
        <v>92.6</v>
      </c>
      <c r="M17" s="16">
        <f t="shared" si="4"/>
        <v>46.3</v>
      </c>
      <c r="N17" s="16">
        <f t="shared" si="5"/>
        <v>74.8</v>
      </c>
      <c r="O17" s="10">
        <v>16</v>
      </c>
    </row>
    <row r="18" spans="1:15" ht="18" customHeight="1">
      <c r="A18" s="36" t="s">
        <v>256</v>
      </c>
      <c r="B18" s="36" t="s">
        <v>231</v>
      </c>
      <c r="C18" s="36" t="s">
        <v>54</v>
      </c>
      <c r="D18" s="36" t="s">
        <v>257</v>
      </c>
      <c r="E18" s="36" t="s">
        <v>221</v>
      </c>
      <c r="F18" s="10">
        <v>69</v>
      </c>
      <c r="G18" s="10">
        <f t="shared" si="0"/>
        <v>20.7</v>
      </c>
      <c r="H18" s="10">
        <v>55</v>
      </c>
      <c r="I18" s="10">
        <f t="shared" si="1"/>
        <v>38.5</v>
      </c>
      <c r="J18" s="15">
        <f t="shared" si="2"/>
        <v>59.2</v>
      </c>
      <c r="K18" s="16">
        <f t="shared" si="3"/>
        <v>29.6</v>
      </c>
      <c r="L18" s="33">
        <v>90.36</v>
      </c>
      <c r="M18" s="16">
        <f t="shared" si="4"/>
        <v>45.18</v>
      </c>
      <c r="N18" s="16">
        <f t="shared" si="5"/>
        <v>74.78</v>
      </c>
      <c r="O18" s="10">
        <v>17</v>
      </c>
    </row>
    <row r="19" spans="1:15" ht="18" customHeight="1">
      <c r="A19" s="36" t="s">
        <v>258</v>
      </c>
      <c r="B19" s="36" t="s">
        <v>231</v>
      </c>
      <c r="C19" s="36" t="s">
        <v>61</v>
      </c>
      <c r="D19" s="36" t="s">
        <v>259</v>
      </c>
      <c r="E19" s="36" t="s">
        <v>221</v>
      </c>
      <c r="F19" s="10">
        <v>65</v>
      </c>
      <c r="G19" s="10">
        <f t="shared" si="0"/>
        <v>19.5</v>
      </c>
      <c r="H19" s="10">
        <v>64</v>
      </c>
      <c r="I19" s="10">
        <f t="shared" si="1"/>
        <v>44.8</v>
      </c>
      <c r="J19" s="15">
        <f t="shared" si="2"/>
        <v>64.3</v>
      </c>
      <c r="K19" s="16">
        <f t="shared" si="3"/>
        <v>32.15</v>
      </c>
      <c r="L19" s="33">
        <v>85.1</v>
      </c>
      <c r="M19" s="16">
        <f t="shared" si="4"/>
        <v>42.55</v>
      </c>
      <c r="N19" s="16">
        <f t="shared" si="5"/>
        <v>74.69999999999999</v>
      </c>
      <c r="O19" s="10">
        <v>18</v>
      </c>
    </row>
    <row r="20" spans="1:15" ht="18" customHeight="1">
      <c r="A20" s="36" t="s">
        <v>260</v>
      </c>
      <c r="B20" s="36" t="s">
        <v>223</v>
      </c>
      <c r="C20" s="36" t="s">
        <v>129</v>
      </c>
      <c r="D20" s="36" t="s">
        <v>261</v>
      </c>
      <c r="E20" s="36" t="s">
        <v>221</v>
      </c>
      <c r="F20" s="10">
        <v>76</v>
      </c>
      <c r="G20" s="10">
        <f t="shared" si="0"/>
        <v>22.8</v>
      </c>
      <c r="H20" s="10">
        <v>50</v>
      </c>
      <c r="I20" s="10">
        <f t="shared" si="1"/>
        <v>35</v>
      </c>
      <c r="J20" s="15">
        <f t="shared" si="2"/>
        <v>57.8</v>
      </c>
      <c r="K20" s="16">
        <f t="shared" si="3"/>
        <v>28.9</v>
      </c>
      <c r="L20" s="33">
        <v>90.8</v>
      </c>
      <c r="M20" s="16">
        <f t="shared" si="4"/>
        <v>45.4</v>
      </c>
      <c r="N20" s="16">
        <f t="shared" si="5"/>
        <v>74.3</v>
      </c>
      <c r="O20" s="10">
        <v>19</v>
      </c>
    </row>
    <row r="21" spans="1:15" ht="18" customHeight="1">
      <c r="A21" s="36" t="s">
        <v>262</v>
      </c>
      <c r="B21" s="36" t="s">
        <v>223</v>
      </c>
      <c r="C21" s="36" t="s">
        <v>74</v>
      </c>
      <c r="D21" s="36" t="s">
        <v>263</v>
      </c>
      <c r="E21" s="36" t="s">
        <v>221</v>
      </c>
      <c r="F21" s="10">
        <v>78</v>
      </c>
      <c r="G21" s="10">
        <f t="shared" si="0"/>
        <v>23.4</v>
      </c>
      <c r="H21" s="10">
        <v>51</v>
      </c>
      <c r="I21" s="10">
        <f t="shared" si="1"/>
        <v>35.699999999999996</v>
      </c>
      <c r="J21" s="15">
        <f t="shared" si="2"/>
        <v>59.099999999999994</v>
      </c>
      <c r="K21" s="16">
        <f t="shared" si="3"/>
        <v>29.549999999999997</v>
      </c>
      <c r="L21" s="33">
        <v>89.22</v>
      </c>
      <c r="M21" s="16">
        <f t="shared" si="4"/>
        <v>44.61</v>
      </c>
      <c r="N21" s="16">
        <f t="shared" si="5"/>
        <v>74.16</v>
      </c>
      <c r="O21" s="10">
        <v>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8" sqref="E8"/>
    </sheetView>
  </sheetViews>
  <sheetFormatPr defaultColWidth="9.00390625" defaultRowHeight="14.25"/>
  <cols>
    <col min="1" max="1" width="13.25390625" style="0" customWidth="1"/>
    <col min="2" max="2" width="7.125" style="0" customWidth="1"/>
    <col min="3" max="3" width="5.75390625" style="0" customWidth="1"/>
    <col min="4" max="4" width="9.50390625" style="0" customWidth="1"/>
    <col min="5" max="5" width="45.625" style="0" customWidth="1"/>
    <col min="6" max="6" width="7.125" style="0" customWidth="1"/>
    <col min="7" max="7" width="8.875" style="0" customWidth="1"/>
    <col min="8" max="8" width="6.875" style="0" customWidth="1"/>
    <col min="9" max="9" width="9.75390625" style="0" customWidth="1"/>
    <col min="10" max="10" width="7.375" style="0" customWidth="1"/>
  </cols>
  <sheetData>
    <row r="1" spans="1:10" ht="42" customHeight="1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9</v>
      </c>
      <c r="G1" s="50" t="s">
        <v>275</v>
      </c>
      <c r="H1" s="51" t="s">
        <v>11</v>
      </c>
      <c r="I1" s="50" t="s">
        <v>276</v>
      </c>
      <c r="J1" s="50" t="s">
        <v>13</v>
      </c>
    </row>
    <row r="2" spans="1:10" ht="21.75" customHeight="1">
      <c r="A2" s="52" t="s">
        <v>279</v>
      </c>
      <c r="B2" s="37" t="s">
        <v>277</v>
      </c>
      <c r="C2" s="37" t="s">
        <v>54</v>
      </c>
      <c r="D2" s="37" t="s">
        <v>280</v>
      </c>
      <c r="E2" s="37" t="s">
        <v>278</v>
      </c>
      <c r="F2" s="11">
        <v>54</v>
      </c>
      <c r="G2" s="53">
        <v>27</v>
      </c>
      <c r="H2" s="54">
        <v>56</v>
      </c>
      <c r="I2" s="53">
        <v>28</v>
      </c>
      <c r="J2" s="53">
        <v>55</v>
      </c>
    </row>
    <row r="3" spans="1:10" ht="21.75" customHeight="1">
      <c r="A3" s="52" t="s">
        <v>282</v>
      </c>
      <c r="B3" s="37" t="s">
        <v>277</v>
      </c>
      <c r="C3" s="37" t="s">
        <v>104</v>
      </c>
      <c r="D3" s="37" t="s">
        <v>283</v>
      </c>
      <c r="E3" s="37" t="s">
        <v>281</v>
      </c>
      <c r="F3" s="11">
        <v>41</v>
      </c>
      <c r="G3" s="53">
        <v>20.5</v>
      </c>
      <c r="H3" s="54">
        <v>80</v>
      </c>
      <c r="I3" s="53">
        <v>40</v>
      </c>
      <c r="J3" s="53">
        <v>60.5</v>
      </c>
    </row>
    <row r="4" spans="1:10" ht="21.75" customHeight="1">
      <c r="A4" s="52" t="s">
        <v>285</v>
      </c>
      <c r="B4" s="37" t="s">
        <v>277</v>
      </c>
      <c r="C4" s="37" t="s">
        <v>17</v>
      </c>
      <c r="D4" s="37" t="s">
        <v>286</v>
      </c>
      <c r="E4" s="37" t="s">
        <v>284</v>
      </c>
      <c r="F4" s="11">
        <v>59.5</v>
      </c>
      <c r="G4" s="53">
        <v>29.75</v>
      </c>
      <c r="H4" s="54">
        <v>88</v>
      </c>
      <c r="I4" s="53">
        <v>44</v>
      </c>
      <c r="J4" s="53">
        <v>73.75</v>
      </c>
    </row>
    <row r="5" spans="1:10" ht="21.75" customHeight="1">
      <c r="A5" s="52" t="s">
        <v>289</v>
      </c>
      <c r="B5" s="37" t="s">
        <v>287</v>
      </c>
      <c r="C5" s="37" t="s">
        <v>25</v>
      </c>
      <c r="D5" s="37" t="s">
        <v>290</v>
      </c>
      <c r="E5" s="37" t="s">
        <v>288</v>
      </c>
      <c r="F5" s="11">
        <v>70.5</v>
      </c>
      <c r="G5" s="53">
        <v>35.25</v>
      </c>
      <c r="H5" s="54">
        <v>87</v>
      </c>
      <c r="I5" s="53">
        <v>43.5</v>
      </c>
      <c r="J5" s="53">
        <v>78.75</v>
      </c>
    </row>
    <row r="6" spans="1:10" ht="21.75" customHeight="1">
      <c r="A6" s="52" t="s">
        <v>292</v>
      </c>
      <c r="B6" s="37" t="s">
        <v>287</v>
      </c>
      <c r="C6" s="37" t="s">
        <v>57</v>
      </c>
      <c r="D6" s="37" t="s">
        <v>293</v>
      </c>
      <c r="E6" s="37" t="s">
        <v>291</v>
      </c>
      <c r="F6" s="11">
        <v>59.5</v>
      </c>
      <c r="G6" s="53">
        <v>29.75</v>
      </c>
      <c r="H6" s="54">
        <v>66</v>
      </c>
      <c r="I6" s="53">
        <v>33</v>
      </c>
      <c r="J6" s="53">
        <v>62.75</v>
      </c>
    </row>
    <row r="7" spans="1:10" ht="21.75" customHeight="1">
      <c r="A7" s="52" t="s">
        <v>295</v>
      </c>
      <c r="B7" s="37" t="s">
        <v>287</v>
      </c>
      <c r="C7" s="37" t="s">
        <v>64</v>
      </c>
      <c r="D7" s="37" t="s">
        <v>296</v>
      </c>
      <c r="E7" s="37" t="s">
        <v>294</v>
      </c>
      <c r="F7" s="11">
        <v>72</v>
      </c>
      <c r="G7" s="53">
        <v>36</v>
      </c>
      <c r="H7" s="54">
        <v>52.5</v>
      </c>
      <c r="I7" s="53">
        <v>26.25</v>
      </c>
      <c r="J7" s="53">
        <v>62.25</v>
      </c>
    </row>
    <row r="8" spans="1:10" ht="21.75" customHeight="1">
      <c r="A8" s="52" t="s">
        <v>297</v>
      </c>
      <c r="B8" s="37" t="s">
        <v>287</v>
      </c>
      <c r="C8" s="37" t="s">
        <v>26</v>
      </c>
      <c r="D8" s="37" t="s">
        <v>298</v>
      </c>
      <c r="E8" s="37" t="s">
        <v>294</v>
      </c>
      <c r="F8" s="11">
        <v>68</v>
      </c>
      <c r="G8" s="53">
        <v>34</v>
      </c>
      <c r="H8" s="54">
        <v>53</v>
      </c>
      <c r="I8" s="53">
        <v>26.5</v>
      </c>
      <c r="J8" s="53">
        <v>60.5</v>
      </c>
    </row>
    <row r="9" spans="1:10" ht="21.75" customHeight="1">
      <c r="A9" s="52" t="s">
        <v>301</v>
      </c>
      <c r="B9" s="37" t="s">
        <v>299</v>
      </c>
      <c r="C9" s="37" t="s">
        <v>29</v>
      </c>
      <c r="D9" s="37" t="s">
        <v>302</v>
      </c>
      <c r="E9" s="37" t="s">
        <v>300</v>
      </c>
      <c r="F9" s="11">
        <v>59</v>
      </c>
      <c r="G9" s="53">
        <v>29.5</v>
      </c>
      <c r="H9" s="54">
        <v>92</v>
      </c>
      <c r="I9" s="53">
        <v>46</v>
      </c>
      <c r="J9" s="53">
        <v>75.5</v>
      </c>
    </row>
    <row r="10" spans="1:10" ht="21.75" customHeight="1">
      <c r="A10" s="52" t="s">
        <v>304</v>
      </c>
      <c r="B10" s="37" t="s">
        <v>299</v>
      </c>
      <c r="C10" s="37" t="s">
        <v>104</v>
      </c>
      <c r="D10" s="37" t="s">
        <v>305</v>
      </c>
      <c r="E10" s="37" t="s">
        <v>303</v>
      </c>
      <c r="F10" s="11">
        <v>60</v>
      </c>
      <c r="G10" s="53">
        <v>30</v>
      </c>
      <c r="H10" s="54">
        <v>95</v>
      </c>
      <c r="I10" s="53">
        <v>47.5</v>
      </c>
      <c r="J10" s="53">
        <v>77.5</v>
      </c>
    </row>
    <row r="11" spans="1:10" ht="21.75" customHeight="1">
      <c r="A11" s="52" t="s">
        <v>308</v>
      </c>
      <c r="B11" s="37" t="s">
        <v>306</v>
      </c>
      <c r="C11" s="37" t="s">
        <v>99</v>
      </c>
      <c r="D11" s="37" t="s">
        <v>309</v>
      </c>
      <c r="E11" s="37" t="s">
        <v>307</v>
      </c>
      <c r="F11" s="11">
        <v>72</v>
      </c>
      <c r="G11" s="53">
        <v>36</v>
      </c>
      <c r="H11" s="54">
        <v>75</v>
      </c>
      <c r="I11" s="53">
        <v>37.5</v>
      </c>
      <c r="J11" s="53">
        <v>73.5</v>
      </c>
    </row>
    <row r="12" spans="1:10" ht="21.75" customHeight="1">
      <c r="A12" s="52" t="s">
        <v>311</v>
      </c>
      <c r="B12" s="37" t="s">
        <v>306</v>
      </c>
      <c r="C12" s="37" t="s">
        <v>104</v>
      </c>
      <c r="D12" s="37" t="s">
        <v>312</v>
      </c>
      <c r="E12" s="37" t="s">
        <v>310</v>
      </c>
      <c r="F12" s="11">
        <v>56.5</v>
      </c>
      <c r="G12" s="53">
        <v>28.25</v>
      </c>
      <c r="H12" s="54">
        <v>85</v>
      </c>
      <c r="I12" s="53">
        <v>42.5</v>
      </c>
      <c r="J12" s="53">
        <v>70.75</v>
      </c>
    </row>
    <row r="13" spans="1:10" ht="21.75" customHeight="1">
      <c r="A13" s="52" t="s">
        <v>315</v>
      </c>
      <c r="B13" s="37" t="s">
        <v>313</v>
      </c>
      <c r="C13" s="37" t="s">
        <v>25</v>
      </c>
      <c r="D13" s="37" t="s">
        <v>316</v>
      </c>
      <c r="E13" s="37" t="s">
        <v>314</v>
      </c>
      <c r="F13" s="11">
        <v>50.5</v>
      </c>
      <c r="G13" s="53">
        <v>25.25</v>
      </c>
      <c r="H13" s="54">
        <v>10</v>
      </c>
      <c r="I13" s="53">
        <v>5</v>
      </c>
      <c r="J13" s="53">
        <v>30.25</v>
      </c>
    </row>
    <row r="14" spans="1:10" ht="21.75" customHeight="1">
      <c r="A14" s="52" t="s">
        <v>318</v>
      </c>
      <c r="B14" s="37" t="s">
        <v>313</v>
      </c>
      <c r="C14" s="37" t="s">
        <v>29</v>
      </c>
      <c r="D14" s="37" t="s">
        <v>319</v>
      </c>
      <c r="E14" s="37" t="s">
        <v>317</v>
      </c>
      <c r="F14" s="11">
        <v>52</v>
      </c>
      <c r="G14" s="53">
        <v>26</v>
      </c>
      <c r="H14" s="54">
        <v>89</v>
      </c>
      <c r="I14" s="53">
        <v>44.5</v>
      </c>
      <c r="J14" s="53">
        <v>70.5</v>
      </c>
    </row>
    <row r="15" spans="1:10" ht="21.75" customHeight="1">
      <c r="A15" s="52" t="s">
        <v>321</v>
      </c>
      <c r="B15" s="37" t="s">
        <v>313</v>
      </c>
      <c r="C15" s="37" t="s">
        <v>30</v>
      </c>
      <c r="D15" s="37" t="s">
        <v>322</v>
      </c>
      <c r="E15" s="37" t="s">
        <v>320</v>
      </c>
      <c r="F15" s="11">
        <v>66</v>
      </c>
      <c r="G15" s="53">
        <v>33</v>
      </c>
      <c r="H15" s="54">
        <v>60</v>
      </c>
      <c r="I15" s="53">
        <v>30</v>
      </c>
      <c r="J15" s="53">
        <v>63</v>
      </c>
    </row>
    <row r="16" spans="1:10" ht="21.75" customHeight="1">
      <c r="A16" s="52" t="s">
        <v>323</v>
      </c>
      <c r="B16" s="37" t="s">
        <v>313</v>
      </c>
      <c r="C16" s="37" t="s">
        <v>57</v>
      </c>
      <c r="D16" s="37" t="s">
        <v>324</v>
      </c>
      <c r="E16" s="37" t="s">
        <v>325</v>
      </c>
      <c r="F16" s="11">
        <v>59.5</v>
      </c>
      <c r="G16" s="53">
        <v>29.75</v>
      </c>
      <c r="H16" s="54">
        <v>67</v>
      </c>
      <c r="I16" s="53">
        <v>33.5</v>
      </c>
      <c r="J16" s="53">
        <v>63.25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I9" sqref="I9"/>
    </sheetView>
  </sheetViews>
  <sheetFormatPr defaultColWidth="9.00390625" defaultRowHeight="14.25"/>
  <cols>
    <col min="1" max="1" width="17.75390625" style="0" customWidth="1"/>
    <col min="4" max="4" width="13.625" style="0" customWidth="1"/>
    <col min="5" max="5" width="9.00390625" style="0" customWidth="1"/>
    <col min="6" max="6" width="9.50390625" style="1" customWidth="1"/>
    <col min="7" max="7" width="11.25390625" style="1" customWidth="1"/>
    <col min="8" max="8" width="10.25390625" style="0" customWidth="1"/>
    <col min="9" max="9" width="11.25390625" style="0" customWidth="1"/>
    <col min="10" max="10" width="10.375" style="0" customWidth="1"/>
    <col min="11" max="11" width="7.50390625" style="0" customWidth="1"/>
  </cols>
  <sheetData>
    <row r="1" spans="1:11" ht="58.5" customHeight="1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3" t="s">
        <v>5</v>
      </c>
      <c r="G1" s="43" t="s">
        <v>264</v>
      </c>
      <c r="H1" s="2" t="s">
        <v>11</v>
      </c>
      <c r="I1" s="6" t="s">
        <v>12</v>
      </c>
      <c r="J1" s="2" t="s">
        <v>13</v>
      </c>
      <c r="K1" s="7" t="s">
        <v>14</v>
      </c>
    </row>
    <row r="2" spans="1:11" ht="18" customHeight="1">
      <c r="A2" s="44" t="s">
        <v>265</v>
      </c>
      <c r="B2" s="44" t="s">
        <v>266</v>
      </c>
      <c r="C2" s="44" t="s">
        <v>71</v>
      </c>
      <c r="D2" s="44" t="s">
        <v>267</v>
      </c>
      <c r="E2" s="44" t="s">
        <v>268</v>
      </c>
      <c r="F2" s="4">
        <v>65</v>
      </c>
      <c r="G2" s="4">
        <f>F2*0.5</f>
        <v>32.5</v>
      </c>
      <c r="H2" s="5">
        <v>89.4</v>
      </c>
      <c r="I2" s="5">
        <f>H2*0.5</f>
        <v>44.7</v>
      </c>
      <c r="J2" s="5">
        <f>G2+I2</f>
        <v>77.2</v>
      </c>
      <c r="K2" s="3">
        <v>1</v>
      </c>
    </row>
    <row r="3" spans="1:11" ht="18" customHeight="1">
      <c r="A3" s="44" t="s">
        <v>269</v>
      </c>
      <c r="B3" s="44" t="s">
        <v>266</v>
      </c>
      <c r="C3" s="44" t="s">
        <v>30</v>
      </c>
      <c r="D3" s="44" t="s">
        <v>270</v>
      </c>
      <c r="E3" s="44" t="s">
        <v>268</v>
      </c>
      <c r="F3" s="4">
        <v>60</v>
      </c>
      <c r="G3" s="4">
        <f>F3*0.5</f>
        <v>30</v>
      </c>
      <c r="H3" s="5">
        <v>89.6</v>
      </c>
      <c r="I3" s="5">
        <f>H3*0.5</f>
        <v>44.8</v>
      </c>
      <c r="J3" s="5">
        <f>G3+I3</f>
        <v>74.8</v>
      </c>
      <c r="K3" s="3">
        <v>2</v>
      </c>
    </row>
    <row r="4" spans="1:11" ht="18" customHeight="1">
      <c r="A4" s="44" t="s">
        <v>271</v>
      </c>
      <c r="B4" s="44" t="s">
        <v>266</v>
      </c>
      <c r="C4" s="44" t="s">
        <v>99</v>
      </c>
      <c r="D4" s="44" t="s">
        <v>272</v>
      </c>
      <c r="E4" s="44" t="s">
        <v>268</v>
      </c>
      <c r="F4" s="4">
        <v>55</v>
      </c>
      <c r="G4" s="4">
        <f>F4*0.5</f>
        <v>27.5</v>
      </c>
      <c r="H4" s="5">
        <v>90.1</v>
      </c>
      <c r="I4" s="5">
        <f>H4*0.5</f>
        <v>45.05</v>
      </c>
      <c r="J4" s="5">
        <f>G4+I4</f>
        <v>72.55</v>
      </c>
      <c r="K4" s="3">
        <v>3</v>
      </c>
    </row>
    <row r="5" spans="1:11" ht="18" customHeight="1">
      <c r="A5" s="44" t="s">
        <v>273</v>
      </c>
      <c r="B5" s="44" t="s">
        <v>266</v>
      </c>
      <c r="C5" s="44" t="s">
        <v>16</v>
      </c>
      <c r="D5" s="44" t="s">
        <v>274</v>
      </c>
      <c r="E5" s="44" t="s">
        <v>268</v>
      </c>
      <c r="F5" s="4">
        <v>39.5</v>
      </c>
      <c r="G5" s="4">
        <f>F5*0.5</f>
        <v>19.75</v>
      </c>
      <c r="H5" s="5">
        <v>86.4</v>
      </c>
      <c r="I5" s="5">
        <f>H5*0.5</f>
        <v>43.2</v>
      </c>
      <c r="J5" s="5">
        <f>G5+I5</f>
        <v>62.95</v>
      </c>
      <c r="K5" s="3">
        <v>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雨林木风</cp:lastModifiedBy>
  <cp:lastPrinted>2018-07-01T10:44:07Z</cp:lastPrinted>
  <dcterms:created xsi:type="dcterms:W3CDTF">2018-03-30T10:18:34Z</dcterms:created>
  <dcterms:modified xsi:type="dcterms:W3CDTF">2018-07-02T10:17:04Z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