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50" tabRatio="775" firstSheet="7" activeTab="15"/>
  </bookViews>
  <sheets>
    <sheet name="小学数学" sheetId="1" r:id="rId1"/>
    <sheet name="初中数学" sheetId="2" r:id="rId2"/>
    <sheet name="小学美术" sheetId="3" r:id="rId3"/>
    <sheet name="初中美术" sheetId="4" r:id="rId4"/>
    <sheet name="小学体育" sheetId="5" r:id="rId5"/>
    <sheet name="初中体育" sheetId="6" r:id="rId6"/>
    <sheet name="小学音乐" sheetId="7" r:id="rId7"/>
    <sheet name="初中音乐" sheetId="8" r:id="rId8"/>
    <sheet name="初中物理" sheetId="9" r:id="rId9"/>
    <sheet name="初中化学" sheetId="10" r:id="rId10"/>
    <sheet name="初中生物" sheetId="11" r:id="rId11"/>
    <sheet name="初中历史" sheetId="12" r:id="rId12"/>
    <sheet name="初中政治" sheetId="13" r:id="rId13"/>
    <sheet name="初中地理" sheetId="14" r:id="rId14"/>
    <sheet name="初中信息技术" sheetId="15" r:id="rId15"/>
    <sheet name="幼儿教师" sheetId="16" r:id="rId16"/>
  </sheets>
  <definedNames/>
  <calcPr fullCalcOnLoad="1"/>
</workbook>
</file>

<file path=xl/sharedStrings.xml><?xml version="1.0" encoding="utf-8"?>
<sst xmlns="http://schemas.openxmlformats.org/spreadsheetml/2006/main" count="1270" uniqueCount="525">
  <si>
    <t>考号</t>
  </si>
  <si>
    <t>考场</t>
  </si>
  <si>
    <t>座号</t>
  </si>
  <si>
    <t>姓名</t>
  </si>
  <si>
    <t>应聘岗位名称</t>
  </si>
  <si>
    <t>公共基础知识成绩</t>
  </si>
  <si>
    <t>公共基础知识折合成绩（占30％）</t>
  </si>
  <si>
    <t>学科成绩</t>
  </si>
  <si>
    <t>学科成绩折合成绩（占70％）</t>
  </si>
  <si>
    <t>笔试成绩</t>
  </si>
  <si>
    <t>笔试成绩*50%</t>
  </si>
  <si>
    <t>面试成绩</t>
  </si>
  <si>
    <t>面试成绩*50%</t>
  </si>
  <si>
    <t>总成绩</t>
  </si>
  <si>
    <t>名次</t>
  </si>
  <si>
    <t>2018020713</t>
  </si>
  <si>
    <t>07</t>
  </si>
  <si>
    <t>13</t>
  </si>
  <si>
    <t>张秋凤</t>
  </si>
  <si>
    <t xml:space="preserve">小学数学教师
</t>
  </si>
  <si>
    <t>2018020215</t>
  </si>
  <si>
    <t>02</t>
  </si>
  <si>
    <t>15</t>
  </si>
  <si>
    <t>刘灿</t>
  </si>
  <si>
    <t>2018021718</t>
  </si>
  <si>
    <t>17</t>
  </si>
  <si>
    <t>18</t>
  </si>
  <si>
    <t>李文静</t>
  </si>
  <si>
    <t>2018020709</t>
  </si>
  <si>
    <t>09</t>
  </si>
  <si>
    <t>赵秋健</t>
  </si>
  <si>
    <t>2018021414</t>
  </si>
  <si>
    <t>14</t>
  </si>
  <si>
    <t>王翠翠</t>
  </si>
  <si>
    <t>2018021530</t>
  </si>
  <si>
    <t>30</t>
  </si>
  <si>
    <t>彭安媛</t>
  </si>
  <si>
    <t>2018020201</t>
  </si>
  <si>
    <t>01</t>
  </si>
  <si>
    <t>贺茂峰</t>
  </si>
  <si>
    <t>2018021301</t>
  </si>
  <si>
    <t>杨秀雪</t>
  </si>
  <si>
    <t>2018021016</t>
  </si>
  <si>
    <t>10</t>
  </si>
  <si>
    <t>16</t>
  </si>
  <si>
    <t>李文文</t>
  </si>
  <si>
    <t>2018021001</t>
  </si>
  <si>
    <t>王银秋</t>
  </si>
  <si>
    <t>2018021802</t>
  </si>
  <si>
    <t>张存华</t>
  </si>
  <si>
    <t>2018020413</t>
  </si>
  <si>
    <t>04</t>
  </si>
  <si>
    <t>熊申霞</t>
  </si>
  <si>
    <t>2018021608</t>
  </si>
  <si>
    <t>08</t>
  </si>
  <si>
    <t>张素云</t>
  </si>
  <si>
    <t>2018021014</t>
  </si>
  <si>
    <t>程亚梅</t>
  </si>
  <si>
    <t>2018021010</t>
  </si>
  <si>
    <t>刘美秀</t>
  </si>
  <si>
    <t>2018020509</t>
  </si>
  <si>
    <t>05</t>
  </si>
  <si>
    <t>冯曼曼</t>
  </si>
  <si>
    <t>2018020418</t>
  </si>
  <si>
    <t>吕苏利</t>
  </si>
  <si>
    <t>2018021119</t>
  </si>
  <si>
    <t>11</t>
  </si>
  <si>
    <t>19</t>
  </si>
  <si>
    <t>王慧</t>
  </si>
  <si>
    <t>2018020424</t>
  </si>
  <si>
    <t>24</t>
  </si>
  <si>
    <t>赵素霞</t>
  </si>
  <si>
    <t>2018021226</t>
  </si>
  <si>
    <t>12</t>
  </si>
  <si>
    <t>26</t>
  </si>
  <si>
    <t>张林林</t>
  </si>
  <si>
    <t>2018021918</t>
  </si>
  <si>
    <t>2018021604</t>
  </si>
  <si>
    <t>谢会玲</t>
  </si>
  <si>
    <t>2018020803</t>
  </si>
  <si>
    <t>03</t>
  </si>
  <si>
    <t>张宸宁</t>
  </si>
  <si>
    <t>2018021029</t>
  </si>
  <si>
    <t>29</t>
  </si>
  <si>
    <t>吴环环</t>
  </si>
  <si>
    <t>2018020604</t>
  </si>
  <si>
    <t>06</t>
  </si>
  <si>
    <t>郝倩</t>
  </si>
  <si>
    <t>2018020722</t>
  </si>
  <si>
    <t>22</t>
  </si>
  <si>
    <t>王博</t>
  </si>
  <si>
    <t>2018021821</t>
  </si>
  <si>
    <t>21</t>
  </si>
  <si>
    <t>李琪</t>
  </si>
  <si>
    <t>2018020314</t>
  </si>
  <si>
    <t>翟文磊</t>
  </si>
  <si>
    <t>2018021519</t>
  </si>
  <si>
    <t>任梦哲</t>
  </si>
  <si>
    <t>2018020901</t>
  </si>
  <si>
    <t>刘婧文</t>
  </si>
  <si>
    <t>2018020930</t>
  </si>
  <si>
    <t>郭筱</t>
  </si>
  <si>
    <t>2018020905</t>
  </si>
  <si>
    <t>刘美霞</t>
  </si>
  <si>
    <t>27</t>
  </si>
  <si>
    <t>28</t>
  </si>
  <si>
    <t>23</t>
  </si>
  <si>
    <t>2018022421</t>
  </si>
  <si>
    <t>刘春燕</t>
  </si>
  <si>
    <t xml:space="preserve">初中数学教师
</t>
  </si>
  <si>
    <t>2018022102</t>
  </si>
  <si>
    <t>李三芸</t>
  </si>
  <si>
    <t>2018022108</t>
  </si>
  <si>
    <t>刘海燕</t>
  </si>
  <si>
    <t>2018022215</t>
  </si>
  <si>
    <t>薛漫</t>
  </si>
  <si>
    <t>2018022410</t>
  </si>
  <si>
    <t>吴亚萍</t>
  </si>
  <si>
    <t>2018022224</t>
  </si>
  <si>
    <t>高阳</t>
  </si>
  <si>
    <t>2018022119</t>
  </si>
  <si>
    <t>包朋</t>
  </si>
  <si>
    <t>2018022113</t>
  </si>
  <si>
    <t>孙倩倩</t>
  </si>
  <si>
    <t>2018022210</t>
  </si>
  <si>
    <t>武景</t>
  </si>
  <si>
    <t>2018022027</t>
  </si>
  <si>
    <t>20</t>
  </si>
  <si>
    <t>李召</t>
  </si>
  <si>
    <t>2018022227</t>
  </si>
  <si>
    <t>李园园</t>
  </si>
  <si>
    <t>2018022030</t>
  </si>
  <si>
    <t>张玲</t>
  </si>
  <si>
    <t>2018022305</t>
  </si>
  <si>
    <t>李彦</t>
  </si>
  <si>
    <t>2018022009</t>
  </si>
  <si>
    <t>姜艳飞</t>
  </si>
  <si>
    <t>2018022115</t>
  </si>
  <si>
    <t>杨晓茜</t>
  </si>
  <si>
    <t>2018022313</t>
  </si>
  <si>
    <t>王会</t>
  </si>
  <si>
    <t>2018022112</t>
  </si>
  <si>
    <t>张玉杰</t>
  </si>
  <si>
    <t>2018022309</t>
  </si>
  <si>
    <t>李燕鲁</t>
  </si>
  <si>
    <t>2018022208</t>
  </si>
  <si>
    <t>王云秀</t>
  </si>
  <si>
    <t>2018022302</t>
  </si>
  <si>
    <t>赵晨</t>
  </si>
  <si>
    <t>25</t>
  </si>
  <si>
    <t>2018022807</t>
  </si>
  <si>
    <t>陈爽爽</t>
  </si>
  <si>
    <t xml:space="preserve">小学美术教师
</t>
  </si>
  <si>
    <t>2018023004</t>
  </si>
  <si>
    <t>石美婷</t>
  </si>
  <si>
    <t>2018023007</t>
  </si>
  <si>
    <t>王亚君</t>
  </si>
  <si>
    <t>2018022920</t>
  </si>
  <si>
    <t>张淑文</t>
  </si>
  <si>
    <t>2018023030</t>
  </si>
  <si>
    <t>王庚伟</t>
  </si>
  <si>
    <t>2018022824</t>
  </si>
  <si>
    <t>张云香</t>
  </si>
  <si>
    <t>2018022520</t>
  </si>
  <si>
    <t>陶倩</t>
  </si>
  <si>
    <t>2018022927</t>
  </si>
  <si>
    <t>刘洋</t>
  </si>
  <si>
    <t>2018023108</t>
  </si>
  <si>
    <t>31</t>
  </si>
  <si>
    <t>代焱如</t>
  </si>
  <si>
    <t>2018022630</t>
  </si>
  <si>
    <t>朱鹏</t>
  </si>
  <si>
    <t>2018022618</t>
  </si>
  <si>
    <t>铁伟</t>
  </si>
  <si>
    <t>2018022525</t>
  </si>
  <si>
    <t>常海姣</t>
  </si>
  <si>
    <t>2018022526</t>
  </si>
  <si>
    <t>李征</t>
  </si>
  <si>
    <t>2018023014</t>
  </si>
  <si>
    <t>司艳霞</t>
  </si>
  <si>
    <t>2018023110</t>
  </si>
  <si>
    <t>王月圆</t>
  </si>
  <si>
    <t>2018023106</t>
  </si>
  <si>
    <t>董晓燚</t>
  </si>
  <si>
    <t>2018023013</t>
  </si>
  <si>
    <t>李玉利</t>
  </si>
  <si>
    <t>2018022606</t>
  </si>
  <si>
    <t>董婷婷</t>
  </si>
  <si>
    <t>2018023604</t>
  </si>
  <si>
    <t>36</t>
  </si>
  <si>
    <t>王海强</t>
  </si>
  <si>
    <t xml:space="preserve">初中美术教师
</t>
  </si>
  <si>
    <t>2018023523</t>
  </si>
  <si>
    <t>35</t>
  </si>
  <si>
    <t>龚信诚</t>
  </si>
  <si>
    <t>32</t>
  </si>
  <si>
    <t>2018023221</t>
  </si>
  <si>
    <t>刘宁</t>
  </si>
  <si>
    <t>2018023328</t>
  </si>
  <si>
    <t>33</t>
  </si>
  <si>
    <t>房郡</t>
  </si>
  <si>
    <t>2018023303</t>
  </si>
  <si>
    <t>李梅</t>
  </si>
  <si>
    <t>2018024104</t>
  </si>
  <si>
    <t>41</t>
  </si>
  <si>
    <t>张朦</t>
  </si>
  <si>
    <t xml:space="preserve">小学体育教师
</t>
  </si>
  <si>
    <t>2018024107</t>
  </si>
  <si>
    <t>张莹</t>
  </si>
  <si>
    <t>2018023703</t>
  </si>
  <si>
    <t>37</t>
  </si>
  <si>
    <t>张贺</t>
  </si>
  <si>
    <t>2018023818</t>
  </si>
  <si>
    <t>38</t>
  </si>
  <si>
    <t>韩猛</t>
  </si>
  <si>
    <t>2018024116</t>
  </si>
  <si>
    <t>赵红霞</t>
  </si>
  <si>
    <t>2018023916</t>
  </si>
  <si>
    <t>39</t>
  </si>
  <si>
    <t>张文贺</t>
  </si>
  <si>
    <t>2018023707</t>
  </si>
  <si>
    <t>孙爽</t>
  </si>
  <si>
    <t>2018024106</t>
  </si>
  <si>
    <t>宋梅</t>
  </si>
  <si>
    <t>2018023817</t>
  </si>
  <si>
    <t>谢春燕</t>
  </si>
  <si>
    <t>2018023907</t>
  </si>
  <si>
    <t>孙咏花</t>
  </si>
  <si>
    <t>2018023725</t>
  </si>
  <si>
    <t>夏磊</t>
  </si>
  <si>
    <t>2018023719</t>
  </si>
  <si>
    <t>霍太勇</t>
  </si>
  <si>
    <t>2018023823</t>
  </si>
  <si>
    <t>张蕊</t>
  </si>
  <si>
    <t>2018024113</t>
  </si>
  <si>
    <t>赵研</t>
  </si>
  <si>
    <t>2018023917</t>
  </si>
  <si>
    <t>刘春威</t>
  </si>
  <si>
    <t>2018023910</t>
  </si>
  <si>
    <t>候晶京</t>
  </si>
  <si>
    <t>2018024018</t>
  </si>
  <si>
    <t>40</t>
  </si>
  <si>
    <t>闫金锁</t>
  </si>
  <si>
    <t>2018024019</t>
  </si>
  <si>
    <t>郭闯</t>
  </si>
  <si>
    <t>2018024206</t>
  </si>
  <si>
    <t>42</t>
  </si>
  <si>
    <t>孟凡壮</t>
  </si>
  <si>
    <t xml:space="preserve">初中体育教师
</t>
  </si>
  <si>
    <t>2018024307</t>
  </si>
  <si>
    <t>43</t>
  </si>
  <si>
    <t>白文喆</t>
  </si>
  <si>
    <t>2018024308</t>
  </si>
  <si>
    <t>韩玉彤</t>
  </si>
  <si>
    <t>2018024315</t>
  </si>
  <si>
    <t>张旭</t>
  </si>
  <si>
    <t>2018024306</t>
  </si>
  <si>
    <t>孟楠</t>
  </si>
  <si>
    <t>2018024610</t>
  </si>
  <si>
    <t>46</t>
  </si>
  <si>
    <t>申涵</t>
  </si>
  <si>
    <t xml:space="preserve">小学音乐教师
</t>
  </si>
  <si>
    <t>2018024506</t>
  </si>
  <si>
    <t>45</t>
  </si>
  <si>
    <t>张丹</t>
  </si>
  <si>
    <t>2018024516</t>
  </si>
  <si>
    <t>贾冬梅</t>
  </si>
  <si>
    <t>2018024419</t>
  </si>
  <si>
    <t>44</t>
  </si>
  <si>
    <t>樊亚珍</t>
  </si>
  <si>
    <t>2018024526</t>
  </si>
  <si>
    <t>陈瑞英</t>
  </si>
  <si>
    <t>2018024615</t>
  </si>
  <si>
    <t>王达标</t>
  </si>
  <si>
    <t>2018024503</t>
  </si>
  <si>
    <t>杨倩倩</t>
  </si>
  <si>
    <t>2018024411</t>
  </si>
  <si>
    <t>耿艳芝</t>
  </si>
  <si>
    <t>2018024616</t>
  </si>
  <si>
    <t>王文腾</t>
  </si>
  <si>
    <t>2018024415</t>
  </si>
  <si>
    <t>康春雪</t>
  </si>
  <si>
    <t>2018024523</t>
  </si>
  <si>
    <t>杨子墨</t>
  </si>
  <si>
    <t>2018024405</t>
  </si>
  <si>
    <t>杨兴豪</t>
  </si>
  <si>
    <t>2018024510</t>
  </si>
  <si>
    <t>尹新月</t>
  </si>
  <si>
    <t>2018024417</t>
  </si>
  <si>
    <t>郭彦会</t>
  </si>
  <si>
    <t>2018024607</t>
  </si>
  <si>
    <t>董肖</t>
  </si>
  <si>
    <t>2018024515</t>
  </si>
  <si>
    <t>齐珍</t>
  </si>
  <si>
    <t>2018024528</t>
  </si>
  <si>
    <t>李超</t>
  </si>
  <si>
    <t>2018024513</t>
  </si>
  <si>
    <t>高勇</t>
  </si>
  <si>
    <t>2018024619</t>
  </si>
  <si>
    <t>周文文</t>
  </si>
  <si>
    <t xml:space="preserve">初中音乐教师
</t>
  </si>
  <si>
    <t>2018024722</t>
  </si>
  <si>
    <t>47</t>
  </si>
  <si>
    <t>杨卓然</t>
  </si>
  <si>
    <t>2018024701</t>
  </si>
  <si>
    <t>郜永震</t>
  </si>
  <si>
    <t>2018024626</t>
  </si>
  <si>
    <t>贾行海</t>
  </si>
  <si>
    <t>2018024706</t>
  </si>
  <si>
    <t>马百娟</t>
  </si>
  <si>
    <t>2018024823</t>
  </si>
  <si>
    <t>48</t>
  </si>
  <si>
    <t>高海龙</t>
  </si>
  <si>
    <t xml:space="preserve">初中物理教师
</t>
  </si>
  <si>
    <t>2018024816</t>
  </si>
  <si>
    <t>王远池</t>
  </si>
  <si>
    <t>2018024905</t>
  </si>
  <si>
    <t>49</t>
  </si>
  <si>
    <t>赵慧婷</t>
  </si>
  <si>
    <t>2018024901</t>
  </si>
  <si>
    <t>刘美玲</t>
  </si>
  <si>
    <t>2018024807</t>
  </si>
  <si>
    <t>郑红伟</t>
  </si>
  <si>
    <t>2018025116</t>
  </si>
  <si>
    <t>51</t>
  </si>
  <si>
    <t>焦宪国</t>
  </si>
  <si>
    <t xml:space="preserve">初中化学教师
</t>
  </si>
  <si>
    <t>2018025120</t>
  </si>
  <si>
    <t>臧爱存</t>
  </si>
  <si>
    <t>2018025205</t>
  </si>
  <si>
    <t>52</t>
  </si>
  <si>
    <t>王丽君</t>
  </si>
  <si>
    <t>2018025029</t>
  </si>
  <si>
    <t>50</t>
  </si>
  <si>
    <t>张超</t>
  </si>
  <si>
    <t>2018025128</t>
  </si>
  <si>
    <t>吕凌宇</t>
  </si>
  <si>
    <t>2018025305</t>
  </si>
  <si>
    <t>53</t>
  </si>
  <si>
    <t>王文文</t>
  </si>
  <si>
    <t xml:space="preserve">初中生物教师
</t>
  </si>
  <si>
    <t>2018025418</t>
  </si>
  <si>
    <t>54</t>
  </si>
  <si>
    <t>渠怀庆</t>
  </si>
  <si>
    <t>2018025427</t>
  </si>
  <si>
    <t>王亚博</t>
  </si>
  <si>
    <t>2018025404</t>
  </si>
  <si>
    <t>鲁大东</t>
  </si>
  <si>
    <t>2018025413</t>
  </si>
  <si>
    <t>王华生</t>
  </si>
  <si>
    <t>2018025705</t>
  </si>
  <si>
    <t>57</t>
  </si>
  <si>
    <t>孙莹</t>
  </si>
  <si>
    <t xml:space="preserve">初中历史教师
</t>
  </si>
  <si>
    <t>2018025619</t>
  </si>
  <si>
    <t>56</t>
  </si>
  <si>
    <t>张倩</t>
  </si>
  <si>
    <t>2018025704</t>
  </si>
  <si>
    <t>许理</t>
  </si>
  <si>
    <t>2018025623</t>
  </si>
  <si>
    <t>梁九李</t>
  </si>
  <si>
    <t>2018025611</t>
  </si>
  <si>
    <t>陈美辛</t>
  </si>
  <si>
    <t>2018025922</t>
  </si>
  <si>
    <t>59</t>
  </si>
  <si>
    <t>郑玉超</t>
  </si>
  <si>
    <t xml:space="preserve">初中政治教师
</t>
  </si>
  <si>
    <t>2018025829</t>
  </si>
  <si>
    <t>58</t>
  </si>
  <si>
    <t>张亚锋</t>
  </si>
  <si>
    <t>2018025919</t>
  </si>
  <si>
    <t>赵春凤</t>
  </si>
  <si>
    <t>2018025903</t>
  </si>
  <si>
    <t>关文亚</t>
  </si>
  <si>
    <t>2018025906</t>
  </si>
  <si>
    <t>刘国启</t>
  </si>
  <si>
    <t>2018026111</t>
  </si>
  <si>
    <t>61</t>
  </si>
  <si>
    <t>陈晓苹</t>
  </si>
  <si>
    <t xml:space="preserve">初中地理教师
</t>
  </si>
  <si>
    <t>2018026011</t>
  </si>
  <si>
    <t>60</t>
  </si>
  <si>
    <t>刘天月</t>
  </si>
  <si>
    <t>2018026003</t>
  </si>
  <si>
    <t>刘昌林</t>
  </si>
  <si>
    <t>2018026107</t>
  </si>
  <si>
    <t>魏海涛</t>
  </si>
  <si>
    <t>2018026001</t>
  </si>
  <si>
    <t>郭青</t>
  </si>
  <si>
    <t>2018026304</t>
  </si>
  <si>
    <t>63</t>
  </si>
  <si>
    <t>王蕊</t>
  </si>
  <si>
    <t xml:space="preserve">初中信息技术教师
</t>
  </si>
  <si>
    <t>2018026202</t>
  </si>
  <si>
    <t>62</t>
  </si>
  <si>
    <t>张艳玲</t>
  </si>
  <si>
    <t>2018026224</t>
  </si>
  <si>
    <t>李慧敏</t>
  </si>
  <si>
    <t>2018026227</t>
  </si>
  <si>
    <t>杨艺萍</t>
  </si>
  <si>
    <t>2018026206</t>
  </si>
  <si>
    <t>李红蕾</t>
  </si>
  <si>
    <t>2018028302</t>
  </si>
  <si>
    <t>83</t>
  </si>
  <si>
    <t>曹培澍</t>
  </si>
  <si>
    <t xml:space="preserve">幼儿教师
</t>
  </si>
  <si>
    <t>2018026913</t>
  </si>
  <si>
    <t>69</t>
  </si>
  <si>
    <t>张婷</t>
  </si>
  <si>
    <t>2018028828</t>
  </si>
  <si>
    <t>88</t>
  </si>
  <si>
    <t>鲍佳泰</t>
  </si>
  <si>
    <t>2018028027</t>
  </si>
  <si>
    <t>80</t>
  </si>
  <si>
    <t>王铭</t>
  </si>
  <si>
    <t>2018028307</t>
  </si>
  <si>
    <t>谢新玉</t>
  </si>
  <si>
    <t>2018026625</t>
  </si>
  <si>
    <t>66</t>
  </si>
  <si>
    <t>谢萌</t>
  </si>
  <si>
    <t>2018028914</t>
  </si>
  <si>
    <t>89</t>
  </si>
  <si>
    <t>曹允</t>
  </si>
  <si>
    <t>2018028021</t>
  </si>
  <si>
    <t>孙雪景</t>
  </si>
  <si>
    <t>2018027126</t>
  </si>
  <si>
    <t>71</t>
  </si>
  <si>
    <t>李玉琛</t>
  </si>
  <si>
    <t>2018027418</t>
  </si>
  <si>
    <t>74</t>
  </si>
  <si>
    <t>王嫚嫚</t>
  </si>
  <si>
    <t>2018028818</t>
  </si>
  <si>
    <t>卢姝</t>
  </si>
  <si>
    <t>2018027605</t>
  </si>
  <si>
    <t>76</t>
  </si>
  <si>
    <t>于晴晴</t>
  </si>
  <si>
    <t>2018028128</t>
  </si>
  <si>
    <t>81</t>
  </si>
  <si>
    <t>韩瑞玲</t>
  </si>
  <si>
    <t>2018028725</t>
  </si>
  <si>
    <t>87</t>
  </si>
  <si>
    <t>徐梦涵</t>
  </si>
  <si>
    <t>2018026703</t>
  </si>
  <si>
    <t>67</t>
  </si>
  <si>
    <t>王文秀</t>
  </si>
  <si>
    <t>2018026612</t>
  </si>
  <si>
    <t>逯瑞苹</t>
  </si>
  <si>
    <t>2018027227</t>
  </si>
  <si>
    <t>72</t>
  </si>
  <si>
    <t>郭双双</t>
  </si>
  <si>
    <t>2018027214</t>
  </si>
  <si>
    <t>孔寒寒</t>
  </si>
  <si>
    <t>2018028529</t>
  </si>
  <si>
    <t>85</t>
  </si>
  <si>
    <t>房春月</t>
  </si>
  <si>
    <t>2018027608</t>
  </si>
  <si>
    <t>吴茜</t>
  </si>
  <si>
    <t>2018027407</t>
  </si>
  <si>
    <t>王翠菊</t>
  </si>
  <si>
    <t>2018026621</t>
  </si>
  <si>
    <t>牛艳秋</t>
  </si>
  <si>
    <t>2018028713</t>
  </si>
  <si>
    <t>王朵</t>
  </si>
  <si>
    <t>2018028109</t>
  </si>
  <si>
    <t>李倩</t>
  </si>
  <si>
    <t>2018028320</t>
  </si>
  <si>
    <t>刘慧茹</t>
  </si>
  <si>
    <t>2018026517</t>
  </si>
  <si>
    <t>65</t>
  </si>
  <si>
    <t>李文倩</t>
  </si>
  <si>
    <t>2018028425</t>
  </si>
  <si>
    <t>84</t>
  </si>
  <si>
    <t>徐汝秀</t>
  </si>
  <si>
    <t>2018026521</t>
  </si>
  <si>
    <t>闫凤香</t>
  </si>
  <si>
    <t>2018026830</t>
  </si>
  <si>
    <t>68</t>
  </si>
  <si>
    <t>丁雨雨</t>
  </si>
  <si>
    <t>2018028418</t>
  </si>
  <si>
    <t>田晨晨</t>
  </si>
  <si>
    <t>2018026620</t>
  </si>
  <si>
    <t>徐欢</t>
  </si>
  <si>
    <t>2018028603</t>
  </si>
  <si>
    <t>86</t>
  </si>
  <si>
    <t>宋雪梦</t>
  </si>
  <si>
    <t>2018026907</t>
  </si>
  <si>
    <t>吴雪彦</t>
  </si>
  <si>
    <t>2018026618</t>
  </si>
  <si>
    <t>葛丽丽</t>
  </si>
  <si>
    <t>2018028423</t>
  </si>
  <si>
    <t>丁长春</t>
  </si>
  <si>
    <t>2018027823</t>
  </si>
  <si>
    <t>78</t>
  </si>
  <si>
    <t>张乐</t>
  </si>
  <si>
    <t>2018026401</t>
  </si>
  <si>
    <t>64</t>
  </si>
  <si>
    <t>魏衍相</t>
  </si>
  <si>
    <t>2018027501</t>
  </si>
  <si>
    <t>75</t>
  </si>
  <si>
    <t>刘凤</t>
  </si>
  <si>
    <t>2018027826</t>
  </si>
  <si>
    <t>陈晓仪</t>
  </si>
  <si>
    <t>2018027224</t>
  </si>
  <si>
    <t>曹莎</t>
  </si>
  <si>
    <t>2018027123</t>
  </si>
  <si>
    <t>任瑞玲</t>
  </si>
  <si>
    <t>2018028122</t>
  </si>
  <si>
    <t>李英</t>
  </si>
  <si>
    <t>2018026526</t>
  </si>
  <si>
    <t>常景</t>
  </si>
  <si>
    <t>2018027602</t>
  </si>
  <si>
    <t>陶宇</t>
  </si>
  <si>
    <t>2018027323</t>
  </si>
  <si>
    <t>73</t>
  </si>
  <si>
    <t>井长平</t>
  </si>
  <si>
    <t>2018027130</t>
  </si>
  <si>
    <t>李亚楠</t>
  </si>
  <si>
    <t>2018026821</t>
  </si>
  <si>
    <t>景文如</t>
  </si>
  <si>
    <t>2018027219</t>
  </si>
  <si>
    <t>王浩冉</t>
  </si>
  <si>
    <t>2018026805</t>
  </si>
  <si>
    <t>刘会会</t>
  </si>
  <si>
    <t>2018027403</t>
  </si>
  <si>
    <t>徐申申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</si>
</sst>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#,##0.00_ "/>
    <numFmt numFmtId="186" formatCode="0.00_);[Red]\(0.00\)"/>
    <numFmt numFmtId="187" formatCode="0.0_ "/>
  </numFmts>
  <fonts count="23"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3" fillId="17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1" fillId="0" borderId="10" xfId="0" applyNumberFormat="1" applyFont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87" fontId="0" fillId="0" borderId="10" xfId="0" applyNumberForma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184" fontId="1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187" fontId="1" fillId="0" borderId="10" xfId="0" applyNumberFormat="1" applyFont="1" applyBorder="1" applyAlignment="1" quotePrefix="1">
      <alignment horizontal="center" vertical="center" wrapText="1"/>
    </xf>
    <xf numFmtId="18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4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2" fillId="0" borderId="10" xfId="0" applyFont="1" applyBorder="1" applyAlignment="1" quotePrefix="1">
      <alignment horizontal="center" vertical="center"/>
    </xf>
    <xf numFmtId="0" fontId="22" fillId="0" borderId="10" xfId="0" applyFont="1" applyBorder="1" applyAlignment="1">
      <alignment horizontal="center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C17">
      <selection activeCell="E43" sqref="E43"/>
    </sheetView>
  </sheetViews>
  <sheetFormatPr defaultColWidth="9.00390625" defaultRowHeight="14.25"/>
  <cols>
    <col min="1" max="1" width="13.875" style="0" customWidth="1"/>
    <col min="2" max="2" width="5.75390625" style="0" customWidth="1"/>
    <col min="3" max="3" width="6.625" style="0" customWidth="1"/>
    <col min="4" max="4" width="8.625" style="0" customWidth="1"/>
    <col min="5" max="5" width="15.25390625" style="0" customWidth="1"/>
    <col min="6" max="6" width="6.75390625" style="0" customWidth="1"/>
    <col min="7" max="7" width="7.75390625" style="12" customWidth="1"/>
    <col min="8" max="8" width="5.125" style="0" customWidth="1"/>
    <col min="9" max="9" width="8.125" style="12" customWidth="1"/>
    <col min="10" max="10" width="7.375" style="3" customWidth="1"/>
    <col min="11" max="11" width="7.625" style="3" customWidth="1"/>
    <col min="12" max="12" width="7.375" style="33" customWidth="1"/>
    <col min="13" max="13" width="7.375" style="3" customWidth="1"/>
    <col min="14" max="14" width="7.125" style="3" customWidth="1"/>
    <col min="15" max="15" width="6.375" style="0" customWidth="1"/>
  </cols>
  <sheetData>
    <row r="1" spans="1:15" s="1" customFormat="1" ht="53.2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2" t="s">
        <v>7</v>
      </c>
      <c r="I1" s="23" t="s">
        <v>8</v>
      </c>
      <c r="J1" s="24" t="s">
        <v>9</v>
      </c>
      <c r="K1" s="10" t="s">
        <v>10</v>
      </c>
      <c r="L1" s="35" t="s">
        <v>11</v>
      </c>
      <c r="M1" s="10" t="s">
        <v>12</v>
      </c>
      <c r="N1" s="10" t="s">
        <v>13</v>
      </c>
      <c r="O1" s="8" t="s">
        <v>14</v>
      </c>
    </row>
    <row r="2" spans="1:15" s="2" customFormat="1" ht="18" customHeight="1">
      <c r="A2" s="25" t="s">
        <v>15</v>
      </c>
      <c r="B2" s="25" t="s">
        <v>16</v>
      </c>
      <c r="C2" s="25" t="s">
        <v>17</v>
      </c>
      <c r="D2" s="25" t="s">
        <v>18</v>
      </c>
      <c r="E2" s="25" t="s">
        <v>19</v>
      </c>
      <c r="F2" s="5">
        <v>80</v>
      </c>
      <c r="G2" s="13">
        <f aca="true" t="shared" si="0" ref="G2:G33">F2*0.3</f>
        <v>24</v>
      </c>
      <c r="H2" s="5">
        <v>72</v>
      </c>
      <c r="I2" s="13">
        <f aca="true" t="shared" si="1" ref="I2:I33">H2*0.7</f>
        <v>50.4</v>
      </c>
      <c r="J2" s="7">
        <f aca="true" t="shared" si="2" ref="J2:J33">G2+I2</f>
        <v>74.4</v>
      </c>
      <c r="K2" s="7">
        <f aca="true" t="shared" si="3" ref="K2:K33">J2*0.5</f>
        <v>37.2</v>
      </c>
      <c r="L2" s="36">
        <v>87.5</v>
      </c>
      <c r="M2" s="7">
        <f aca="true" t="shared" si="4" ref="M2:M33">L2*0.5</f>
        <v>43.75</v>
      </c>
      <c r="N2" s="7">
        <f aca="true" t="shared" si="5" ref="N2:N33">K2+M2</f>
        <v>80.95</v>
      </c>
      <c r="O2" s="9">
        <v>1</v>
      </c>
    </row>
    <row r="3" spans="1:15" s="2" customFormat="1" ht="18" customHeight="1">
      <c r="A3" s="25" t="s">
        <v>20</v>
      </c>
      <c r="B3" s="25" t="s">
        <v>21</v>
      </c>
      <c r="C3" s="25" t="s">
        <v>22</v>
      </c>
      <c r="D3" s="25" t="s">
        <v>23</v>
      </c>
      <c r="E3" s="25" t="s">
        <v>19</v>
      </c>
      <c r="F3" s="5">
        <v>74</v>
      </c>
      <c r="G3" s="13">
        <f t="shared" si="0"/>
        <v>22.2</v>
      </c>
      <c r="H3" s="5">
        <v>75</v>
      </c>
      <c r="I3" s="13">
        <f t="shared" si="1"/>
        <v>52.5</v>
      </c>
      <c r="J3" s="7">
        <f t="shared" si="2"/>
        <v>74.7</v>
      </c>
      <c r="K3" s="7">
        <f t="shared" si="3"/>
        <v>37.35</v>
      </c>
      <c r="L3" s="36">
        <v>85.4</v>
      </c>
      <c r="M3" s="7">
        <f t="shared" si="4"/>
        <v>42.7</v>
      </c>
      <c r="N3" s="7">
        <f t="shared" si="5"/>
        <v>80.05000000000001</v>
      </c>
      <c r="O3" s="5">
        <v>2</v>
      </c>
    </row>
    <row r="4" spans="1:15" s="2" customFormat="1" ht="18" customHeight="1">
      <c r="A4" s="25" t="s">
        <v>24</v>
      </c>
      <c r="B4" s="25" t="s">
        <v>25</v>
      </c>
      <c r="C4" s="25" t="s">
        <v>26</v>
      </c>
      <c r="D4" s="25" t="s">
        <v>27</v>
      </c>
      <c r="E4" s="25" t="s">
        <v>19</v>
      </c>
      <c r="F4" s="5">
        <v>80</v>
      </c>
      <c r="G4" s="13">
        <f t="shared" si="0"/>
        <v>24</v>
      </c>
      <c r="H4" s="5">
        <v>71</v>
      </c>
      <c r="I4" s="13">
        <f t="shared" si="1"/>
        <v>49.699999999999996</v>
      </c>
      <c r="J4" s="7">
        <f t="shared" si="2"/>
        <v>73.69999999999999</v>
      </c>
      <c r="K4" s="7">
        <f t="shared" si="3"/>
        <v>36.849999999999994</v>
      </c>
      <c r="L4" s="36">
        <v>85.9</v>
      </c>
      <c r="M4" s="7">
        <f t="shared" si="4"/>
        <v>42.95</v>
      </c>
      <c r="N4" s="7">
        <f t="shared" si="5"/>
        <v>79.8</v>
      </c>
      <c r="O4" s="9">
        <v>3</v>
      </c>
    </row>
    <row r="5" spans="1:15" s="2" customFormat="1" ht="18" customHeight="1">
      <c r="A5" s="25" t="s">
        <v>28</v>
      </c>
      <c r="B5" s="25" t="s">
        <v>16</v>
      </c>
      <c r="C5" s="25" t="s">
        <v>29</v>
      </c>
      <c r="D5" s="25" t="s">
        <v>30</v>
      </c>
      <c r="E5" s="25" t="s">
        <v>19</v>
      </c>
      <c r="F5" s="5">
        <v>80</v>
      </c>
      <c r="G5" s="13">
        <f t="shared" si="0"/>
        <v>24</v>
      </c>
      <c r="H5" s="5">
        <v>66</v>
      </c>
      <c r="I5" s="13">
        <f t="shared" si="1"/>
        <v>46.199999999999996</v>
      </c>
      <c r="J5" s="7">
        <f t="shared" si="2"/>
        <v>70.19999999999999</v>
      </c>
      <c r="K5" s="7">
        <f t="shared" si="3"/>
        <v>35.099999999999994</v>
      </c>
      <c r="L5" s="36">
        <v>88.7</v>
      </c>
      <c r="M5" s="7">
        <f t="shared" si="4"/>
        <v>44.35</v>
      </c>
      <c r="N5" s="7">
        <f t="shared" si="5"/>
        <v>79.44999999999999</v>
      </c>
      <c r="O5" s="5">
        <v>4</v>
      </c>
    </row>
    <row r="6" spans="1:15" s="2" customFormat="1" ht="18" customHeight="1">
      <c r="A6" s="25" t="s">
        <v>31</v>
      </c>
      <c r="B6" s="25" t="s">
        <v>32</v>
      </c>
      <c r="C6" s="25" t="s">
        <v>32</v>
      </c>
      <c r="D6" s="25" t="s">
        <v>33</v>
      </c>
      <c r="E6" s="25" t="s">
        <v>19</v>
      </c>
      <c r="F6" s="5">
        <v>86</v>
      </c>
      <c r="G6" s="13">
        <f t="shared" si="0"/>
        <v>25.8</v>
      </c>
      <c r="H6" s="5">
        <v>57</v>
      </c>
      <c r="I6" s="13">
        <f t="shared" si="1"/>
        <v>39.9</v>
      </c>
      <c r="J6" s="7">
        <f t="shared" si="2"/>
        <v>65.7</v>
      </c>
      <c r="K6" s="7">
        <f t="shared" si="3"/>
        <v>32.85</v>
      </c>
      <c r="L6" s="36">
        <v>91.9</v>
      </c>
      <c r="M6" s="7">
        <f t="shared" si="4"/>
        <v>45.95</v>
      </c>
      <c r="N6" s="7">
        <f t="shared" si="5"/>
        <v>78.80000000000001</v>
      </c>
      <c r="O6" s="9">
        <v>5</v>
      </c>
    </row>
    <row r="7" spans="1:15" s="2" customFormat="1" ht="18" customHeight="1">
      <c r="A7" s="25" t="s">
        <v>34</v>
      </c>
      <c r="B7" s="25" t="s">
        <v>22</v>
      </c>
      <c r="C7" s="25" t="s">
        <v>35</v>
      </c>
      <c r="D7" s="25" t="s">
        <v>36</v>
      </c>
      <c r="E7" s="25" t="s">
        <v>19</v>
      </c>
      <c r="F7" s="5">
        <v>67</v>
      </c>
      <c r="G7" s="13">
        <f t="shared" si="0"/>
        <v>20.099999999999998</v>
      </c>
      <c r="H7" s="5">
        <v>65</v>
      </c>
      <c r="I7" s="13">
        <f t="shared" si="1"/>
        <v>45.5</v>
      </c>
      <c r="J7" s="7">
        <f t="shared" si="2"/>
        <v>65.6</v>
      </c>
      <c r="K7" s="7">
        <f t="shared" si="3"/>
        <v>32.8</v>
      </c>
      <c r="L7" s="36">
        <v>91.4</v>
      </c>
      <c r="M7" s="7">
        <f t="shared" si="4"/>
        <v>45.7</v>
      </c>
      <c r="N7" s="7">
        <f t="shared" si="5"/>
        <v>78.5</v>
      </c>
      <c r="O7" s="5">
        <v>6</v>
      </c>
    </row>
    <row r="8" spans="1:15" s="2" customFormat="1" ht="18" customHeight="1">
      <c r="A8" s="25" t="s">
        <v>37</v>
      </c>
      <c r="B8" s="25" t="s">
        <v>21</v>
      </c>
      <c r="C8" s="25" t="s">
        <v>38</v>
      </c>
      <c r="D8" s="25" t="s">
        <v>39</v>
      </c>
      <c r="E8" s="25" t="s">
        <v>19</v>
      </c>
      <c r="F8" s="5">
        <v>80</v>
      </c>
      <c r="G8" s="13">
        <f t="shared" si="0"/>
        <v>24</v>
      </c>
      <c r="H8" s="5">
        <v>65</v>
      </c>
      <c r="I8" s="13">
        <f t="shared" si="1"/>
        <v>45.5</v>
      </c>
      <c r="J8" s="7">
        <f t="shared" si="2"/>
        <v>69.5</v>
      </c>
      <c r="K8" s="7">
        <f t="shared" si="3"/>
        <v>34.75</v>
      </c>
      <c r="L8" s="36">
        <v>85.1</v>
      </c>
      <c r="M8" s="7">
        <f t="shared" si="4"/>
        <v>42.55</v>
      </c>
      <c r="N8" s="7">
        <f t="shared" si="5"/>
        <v>77.3</v>
      </c>
      <c r="O8" s="9">
        <v>7</v>
      </c>
    </row>
    <row r="9" spans="1:15" s="2" customFormat="1" ht="18" customHeight="1">
      <c r="A9" s="25" t="s">
        <v>40</v>
      </c>
      <c r="B9" s="25" t="s">
        <v>17</v>
      </c>
      <c r="C9" s="25" t="s">
        <v>38</v>
      </c>
      <c r="D9" s="25" t="s">
        <v>41</v>
      </c>
      <c r="E9" s="25" t="s">
        <v>19</v>
      </c>
      <c r="F9" s="5">
        <v>88</v>
      </c>
      <c r="G9" s="13">
        <f t="shared" si="0"/>
        <v>26.4</v>
      </c>
      <c r="H9" s="5">
        <v>57</v>
      </c>
      <c r="I9" s="13">
        <f t="shared" si="1"/>
        <v>39.9</v>
      </c>
      <c r="J9" s="7">
        <f t="shared" si="2"/>
        <v>66.3</v>
      </c>
      <c r="K9" s="7">
        <f t="shared" si="3"/>
        <v>33.15</v>
      </c>
      <c r="L9" s="36">
        <v>87.9</v>
      </c>
      <c r="M9" s="7">
        <f t="shared" si="4"/>
        <v>43.95</v>
      </c>
      <c r="N9" s="7">
        <f t="shared" si="5"/>
        <v>77.1</v>
      </c>
      <c r="O9" s="5">
        <v>8</v>
      </c>
    </row>
    <row r="10" spans="1:15" s="2" customFormat="1" ht="18" customHeight="1">
      <c r="A10" s="25" t="s">
        <v>42</v>
      </c>
      <c r="B10" s="25" t="s">
        <v>43</v>
      </c>
      <c r="C10" s="25" t="s">
        <v>44</v>
      </c>
      <c r="D10" s="25" t="s">
        <v>45</v>
      </c>
      <c r="E10" s="25" t="s">
        <v>19</v>
      </c>
      <c r="F10" s="5">
        <v>94</v>
      </c>
      <c r="G10" s="13">
        <f t="shared" si="0"/>
        <v>28.2</v>
      </c>
      <c r="H10" s="5">
        <v>59</v>
      </c>
      <c r="I10" s="13">
        <f t="shared" si="1"/>
        <v>41.3</v>
      </c>
      <c r="J10" s="7">
        <f t="shared" si="2"/>
        <v>69.5</v>
      </c>
      <c r="K10" s="7">
        <f t="shared" si="3"/>
        <v>34.75</v>
      </c>
      <c r="L10" s="36">
        <v>84.5</v>
      </c>
      <c r="M10" s="7">
        <f t="shared" si="4"/>
        <v>42.25</v>
      </c>
      <c r="N10" s="7">
        <f t="shared" si="5"/>
        <v>77</v>
      </c>
      <c r="O10" s="9">
        <v>9</v>
      </c>
    </row>
    <row r="11" spans="1:15" s="2" customFormat="1" ht="18" customHeight="1">
      <c r="A11" s="25" t="s">
        <v>46</v>
      </c>
      <c r="B11" s="25" t="s">
        <v>43</v>
      </c>
      <c r="C11" s="25" t="s">
        <v>38</v>
      </c>
      <c r="D11" s="25" t="s">
        <v>47</v>
      </c>
      <c r="E11" s="25" t="s">
        <v>19</v>
      </c>
      <c r="F11" s="5">
        <v>68</v>
      </c>
      <c r="G11" s="13">
        <f t="shared" si="0"/>
        <v>20.4</v>
      </c>
      <c r="H11" s="5">
        <v>64</v>
      </c>
      <c r="I11" s="13">
        <f t="shared" si="1"/>
        <v>44.8</v>
      </c>
      <c r="J11" s="7">
        <f t="shared" si="2"/>
        <v>65.19999999999999</v>
      </c>
      <c r="K11" s="7">
        <f t="shared" si="3"/>
        <v>32.599999999999994</v>
      </c>
      <c r="L11" s="36">
        <v>88.5</v>
      </c>
      <c r="M11" s="7">
        <f t="shared" si="4"/>
        <v>44.25</v>
      </c>
      <c r="N11" s="7">
        <f t="shared" si="5"/>
        <v>76.85</v>
      </c>
      <c r="O11" s="5">
        <v>10</v>
      </c>
    </row>
    <row r="12" spans="1:15" s="2" customFormat="1" ht="18" customHeight="1">
      <c r="A12" s="25" t="s">
        <v>48</v>
      </c>
      <c r="B12" s="25" t="s">
        <v>26</v>
      </c>
      <c r="C12" s="25" t="s">
        <v>21</v>
      </c>
      <c r="D12" s="25" t="s">
        <v>49</v>
      </c>
      <c r="E12" s="25" t="s">
        <v>19</v>
      </c>
      <c r="F12" s="5">
        <v>88</v>
      </c>
      <c r="G12" s="13">
        <f t="shared" si="0"/>
        <v>26.4</v>
      </c>
      <c r="H12" s="5">
        <v>59</v>
      </c>
      <c r="I12" s="13">
        <f t="shared" si="1"/>
        <v>41.3</v>
      </c>
      <c r="J12" s="7">
        <f t="shared" si="2"/>
        <v>67.69999999999999</v>
      </c>
      <c r="K12" s="7">
        <f t="shared" si="3"/>
        <v>33.849999999999994</v>
      </c>
      <c r="L12" s="36">
        <v>85.8</v>
      </c>
      <c r="M12" s="7">
        <f t="shared" si="4"/>
        <v>42.9</v>
      </c>
      <c r="N12" s="7">
        <f t="shared" si="5"/>
        <v>76.75</v>
      </c>
      <c r="O12" s="9">
        <v>11</v>
      </c>
    </row>
    <row r="13" spans="1:15" s="2" customFormat="1" ht="18" customHeight="1">
      <c r="A13" s="25" t="s">
        <v>50</v>
      </c>
      <c r="B13" s="25" t="s">
        <v>51</v>
      </c>
      <c r="C13" s="25" t="s">
        <v>17</v>
      </c>
      <c r="D13" s="25" t="s">
        <v>52</v>
      </c>
      <c r="E13" s="25" t="s">
        <v>19</v>
      </c>
      <c r="F13" s="5">
        <v>82</v>
      </c>
      <c r="G13" s="13">
        <f t="shared" si="0"/>
        <v>24.599999999999998</v>
      </c>
      <c r="H13" s="5">
        <v>54</v>
      </c>
      <c r="I13" s="13">
        <f t="shared" si="1"/>
        <v>37.8</v>
      </c>
      <c r="J13" s="7">
        <f t="shared" si="2"/>
        <v>62.39999999999999</v>
      </c>
      <c r="K13" s="7">
        <f t="shared" si="3"/>
        <v>31.199999999999996</v>
      </c>
      <c r="L13" s="36">
        <v>90.8</v>
      </c>
      <c r="M13" s="7">
        <f t="shared" si="4"/>
        <v>45.4</v>
      </c>
      <c r="N13" s="7">
        <f t="shared" si="5"/>
        <v>76.6</v>
      </c>
      <c r="O13" s="5">
        <v>12</v>
      </c>
    </row>
    <row r="14" spans="1:15" s="2" customFormat="1" ht="18" customHeight="1">
      <c r="A14" s="25" t="s">
        <v>53</v>
      </c>
      <c r="B14" s="25" t="s">
        <v>44</v>
      </c>
      <c r="C14" s="25" t="s">
        <v>54</v>
      </c>
      <c r="D14" s="25" t="s">
        <v>55</v>
      </c>
      <c r="E14" s="25" t="s">
        <v>19</v>
      </c>
      <c r="F14" s="5">
        <v>84</v>
      </c>
      <c r="G14" s="13">
        <f t="shared" si="0"/>
        <v>25.2</v>
      </c>
      <c r="H14" s="5">
        <v>55</v>
      </c>
      <c r="I14" s="13">
        <f t="shared" si="1"/>
        <v>38.5</v>
      </c>
      <c r="J14" s="7">
        <f t="shared" si="2"/>
        <v>63.7</v>
      </c>
      <c r="K14" s="7">
        <f t="shared" si="3"/>
        <v>31.85</v>
      </c>
      <c r="L14" s="36">
        <v>89.4</v>
      </c>
      <c r="M14" s="7">
        <f t="shared" si="4"/>
        <v>44.7</v>
      </c>
      <c r="N14" s="7">
        <f t="shared" si="5"/>
        <v>76.55000000000001</v>
      </c>
      <c r="O14" s="9">
        <v>13</v>
      </c>
    </row>
    <row r="15" spans="1:15" s="2" customFormat="1" ht="18" customHeight="1">
      <c r="A15" s="25" t="s">
        <v>56</v>
      </c>
      <c r="B15" s="25" t="s">
        <v>43</v>
      </c>
      <c r="C15" s="25" t="s">
        <v>32</v>
      </c>
      <c r="D15" s="25" t="s">
        <v>57</v>
      </c>
      <c r="E15" s="25" t="s">
        <v>19</v>
      </c>
      <c r="F15" s="5">
        <v>82</v>
      </c>
      <c r="G15" s="13">
        <f t="shared" si="0"/>
        <v>24.599999999999998</v>
      </c>
      <c r="H15" s="5">
        <v>60</v>
      </c>
      <c r="I15" s="13">
        <f t="shared" si="1"/>
        <v>42</v>
      </c>
      <c r="J15" s="7">
        <f t="shared" si="2"/>
        <v>66.6</v>
      </c>
      <c r="K15" s="7">
        <f t="shared" si="3"/>
        <v>33.3</v>
      </c>
      <c r="L15" s="36">
        <v>85.2</v>
      </c>
      <c r="M15" s="7">
        <f t="shared" si="4"/>
        <v>42.6</v>
      </c>
      <c r="N15" s="7">
        <f t="shared" si="5"/>
        <v>75.9</v>
      </c>
      <c r="O15" s="5">
        <v>14</v>
      </c>
    </row>
    <row r="16" spans="1:15" s="2" customFormat="1" ht="18" customHeight="1">
      <c r="A16" s="25" t="s">
        <v>58</v>
      </c>
      <c r="B16" s="25" t="s">
        <v>43</v>
      </c>
      <c r="C16" s="25" t="s">
        <v>43</v>
      </c>
      <c r="D16" s="25" t="s">
        <v>59</v>
      </c>
      <c r="E16" s="25" t="s">
        <v>19</v>
      </c>
      <c r="F16" s="5">
        <v>70</v>
      </c>
      <c r="G16" s="13">
        <f t="shared" si="0"/>
        <v>21</v>
      </c>
      <c r="H16" s="5">
        <v>61</v>
      </c>
      <c r="I16" s="13">
        <f t="shared" si="1"/>
        <v>42.699999999999996</v>
      </c>
      <c r="J16" s="7">
        <f t="shared" si="2"/>
        <v>63.699999999999996</v>
      </c>
      <c r="K16" s="7">
        <f t="shared" si="3"/>
        <v>31.849999999999998</v>
      </c>
      <c r="L16" s="36">
        <v>87.3</v>
      </c>
      <c r="M16" s="7">
        <f t="shared" si="4"/>
        <v>43.65</v>
      </c>
      <c r="N16" s="7">
        <f t="shared" si="5"/>
        <v>75.5</v>
      </c>
      <c r="O16" s="9">
        <v>15</v>
      </c>
    </row>
    <row r="17" spans="1:15" s="2" customFormat="1" ht="18" customHeight="1">
      <c r="A17" s="25" t="s">
        <v>60</v>
      </c>
      <c r="B17" s="25" t="s">
        <v>61</v>
      </c>
      <c r="C17" s="25" t="s">
        <v>29</v>
      </c>
      <c r="D17" s="25" t="s">
        <v>62</v>
      </c>
      <c r="E17" s="25" t="s">
        <v>19</v>
      </c>
      <c r="F17" s="5">
        <v>84</v>
      </c>
      <c r="G17" s="13">
        <f t="shared" si="0"/>
        <v>25.2</v>
      </c>
      <c r="H17" s="5">
        <v>60</v>
      </c>
      <c r="I17" s="13">
        <f t="shared" si="1"/>
        <v>42</v>
      </c>
      <c r="J17" s="7">
        <f t="shared" si="2"/>
        <v>67.2</v>
      </c>
      <c r="K17" s="7">
        <f t="shared" si="3"/>
        <v>33.6</v>
      </c>
      <c r="L17" s="36">
        <v>83.66</v>
      </c>
      <c r="M17" s="7">
        <f t="shared" si="4"/>
        <v>41.83</v>
      </c>
      <c r="N17" s="7">
        <f t="shared" si="5"/>
        <v>75.43</v>
      </c>
      <c r="O17" s="5">
        <v>16</v>
      </c>
    </row>
    <row r="18" spans="1:15" s="2" customFormat="1" ht="18" customHeight="1">
      <c r="A18" s="25" t="s">
        <v>63</v>
      </c>
      <c r="B18" s="25" t="s">
        <v>51</v>
      </c>
      <c r="C18" s="25" t="s">
        <v>26</v>
      </c>
      <c r="D18" s="25" t="s">
        <v>64</v>
      </c>
      <c r="E18" s="25" t="s">
        <v>19</v>
      </c>
      <c r="F18" s="5">
        <v>82</v>
      </c>
      <c r="G18" s="13">
        <f t="shared" si="0"/>
        <v>24.599999999999998</v>
      </c>
      <c r="H18" s="5">
        <v>60</v>
      </c>
      <c r="I18" s="13">
        <f t="shared" si="1"/>
        <v>42</v>
      </c>
      <c r="J18" s="7">
        <f t="shared" si="2"/>
        <v>66.6</v>
      </c>
      <c r="K18" s="7">
        <f t="shared" si="3"/>
        <v>33.3</v>
      </c>
      <c r="L18" s="36">
        <v>83.7</v>
      </c>
      <c r="M18" s="7">
        <f t="shared" si="4"/>
        <v>41.85</v>
      </c>
      <c r="N18" s="7">
        <f t="shared" si="5"/>
        <v>75.15</v>
      </c>
      <c r="O18" s="9">
        <v>17</v>
      </c>
    </row>
    <row r="19" spans="1:15" s="2" customFormat="1" ht="18" customHeight="1">
      <c r="A19" s="25" t="s">
        <v>65</v>
      </c>
      <c r="B19" s="25" t="s">
        <v>66</v>
      </c>
      <c r="C19" s="25" t="s">
        <v>67</v>
      </c>
      <c r="D19" s="25" t="s">
        <v>68</v>
      </c>
      <c r="E19" s="25" t="s">
        <v>19</v>
      </c>
      <c r="F19" s="5">
        <v>84</v>
      </c>
      <c r="G19" s="13">
        <f t="shared" si="0"/>
        <v>25.2</v>
      </c>
      <c r="H19" s="5">
        <v>47</v>
      </c>
      <c r="I19" s="13">
        <f t="shared" si="1"/>
        <v>32.9</v>
      </c>
      <c r="J19" s="7">
        <f t="shared" si="2"/>
        <v>58.099999999999994</v>
      </c>
      <c r="K19" s="7">
        <f t="shared" si="3"/>
        <v>29.049999999999997</v>
      </c>
      <c r="L19" s="36">
        <v>91</v>
      </c>
      <c r="M19" s="7">
        <f t="shared" si="4"/>
        <v>45.5</v>
      </c>
      <c r="N19" s="7">
        <f t="shared" si="5"/>
        <v>74.55</v>
      </c>
      <c r="O19" s="5">
        <v>18</v>
      </c>
    </row>
    <row r="20" spans="1:15" s="2" customFormat="1" ht="18" customHeight="1">
      <c r="A20" s="25" t="s">
        <v>69</v>
      </c>
      <c r="B20" s="25" t="s">
        <v>51</v>
      </c>
      <c r="C20" s="25" t="s">
        <v>70</v>
      </c>
      <c r="D20" s="25" t="s">
        <v>71</v>
      </c>
      <c r="E20" s="25" t="s">
        <v>19</v>
      </c>
      <c r="F20" s="5">
        <v>86</v>
      </c>
      <c r="G20" s="13">
        <f t="shared" si="0"/>
        <v>25.8</v>
      </c>
      <c r="H20" s="5">
        <v>53</v>
      </c>
      <c r="I20" s="13">
        <f t="shared" si="1"/>
        <v>37.099999999999994</v>
      </c>
      <c r="J20" s="7">
        <f t="shared" si="2"/>
        <v>62.89999999999999</v>
      </c>
      <c r="K20" s="7">
        <f t="shared" si="3"/>
        <v>31.449999999999996</v>
      </c>
      <c r="L20" s="36">
        <v>85.8</v>
      </c>
      <c r="M20" s="7">
        <f t="shared" si="4"/>
        <v>42.9</v>
      </c>
      <c r="N20" s="7">
        <f t="shared" si="5"/>
        <v>74.35</v>
      </c>
      <c r="O20" s="9">
        <v>19</v>
      </c>
    </row>
    <row r="21" spans="1:15" s="2" customFormat="1" ht="18" customHeight="1">
      <c r="A21" s="25" t="s">
        <v>72</v>
      </c>
      <c r="B21" s="25" t="s">
        <v>73</v>
      </c>
      <c r="C21" s="25" t="s">
        <v>74</v>
      </c>
      <c r="D21" s="25" t="s">
        <v>75</v>
      </c>
      <c r="E21" s="25" t="s">
        <v>19</v>
      </c>
      <c r="F21" s="5">
        <v>84</v>
      </c>
      <c r="G21" s="13">
        <f t="shared" si="0"/>
        <v>25.2</v>
      </c>
      <c r="H21" s="5">
        <v>47</v>
      </c>
      <c r="I21" s="13">
        <f t="shared" si="1"/>
        <v>32.9</v>
      </c>
      <c r="J21" s="7">
        <f t="shared" si="2"/>
        <v>58.099999999999994</v>
      </c>
      <c r="K21" s="7">
        <f t="shared" si="3"/>
        <v>29.049999999999997</v>
      </c>
      <c r="L21" s="36">
        <v>90.6</v>
      </c>
      <c r="M21" s="7">
        <f t="shared" si="4"/>
        <v>45.3</v>
      </c>
      <c r="N21" s="7">
        <f t="shared" si="5"/>
        <v>74.35</v>
      </c>
      <c r="O21" s="5">
        <v>20</v>
      </c>
    </row>
    <row r="22" spans="1:15" s="2" customFormat="1" ht="18" customHeight="1">
      <c r="A22" s="26" t="s">
        <v>76</v>
      </c>
      <c r="B22" s="26" t="s">
        <v>67</v>
      </c>
      <c r="C22" s="26" t="s">
        <v>26</v>
      </c>
      <c r="D22" s="26" t="s">
        <v>45</v>
      </c>
      <c r="E22" s="26" t="s">
        <v>19</v>
      </c>
      <c r="F22" s="9">
        <v>84</v>
      </c>
      <c r="G22" s="15">
        <f t="shared" si="0"/>
        <v>25.2</v>
      </c>
      <c r="H22" s="9">
        <v>44</v>
      </c>
      <c r="I22" s="15">
        <f t="shared" si="1"/>
        <v>30.799999999999997</v>
      </c>
      <c r="J22" s="11">
        <f t="shared" si="2"/>
        <v>56</v>
      </c>
      <c r="K22" s="7">
        <f t="shared" si="3"/>
        <v>28</v>
      </c>
      <c r="L22" s="38">
        <v>92.2</v>
      </c>
      <c r="M22" s="7">
        <f t="shared" si="4"/>
        <v>46.1</v>
      </c>
      <c r="N22" s="7">
        <f t="shared" si="5"/>
        <v>74.1</v>
      </c>
      <c r="O22" s="9">
        <v>21</v>
      </c>
    </row>
    <row r="23" spans="1:15" s="2" customFormat="1" ht="18" customHeight="1">
      <c r="A23" s="26" t="s">
        <v>77</v>
      </c>
      <c r="B23" s="26" t="s">
        <v>44</v>
      </c>
      <c r="C23" s="26" t="s">
        <v>51</v>
      </c>
      <c r="D23" s="26" t="s">
        <v>78</v>
      </c>
      <c r="E23" s="26" t="s">
        <v>19</v>
      </c>
      <c r="F23" s="9">
        <v>62</v>
      </c>
      <c r="G23" s="15">
        <f t="shared" si="0"/>
        <v>18.599999999999998</v>
      </c>
      <c r="H23" s="9">
        <v>54</v>
      </c>
      <c r="I23" s="15">
        <f t="shared" si="1"/>
        <v>37.8</v>
      </c>
      <c r="J23" s="11">
        <f t="shared" si="2"/>
        <v>56.39999999999999</v>
      </c>
      <c r="K23" s="7">
        <f t="shared" si="3"/>
        <v>28.199999999999996</v>
      </c>
      <c r="L23" s="36">
        <v>91</v>
      </c>
      <c r="M23" s="7">
        <f t="shared" si="4"/>
        <v>45.5</v>
      </c>
      <c r="N23" s="7">
        <f t="shared" si="5"/>
        <v>73.69999999999999</v>
      </c>
      <c r="O23" s="5">
        <v>22</v>
      </c>
    </row>
    <row r="24" spans="1:15" s="2" customFormat="1" ht="18" customHeight="1">
      <c r="A24" s="25" t="s">
        <v>79</v>
      </c>
      <c r="B24" s="25" t="s">
        <v>54</v>
      </c>
      <c r="C24" s="25" t="s">
        <v>80</v>
      </c>
      <c r="D24" s="25" t="s">
        <v>81</v>
      </c>
      <c r="E24" s="25" t="s">
        <v>19</v>
      </c>
      <c r="F24" s="5">
        <v>78</v>
      </c>
      <c r="G24" s="13">
        <f t="shared" si="0"/>
        <v>23.4</v>
      </c>
      <c r="H24" s="5">
        <v>58</v>
      </c>
      <c r="I24" s="13">
        <f t="shared" si="1"/>
        <v>40.599999999999994</v>
      </c>
      <c r="J24" s="7">
        <f t="shared" si="2"/>
        <v>63.99999999999999</v>
      </c>
      <c r="K24" s="7">
        <f t="shared" si="3"/>
        <v>31.999999999999996</v>
      </c>
      <c r="L24" s="36">
        <v>83.2</v>
      </c>
      <c r="M24" s="7">
        <f t="shared" si="4"/>
        <v>41.6</v>
      </c>
      <c r="N24" s="7">
        <f t="shared" si="5"/>
        <v>73.6</v>
      </c>
      <c r="O24" s="9">
        <v>23</v>
      </c>
    </row>
    <row r="25" spans="1:15" s="2" customFormat="1" ht="18" customHeight="1">
      <c r="A25" s="25" t="s">
        <v>82</v>
      </c>
      <c r="B25" s="25" t="s">
        <v>43</v>
      </c>
      <c r="C25" s="25" t="s">
        <v>83</v>
      </c>
      <c r="D25" s="25" t="s">
        <v>84</v>
      </c>
      <c r="E25" s="25" t="s">
        <v>19</v>
      </c>
      <c r="F25" s="5">
        <v>69</v>
      </c>
      <c r="G25" s="13">
        <f t="shared" si="0"/>
        <v>20.7</v>
      </c>
      <c r="H25" s="5">
        <v>56</v>
      </c>
      <c r="I25" s="13">
        <f t="shared" si="1"/>
        <v>39.199999999999996</v>
      </c>
      <c r="J25" s="7">
        <f t="shared" si="2"/>
        <v>59.89999999999999</v>
      </c>
      <c r="K25" s="7">
        <f t="shared" si="3"/>
        <v>29.949999999999996</v>
      </c>
      <c r="L25" s="36">
        <v>87.2</v>
      </c>
      <c r="M25" s="7">
        <f t="shared" si="4"/>
        <v>43.6</v>
      </c>
      <c r="N25" s="7">
        <f t="shared" si="5"/>
        <v>73.55</v>
      </c>
      <c r="O25" s="5">
        <v>24</v>
      </c>
    </row>
    <row r="26" spans="1:15" s="2" customFormat="1" ht="18" customHeight="1">
      <c r="A26" s="25" t="s">
        <v>85</v>
      </c>
      <c r="B26" s="25" t="s">
        <v>86</v>
      </c>
      <c r="C26" s="25" t="s">
        <v>51</v>
      </c>
      <c r="D26" s="25" t="s">
        <v>87</v>
      </c>
      <c r="E26" s="25" t="s">
        <v>19</v>
      </c>
      <c r="F26" s="5">
        <v>76</v>
      </c>
      <c r="G26" s="13">
        <f t="shared" si="0"/>
        <v>22.8</v>
      </c>
      <c r="H26" s="5">
        <v>55</v>
      </c>
      <c r="I26" s="13">
        <f t="shared" si="1"/>
        <v>38.5</v>
      </c>
      <c r="J26" s="7">
        <f t="shared" si="2"/>
        <v>61.3</v>
      </c>
      <c r="K26" s="7">
        <f t="shared" si="3"/>
        <v>30.65</v>
      </c>
      <c r="L26" s="36">
        <v>85.6</v>
      </c>
      <c r="M26" s="7">
        <f t="shared" si="4"/>
        <v>42.8</v>
      </c>
      <c r="N26" s="7">
        <f t="shared" si="5"/>
        <v>73.44999999999999</v>
      </c>
      <c r="O26" s="9">
        <v>25</v>
      </c>
    </row>
    <row r="27" spans="1:15" s="2" customFormat="1" ht="18" customHeight="1">
      <c r="A27" s="25" t="s">
        <v>88</v>
      </c>
      <c r="B27" s="25" t="s">
        <v>16</v>
      </c>
      <c r="C27" s="25" t="s">
        <v>89</v>
      </c>
      <c r="D27" s="25" t="s">
        <v>90</v>
      </c>
      <c r="E27" s="25" t="s">
        <v>19</v>
      </c>
      <c r="F27" s="5">
        <v>68</v>
      </c>
      <c r="G27" s="13">
        <f t="shared" si="0"/>
        <v>20.4</v>
      </c>
      <c r="H27" s="5">
        <v>56</v>
      </c>
      <c r="I27" s="13">
        <f t="shared" si="1"/>
        <v>39.199999999999996</v>
      </c>
      <c r="J27" s="7">
        <f t="shared" si="2"/>
        <v>59.599999999999994</v>
      </c>
      <c r="K27" s="7">
        <f t="shared" si="3"/>
        <v>29.799999999999997</v>
      </c>
      <c r="L27" s="36">
        <v>87.04</v>
      </c>
      <c r="M27" s="7">
        <f t="shared" si="4"/>
        <v>43.52</v>
      </c>
      <c r="N27" s="7">
        <f t="shared" si="5"/>
        <v>73.32</v>
      </c>
      <c r="O27" s="5">
        <v>26</v>
      </c>
    </row>
    <row r="28" spans="1:15" s="2" customFormat="1" ht="18" customHeight="1">
      <c r="A28" s="25" t="s">
        <v>91</v>
      </c>
      <c r="B28" s="25" t="s">
        <v>26</v>
      </c>
      <c r="C28" s="25" t="s">
        <v>92</v>
      </c>
      <c r="D28" s="25" t="s">
        <v>93</v>
      </c>
      <c r="E28" s="25" t="s">
        <v>19</v>
      </c>
      <c r="F28" s="5">
        <v>50</v>
      </c>
      <c r="G28" s="13">
        <f t="shared" si="0"/>
        <v>15</v>
      </c>
      <c r="H28" s="5">
        <v>64</v>
      </c>
      <c r="I28" s="13">
        <f t="shared" si="1"/>
        <v>44.8</v>
      </c>
      <c r="J28" s="7">
        <f t="shared" si="2"/>
        <v>59.8</v>
      </c>
      <c r="K28" s="7">
        <f t="shared" si="3"/>
        <v>29.9</v>
      </c>
      <c r="L28" s="36">
        <v>86.7</v>
      </c>
      <c r="M28" s="7">
        <f t="shared" si="4"/>
        <v>43.35</v>
      </c>
      <c r="N28" s="7">
        <f t="shared" si="5"/>
        <v>73.25</v>
      </c>
      <c r="O28" s="9">
        <v>27</v>
      </c>
    </row>
    <row r="29" spans="1:15" s="2" customFormat="1" ht="18" customHeight="1">
      <c r="A29" s="25" t="s">
        <v>94</v>
      </c>
      <c r="B29" s="25" t="s">
        <v>80</v>
      </c>
      <c r="C29" s="25" t="s">
        <v>32</v>
      </c>
      <c r="D29" s="25" t="s">
        <v>95</v>
      </c>
      <c r="E29" s="25" t="s">
        <v>19</v>
      </c>
      <c r="F29" s="5">
        <v>66</v>
      </c>
      <c r="G29" s="13">
        <f t="shared" si="0"/>
        <v>19.8</v>
      </c>
      <c r="H29" s="5">
        <v>55</v>
      </c>
      <c r="I29" s="13">
        <f t="shared" si="1"/>
        <v>38.5</v>
      </c>
      <c r="J29" s="7">
        <f t="shared" si="2"/>
        <v>58.3</v>
      </c>
      <c r="K29" s="7">
        <f t="shared" si="3"/>
        <v>29.15</v>
      </c>
      <c r="L29" s="36">
        <v>87.8</v>
      </c>
      <c r="M29" s="7">
        <f t="shared" si="4"/>
        <v>43.9</v>
      </c>
      <c r="N29" s="7">
        <f t="shared" si="5"/>
        <v>73.05</v>
      </c>
      <c r="O29" s="5">
        <v>28</v>
      </c>
    </row>
    <row r="30" spans="1:15" s="2" customFormat="1" ht="18" customHeight="1">
      <c r="A30" s="25" t="s">
        <v>96</v>
      </c>
      <c r="B30" s="25" t="s">
        <v>22</v>
      </c>
      <c r="C30" s="25" t="s">
        <v>67</v>
      </c>
      <c r="D30" s="25" t="s">
        <v>97</v>
      </c>
      <c r="E30" s="25" t="s">
        <v>19</v>
      </c>
      <c r="F30" s="5">
        <v>68</v>
      </c>
      <c r="G30" s="13">
        <f t="shared" si="0"/>
        <v>20.4</v>
      </c>
      <c r="H30" s="5">
        <v>54</v>
      </c>
      <c r="I30" s="13">
        <f t="shared" si="1"/>
        <v>37.8</v>
      </c>
      <c r="J30" s="7">
        <f t="shared" si="2"/>
        <v>58.199999999999996</v>
      </c>
      <c r="K30" s="7">
        <f t="shared" si="3"/>
        <v>29.099999999999998</v>
      </c>
      <c r="L30" s="36">
        <v>87.7</v>
      </c>
      <c r="M30" s="7">
        <f t="shared" si="4"/>
        <v>43.85</v>
      </c>
      <c r="N30" s="7">
        <f t="shared" si="5"/>
        <v>72.95</v>
      </c>
      <c r="O30" s="9">
        <v>29</v>
      </c>
    </row>
    <row r="31" spans="1:15" s="2" customFormat="1" ht="18" customHeight="1">
      <c r="A31" s="26" t="s">
        <v>98</v>
      </c>
      <c r="B31" s="26" t="s">
        <v>29</v>
      </c>
      <c r="C31" s="26" t="s">
        <v>38</v>
      </c>
      <c r="D31" s="26" t="s">
        <v>99</v>
      </c>
      <c r="E31" s="26" t="s">
        <v>19</v>
      </c>
      <c r="F31" s="9">
        <v>76</v>
      </c>
      <c r="G31" s="15">
        <f t="shared" si="0"/>
        <v>22.8</v>
      </c>
      <c r="H31" s="9">
        <v>48</v>
      </c>
      <c r="I31" s="15">
        <f t="shared" si="1"/>
        <v>33.599999999999994</v>
      </c>
      <c r="J31" s="11">
        <f t="shared" si="2"/>
        <v>56.39999999999999</v>
      </c>
      <c r="K31" s="7">
        <f t="shared" si="3"/>
        <v>28.199999999999996</v>
      </c>
      <c r="L31" s="36">
        <v>88.9</v>
      </c>
      <c r="M31" s="7">
        <f t="shared" si="4"/>
        <v>44.45</v>
      </c>
      <c r="N31" s="7">
        <f t="shared" si="5"/>
        <v>72.65</v>
      </c>
      <c r="O31" s="5">
        <v>30</v>
      </c>
    </row>
    <row r="32" spans="1:15" s="2" customFormat="1" ht="18" customHeight="1">
      <c r="A32" s="25" t="s">
        <v>100</v>
      </c>
      <c r="B32" s="25" t="s">
        <v>29</v>
      </c>
      <c r="C32" s="25" t="s">
        <v>35</v>
      </c>
      <c r="D32" s="25" t="s">
        <v>101</v>
      </c>
      <c r="E32" s="25" t="s">
        <v>19</v>
      </c>
      <c r="F32" s="5">
        <v>72</v>
      </c>
      <c r="G32" s="13">
        <f t="shared" si="0"/>
        <v>21.599999999999998</v>
      </c>
      <c r="H32" s="5">
        <v>61</v>
      </c>
      <c r="I32" s="13">
        <f t="shared" si="1"/>
        <v>42.699999999999996</v>
      </c>
      <c r="J32" s="7">
        <f t="shared" si="2"/>
        <v>64.3</v>
      </c>
      <c r="K32" s="7">
        <f t="shared" si="3"/>
        <v>32.15</v>
      </c>
      <c r="L32" s="36">
        <v>80.8</v>
      </c>
      <c r="M32" s="7">
        <f t="shared" si="4"/>
        <v>40.4</v>
      </c>
      <c r="N32" s="7">
        <f t="shared" si="5"/>
        <v>72.55</v>
      </c>
      <c r="O32" s="9">
        <v>31</v>
      </c>
    </row>
    <row r="33" spans="1:15" s="2" customFormat="1" ht="18" customHeight="1">
      <c r="A33" s="25" t="s">
        <v>102</v>
      </c>
      <c r="B33" s="25" t="s">
        <v>29</v>
      </c>
      <c r="C33" s="25" t="s">
        <v>61</v>
      </c>
      <c r="D33" s="25" t="s">
        <v>103</v>
      </c>
      <c r="E33" s="25" t="s">
        <v>19</v>
      </c>
      <c r="F33" s="5">
        <v>82</v>
      </c>
      <c r="G33" s="13">
        <f t="shared" si="0"/>
        <v>24.599999999999998</v>
      </c>
      <c r="H33" s="5">
        <v>52</v>
      </c>
      <c r="I33" s="13">
        <f t="shared" si="1"/>
        <v>36.4</v>
      </c>
      <c r="J33" s="7">
        <f t="shared" si="2"/>
        <v>61</v>
      </c>
      <c r="K33" s="7">
        <f t="shared" si="3"/>
        <v>30.5</v>
      </c>
      <c r="L33" s="36">
        <v>84.1</v>
      </c>
      <c r="M33" s="7">
        <f t="shared" si="4"/>
        <v>42.05</v>
      </c>
      <c r="N33" s="7">
        <f t="shared" si="5"/>
        <v>72.55</v>
      </c>
      <c r="O33" s="5">
        <v>32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C1">
      <selection activeCell="J5" sqref="J5"/>
    </sheetView>
  </sheetViews>
  <sheetFormatPr defaultColWidth="9.00390625" defaultRowHeight="14.25"/>
  <cols>
    <col min="1" max="1" width="12.625" style="0" customWidth="1"/>
    <col min="2" max="2" width="5.625" style="0" customWidth="1"/>
    <col min="3" max="3" width="5.75390625" style="0" customWidth="1"/>
    <col min="4" max="4" width="9.25390625" style="0" customWidth="1"/>
    <col min="5" max="5" width="14.25390625" style="0" customWidth="1"/>
    <col min="6" max="6" width="6.00390625" style="0" customWidth="1"/>
    <col min="7" max="7" width="8.125" style="12" customWidth="1"/>
    <col min="8" max="8" width="7.25390625" style="0" customWidth="1"/>
    <col min="9" max="9" width="7.50390625" style="12" customWidth="1"/>
    <col min="10" max="10" width="7.875" style="3" customWidth="1"/>
    <col min="11" max="11" width="7.625" style="0" customWidth="1"/>
    <col min="12" max="12" width="8.125" style="33" customWidth="1"/>
    <col min="13" max="13" width="7.875" style="0" customWidth="1"/>
    <col min="14" max="14" width="6.875" style="0" customWidth="1"/>
    <col min="15" max="15" width="6.625" style="0" customWidth="1"/>
  </cols>
  <sheetData>
    <row r="1" spans="1:15" s="1" customFormat="1" ht="52.5" customHeight="1">
      <c r="A1" s="22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8" t="s">
        <v>8</v>
      </c>
      <c r="J1" s="6" t="s">
        <v>9</v>
      </c>
      <c r="K1" s="4" t="s">
        <v>10</v>
      </c>
      <c r="L1" s="31" t="s">
        <v>11</v>
      </c>
      <c r="M1" s="4" t="s">
        <v>12</v>
      </c>
      <c r="N1" s="4" t="s">
        <v>13</v>
      </c>
      <c r="O1" s="4" t="s">
        <v>14</v>
      </c>
    </row>
    <row r="2" spans="1:15" s="2" customFormat="1" ht="18" customHeight="1">
      <c r="A2" s="25" t="s">
        <v>323</v>
      </c>
      <c r="B2" s="25" t="s">
        <v>324</v>
      </c>
      <c r="C2" s="25" t="s">
        <v>44</v>
      </c>
      <c r="D2" s="25" t="s">
        <v>325</v>
      </c>
      <c r="E2" s="25" t="s">
        <v>326</v>
      </c>
      <c r="F2" s="5">
        <v>66</v>
      </c>
      <c r="G2" s="13">
        <f>F2*0.3</f>
        <v>19.8</v>
      </c>
      <c r="H2" s="5">
        <v>83</v>
      </c>
      <c r="I2" s="13">
        <f>H2*0.7</f>
        <v>58.099999999999994</v>
      </c>
      <c r="J2" s="7">
        <f>G2+I2</f>
        <v>77.89999999999999</v>
      </c>
      <c r="K2" s="14">
        <f>J2*0.5</f>
        <v>38.949999999999996</v>
      </c>
      <c r="L2" s="37">
        <v>80</v>
      </c>
      <c r="M2" s="14">
        <f>L2*0.5</f>
        <v>40</v>
      </c>
      <c r="N2" s="14">
        <f>K2+M2</f>
        <v>78.94999999999999</v>
      </c>
      <c r="O2" s="5">
        <v>1</v>
      </c>
    </row>
    <row r="3" spans="1:15" s="2" customFormat="1" ht="18" customHeight="1">
      <c r="A3" s="25" t="s">
        <v>327</v>
      </c>
      <c r="B3" s="25" t="s">
        <v>324</v>
      </c>
      <c r="C3" s="25" t="s">
        <v>127</v>
      </c>
      <c r="D3" s="25" t="s">
        <v>328</v>
      </c>
      <c r="E3" s="25" t="s">
        <v>326</v>
      </c>
      <c r="F3" s="5">
        <v>61</v>
      </c>
      <c r="G3" s="13">
        <f>F3*0.3</f>
        <v>18.3</v>
      </c>
      <c r="H3" s="5">
        <v>71</v>
      </c>
      <c r="I3" s="13">
        <f>H3*0.7</f>
        <v>49.699999999999996</v>
      </c>
      <c r="J3" s="7">
        <f>G3+I3</f>
        <v>68</v>
      </c>
      <c r="K3" s="14">
        <f>J3*0.5</f>
        <v>34</v>
      </c>
      <c r="L3" s="37">
        <v>87.6</v>
      </c>
      <c r="M3" s="14">
        <f>L3*0.5</f>
        <v>43.8</v>
      </c>
      <c r="N3" s="14">
        <f>K3+M3</f>
        <v>77.8</v>
      </c>
      <c r="O3" s="5">
        <v>2</v>
      </c>
    </row>
    <row r="4" spans="1:15" s="2" customFormat="1" ht="18" customHeight="1">
      <c r="A4" s="25" t="s">
        <v>329</v>
      </c>
      <c r="B4" s="25" t="s">
        <v>330</v>
      </c>
      <c r="C4" s="25" t="s">
        <v>61</v>
      </c>
      <c r="D4" s="25" t="s">
        <v>331</v>
      </c>
      <c r="E4" s="25" t="s">
        <v>326</v>
      </c>
      <c r="F4" s="5">
        <v>88</v>
      </c>
      <c r="G4" s="13">
        <f>F4*0.3</f>
        <v>26.4</v>
      </c>
      <c r="H4" s="5">
        <v>62</v>
      </c>
      <c r="I4" s="13">
        <f>H4*0.7</f>
        <v>43.4</v>
      </c>
      <c r="J4" s="7">
        <f>G4+I4</f>
        <v>69.8</v>
      </c>
      <c r="K4" s="14">
        <f>J4*0.5</f>
        <v>34.9</v>
      </c>
      <c r="L4" s="32">
        <v>85.4</v>
      </c>
      <c r="M4" s="14">
        <f>L4*0.5</f>
        <v>42.7</v>
      </c>
      <c r="N4" s="14">
        <f>K4+M4</f>
        <v>77.6</v>
      </c>
      <c r="O4" s="5">
        <v>3</v>
      </c>
    </row>
    <row r="5" spans="1:15" s="2" customFormat="1" ht="18" customHeight="1">
      <c r="A5" s="25" t="s">
        <v>332</v>
      </c>
      <c r="B5" s="25" t="s">
        <v>333</v>
      </c>
      <c r="C5" s="25" t="s">
        <v>83</v>
      </c>
      <c r="D5" s="25" t="s">
        <v>334</v>
      </c>
      <c r="E5" s="25" t="s">
        <v>326</v>
      </c>
      <c r="F5" s="5">
        <v>74</v>
      </c>
      <c r="G5" s="13">
        <f>F5*0.3</f>
        <v>22.2</v>
      </c>
      <c r="H5" s="5">
        <v>59.5</v>
      </c>
      <c r="I5" s="13">
        <f>H5*0.7</f>
        <v>41.65</v>
      </c>
      <c r="J5" s="7">
        <f>G5+I5</f>
        <v>63.849999999999994</v>
      </c>
      <c r="K5" s="14">
        <f>J5*0.5</f>
        <v>31.924999999999997</v>
      </c>
      <c r="L5" s="32">
        <v>87.2</v>
      </c>
      <c r="M5" s="14">
        <f>L5*0.5</f>
        <v>43.6</v>
      </c>
      <c r="N5" s="14">
        <f>K5+M5</f>
        <v>75.525</v>
      </c>
      <c r="O5" s="5">
        <v>4</v>
      </c>
    </row>
    <row r="6" spans="1:15" s="2" customFormat="1" ht="18" customHeight="1">
      <c r="A6" s="25" t="s">
        <v>335</v>
      </c>
      <c r="B6" s="25" t="s">
        <v>324</v>
      </c>
      <c r="C6" s="25" t="s">
        <v>105</v>
      </c>
      <c r="D6" s="25" t="s">
        <v>336</v>
      </c>
      <c r="E6" s="25" t="s">
        <v>326</v>
      </c>
      <c r="F6" s="5">
        <v>88</v>
      </c>
      <c r="G6" s="13">
        <f>F6*0.3</f>
        <v>26.4</v>
      </c>
      <c r="H6" s="5">
        <v>41.5</v>
      </c>
      <c r="I6" s="13">
        <f>H6*0.7</f>
        <v>29.049999999999997</v>
      </c>
      <c r="J6" s="7">
        <f>G6+I6</f>
        <v>55.449999999999996</v>
      </c>
      <c r="K6" s="14">
        <f>J6*0.5</f>
        <v>27.724999999999998</v>
      </c>
      <c r="L6" s="32">
        <v>89.4</v>
      </c>
      <c r="M6" s="14">
        <f>L6*0.5</f>
        <v>44.7</v>
      </c>
      <c r="N6" s="14">
        <f>K6+M6</f>
        <v>72.425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C1">
      <selection activeCell="I3" sqref="I3"/>
    </sheetView>
  </sheetViews>
  <sheetFormatPr defaultColWidth="9.00390625" defaultRowHeight="14.25"/>
  <cols>
    <col min="1" max="1" width="13.125" style="0" customWidth="1"/>
    <col min="2" max="2" width="6.125" style="0" customWidth="1"/>
    <col min="3" max="3" width="6.00390625" style="0" customWidth="1"/>
    <col min="4" max="4" width="9.125" style="0" customWidth="1"/>
    <col min="5" max="5" width="15.25390625" style="0" customWidth="1"/>
    <col min="6" max="6" width="6.25390625" style="0" customWidth="1"/>
    <col min="7" max="7" width="7.75390625" style="0" customWidth="1"/>
    <col min="8" max="8" width="5.25390625" style="0" customWidth="1"/>
    <col min="9" max="9" width="7.875" style="0" customWidth="1"/>
    <col min="10" max="10" width="9.00390625" style="3" customWidth="1"/>
    <col min="11" max="11" width="7.25390625" style="3" customWidth="1"/>
    <col min="12" max="12" width="7.75390625" style="33" customWidth="1"/>
    <col min="13" max="13" width="7.75390625" style="3" customWidth="1"/>
    <col min="14" max="14" width="7.50390625" style="3" customWidth="1"/>
    <col min="15" max="15" width="4.875" style="0" customWidth="1"/>
  </cols>
  <sheetData>
    <row r="1" spans="1:15" s="1" customFormat="1" ht="54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10" t="s">
        <v>9</v>
      </c>
      <c r="K1" s="10" t="s">
        <v>10</v>
      </c>
      <c r="L1" s="35" t="s">
        <v>11</v>
      </c>
      <c r="M1" s="10" t="s">
        <v>12</v>
      </c>
      <c r="N1" s="10" t="s">
        <v>13</v>
      </c>
      <c r="O1" s="8" t="s">
        <v>14</v>
      </c>
    </row>
    <row r="2" spans="1:15" s="2" customFormat="1" ht="18" customHeight="1">
      <c r="A2" s="25" t="s">
        <v>337</v>
      </c>
      <c r="B2" s="25" t="s">
        <v>338</v>
      </c>
      <c r="C2" s="25" t="s">
        <v>61</v>
      </c>
      <c r="D2" s="25" t="s">
        <v>339</v>
      </c>
      <c r="E2" s="25" t="s">
        <v>340</v>
      </c>
      <c r="F2" s="5">
        <v>83</v>
      </c>
      <c r="G2" s="5">
        <f>F2*0.3</f>
        <v>24.9</v>
      </c>
      <c r="H2" s="5">
        <v>78.5</v>
      </c>
      <c r="I2" s="5">
        <f>H2*0.7</f>
        <v>54.949999999999996</v>
      </c>
      <c r="J2" s="7">
        <f>G2+I2</f>
        <v>79.85</v>
      </c>
      <c r="K2" s="7">
        <f>J2*0.5</f>
        <v>39.925</v>
      </c>
      <c r="L2" s="36">
        <v>89.2</v>
      </c>
      <c r="M2" s="7">
        <f>L2*0.5</f>
        <v>44.6</v>
      </c>
      <c r="N2" s="7">
        <f>K2+M2</f>
        <v>84.525</v>
      </c>
      <c r="O2" s="5">
        <v>1</v>
      </c>
    </row>
    <row r="3" spans="1:15" s="2" customFormat="1" ht="18" customHeight="1">
      <c r="A3" s="25" t="s">
        <v>341</v>
      </c>
      <c r="B3" s="25" t="s">
        <v>342</v>
      </c>
      <c r="C3" s="25" t="s">
        <v>26</v>
      </c>
      <c r="D3" s="25" t="s">
        <v>343</v>
      </c>
      <c r="E3" s="25" t="s">
        <v>340</v>
      </c>
      <c r="F3" s="5">
        <v>68</v>
      </c>
      <c r="G3" s="5">
        <f>F3*0.3</f>
        <v>20.4</v>
      </c>
      <c r="H3" s="5">
        <v>73</v>
      </c>
      <c r="I3" s="5">
        <f>H3*0.7</f>
        <v>51.099999999999994</v>
      </c>
      <c r="J3" s="7">
        <f>G3+I3</f>
        <v>71.5</v>
      </c>
      <c r="K3" s="7">
        <f>J3*0.5</f>
        <v>35.75</v>
      </c>
      <c r="L3" s="36">
        <v>91</v>
      </c>
      <c r="M3" s="7">
        <f>L3*0.5</f>
        <v>45.5</v>
      </c>
      <c r="N3" s="7">
        <f>K3+M3</f>
        <v>81.25</v>
      </c>
      <c r="O3" s="5">
        <v>2</v>
      </c>
    </row>
    <row r="4" spans="1:15" s="2" customFormat="1" ht="18" customHeight="1">
      <c r="A4" s="25" t="s">
        <v>344</v>
      </c>
      <c r="B4" s="25" t="s">
        <v>342</v>
      </c>
      <c r="C4" s="25" t="s">
        <v>104</v>
      </c>
      <c r="D4" s="25" t="s">
        <v>345</v>
      </c>
      <c r="E4" s="25" t="s">
        <v>340</v>
      </c>
      <c r="F4" s="5">
        <v>82</v>
      </c>
      <c r="G4" s="5">
        <f>F4*0.3</f>
        <v>24.599999999999998</v>
      </c>
      <c r="H4" s="5">
        <v>68.5</v>
      </c>
      <c r="I4" s="5">
        <f>H4*0.7</f>
        <v>47.949999999999996</v>
      </c>
      <c r="J4" s="7">
        <f>G4+I4</f>
        <v>72.55</v>
      </c>
      <c r="K4" s="7">
        <f>J4*0.5</f>
        <v>36.275</v>
      </c>
      <c r="L4" s="36">
        <v>88.8</v>
      </c>
      <c r="M4" s="7">
        <f>L4*0.5</f>
        <v>44.4</v>
      </c>
      <c r="N4" s="7">
        <f>K4+M4</f>
        <v>80.675</v>
      </c>
      <c r="O4" s="5">
        <v>3</v>
      </c>
    </row>
    <row r="5" spans="1:15" s="2" customFormat="1" ht="18" customHeight="1">
      <c r="A5" s="25" t="s">
        <v>346</v>
      </c>
      <c r="B5" s="25" t="s">
        <v>342</v>
      </c>
      <c r="C5" s="25" t="s">
        <v>51</v>
      </c>
      <c r="D5" s="25" t="s">
        <v>347</v>
      </c>
      <c r="E5" s="25" t="s">
        <v>340</v>
      </c>
      <c r="F5" s="5">
        <v>78</v>
      </c>
      <c r="G5" s="5">
        <f>F5*0.3</f>
        <v>23.4</v>
      </c>
      <c r="H5" s="5">
        <v>63</v>
      </c>
      <c r="I5" s="5">
        <f>H5*0.7</f>
        <v>44.099999999999994</v>
      </c>
      <c r="J5" s="7">
        <f>G5+I5</f>
        <v>67.5</v>
      </c>
      <c r="K5" s="7">
        <f>J5*0.5</f>
        <v>33.75</v>
      </c>
      <c r="L5" s="36">
        <v>92.8</v>
      </c>
      <c r="M5" s="7">
        <f>L5*0.5</f>
        <v>46.4</v>
      </c>
      <c r="N5" s="7">
        <f>K5+M5</f>
        <v>80.15</v>
      </c>
      <c r="O5" s="5">
        <v>4</v>
      </c>
    </row>
    <row r="6" spans="1:15" s="2" customFormat="1" ht="18" customHeight="1">
      <c r="A6" s="25" t="s">
        <v>348</v>
      </c>
      <c r="B6" s="25" t="s">
        <v>342</v>
      </c>
      <c r="C6" s="25" t="s">
        <v>17</v>
      </c>
      <c r="D6" s="25" t="s">
        <v>349</v>
      </c>
      <c r="E6" s="25" t="s">
        <v>340</v>
      </c>
      <c r="F6" s="5">
        <v>64</v>
      </c>
      <c r="G6" s="5">
        <f>F6*0.3</f>
        <v>19.2</v>
      </c>
      <c r="H6" s="5">
        <v>72</v>
      </c>
      <c r="I6" s="5">
        <f>H6*0.7</f>
        <v>50.4</v>
      </c>
      <c r="J6" s="7">
        <f>G6+I6</f>
        <v>69.6</v>
      </c>
      <c r="K6" s="7">
        <f>J6*0.5</f>
        <v>34.8</v>
      </c>
      <c r="L6" s="36">
        <v>89.4</v>
      </c>
      <c r="M6" s="7">
        <f>L6*0.5</f>
        <v>44.7</v>
      </c>
      <c r="N6" s="7">
        <f>K6+M6</f>
        <v>79.5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C1">
      <selection activeCell="F6" sqref="F6"/>
    </sheetView>
  </sheetViews>
  <sheetFormatPr defaultColWidth="9.00390625" defaultRowHeight="14.25"/>
  <cols>
    <col min="1" max="1" width="12.125" style="0" customWidth="1"/>
    <col min="2" max="2" width="6.375" style="0" customWidth="1"/>
    <col min="3" max="3" width="6.75390625" style="0" customWidth="1"/>
    <col min="4" max="4" width="8.625" style="0" customWidth="1"/>
    <col min="5" max="5" width="14.625" style="0" customWidth="1"/>
    <col min="6" max="6" width="6.25390625" style="0" customWidth="1"/>
    <col min="7" max="7" width="8.375" style="0" customWidth="1"/>
    <col min="8" max="8" width="5.375" style="0" customWidth="1"/>
    <col min="9" max="9" width="8.50390625" style="0" customWidth="1"/>
    <col min="10" max="10" width="8.125" style="3" customWidth="1"/>
    <col min="11" max="11" width="7.875" style="3" customWidth="1"/>
    <col min="12" max="12" width="7.125" style="33" customWidth="1"/>
    <col min="13" max="13" width="7.25390625" style="3" customWidth="1"/>
    <col min="14" max="14" width="7.125" style="3" customWidth="1"/>
    <col min="15" max="15" width="6.875" style="0" customWidth="1"/>
  </cols>
  <sheetData>
    <row r="1" spans="1:15" s="1" customFormat="1" ht="51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10" t="s">
        <v>9</v>
      </c>
      <c r="K1" s="10" t="s">
        <v>10</v>
      </c>
      <c r="L1" s="35" t="s">
        <v>11</v>
      </c>
      <c r="M1" s="10" t="s">
        <v>12</v>
      </c>
      <c r="N1" s="10" t="s">
        <v>13</v>
      </c>
      <c r="O1" s="4" t="s">
        <v>14</v>
      </c>
    </row>
    <row r="2" spans="1:15" s="2" customFormat="1" ht="18" customHeight="1">
      <c r="A2" s="25" t="s">
        <v>350</v>
      </c>
      <c r="B2" s="25" t="s">
        <v>351</v>
      </c>
      <c r="C2" s="25" t="s">
        <v>61</v>
      </c>
      <c r="D2" s="25" t="s">
        <v>352</v>
      </c>
      <c r="E2" s="25" t="s">
        <v>353</v>
      </c>
      <c r="F2" s="5">
        <v>74</v>
      </c>
      <c r="G2" s="5">
        <f>F2*0.3</f>
        <v>22.2</v>
      </c>
      <c r="H2" s="5">
        <v>77.5</v>
      </c>
      <c r="I2" s="5">
        <f>H2*0.7</f>
        <v>54.25</v>
      </c>
      <c r="J2" s="7">
        <f>G2+I2</f>
        <v>76.45</v>
      </c>
      <c r="K2" s="7">
        <f>J2*0.5</f>
        <v>38.225</v>
      </c>
      <c r="L2" s="36">
        <v>92.7</v>
      </c>
      <c r="M2" s="7">
        <f>L2*0.5</f>
        <v>46.35</v>
      </c>
      <c r="N2" s="7">
        <f>K2+M2</f>
        <v>84.575</v>
      </c>
      <c r="O2" s="5">
        <v>1</v>
      </c>
    </row>
    <row r="3" spans="1:15" s="2" customFormat="1" ht="18" customHeight="1">
      <c r="A3" s="25" t="s">
        <v>354</v>
      </c>
      <c r="B3" s="25" t="s">
        <v>355</v>
      </c>
      <c r="C3" s="25" t="s">
        <v>67</v>
      </c>
      <c r="D3" s="25" t="s">
        <v>356</v>
      </c>
      <c r="E3" s="25" t="s">
        <v>353</v>
      </c>
      <c r="F3" s="5">
        <v>90</v>
      </c>
      <c r="G3" s="5">
        <f>F3*0.3</f>
        <v>27</v>
      </c>
      <c r="H3" s="5">
        <v>73</v>
      </c>
      <c r="I3" s="5">
        <f>H3*0.7</f>
        <v>51.099999999999994</v>
      </c>
      <c r="J3" s="7">
        <f>G3+I3</f>
        <v>78.1</v>
      </c>
      <c r="K3" s="7">
        <f>J3*0.5</f>
        <v>39.05</v>
      </c>
      <c r="L3" s="36">
        <v>89.6</v>
      </c>
      <c r="M3" s="7">
        <f>L3*0.5</f>
        <v>44.8</v>
      </c>
      <c r="N3" s="7">
        <f>K3+M3</f>
        <v>83.85</v>
      </c>
      <c r="O3" s="5">
        <v>2</v>
      </c>
    </row>
    <row r="4" spans="1:15" s="2" customFormat="1" ht="18" customHeight="1">
      <c r="A4" s="25" t="s">
        <v>357</v>
      </c>
      <c r="B4" s="25" t="s">
        <v>351</v>
      </c>
      <c r="C4" s="25" t="s">
        <v>51</v>
      </c>
      <c r="D4" s="25" t="s">
        <v>358</v>
      </c>
      <c r="E4" s="25" t="s">
        <v>353</v>
      </c>
      <c r="F4" s="5">
        <v>84</v>
      </c>
      <c r="G4" s="5">
        <f>F4*0.3</f>
        <v>25.2</v>
      </c>
      <c r="H4" s="5">
        <v>76</v>
      </c>
      <c r="I4" s="5">
        <f>H4*0.7</f>
        <v>53.199999999999996</v>
      </c>
      <c r="J4" s="7">
        <f>G4+I4</f>
        <v>78.39999999999999</v>
      </c>
      <c r="K4" s="7">
        <f>J4*0.5</f>
        <v>39.199999999999996</v>
      </c>
      <c r="L4" s="36">
        <v>87.6</v>
      </c>
      <c r="M4" s="7">
        <f>L4*0.5</f>
        <v>43.8</v>
      </c>
      <c r="N4" s="7">
        <f>K4+M4</f>
        <v>83</v>
      </c>
      <c r="O4" s="5">
        <v>3</v>
      </c>
    </row>
    <row r="5" spans="1:15" s="2" customFormat="1" ht="18" customHeight="1">
      <c r="A5" s="25" t="s">
        <v>359</v>
      </c>
      <c r="B5" s="25" t="s">
        <v>355</v>
      </c>
      <c r="C5" s="25" t="s">
        <v>106</v>
      </c>
      <c r="D5" s="25" t="s">
        <v>360</v>
      </c>
      <c r="E5" s="25" t="s">
        <v>353</v>
      </c>
      <c r="F5" s="5">
        <v>82</v>
      </c>
      <c r="G5" s="5">
        <f>F5*0.3</f>
        <v>24.599999999999998</v>
      </c>
      <c r="H5" s="5">
        <v>76.5</v>
      </c>
      <c r="I5" s="5">
        <f>H5*0.7</f>
        <v>53.55</v>
      </c>
      <c r="J5" s="7">
        <f>G5+I5</f>
        <v>78.14999999999999</v>
      </c>
      <c r="K5" s="7">
        <f>J5*0.5</f>
        <v>39.074999999999996</v>
      </c>
      <c r="L5" s="36">
        <v>87.2</v>
      </c>
      <c r="M5" s="7">
        <f>L5*0.5</f>
        <v>43.6</v>
      </c>
      <c r="N5" s="7">
        <f>K5+M5</f>
        <v>82.675</v>
      </c>
      <c r="O5" s="5">
        <v>4</v>
      </c>
    </row>
    <row r="6" spans="1:15" s="2" customFormat="1" ht="18" customHeight="1">
      <c r="A6" s="25" t="s">
        <v>361</v>
      </c>
      <c r="B6" s="25" t="s">
        <v>355</v>
      </c>
      <c r="C6" s="25" t="s">
        <v>66</v>
      </c>
      <c r="D6" s="25" t="s">
        <v>362</v>
      </c>
      <c r="E6" s="25" t="s">
        <v>353</v>
      </c>
      <c r="F6" s="5">
        <v>82</v>
      </c>
      <c r="G6" s="5">
        <f>F6*0.3</f>
        <v>24.599999999999998</v>
      </c>
      <c r="H6" s="5">
        <v>69.5</v>
      </c>
      <c r="I6" s="5">
        <f>H6*0.7</f>
        <v>48.65</v>
      </c>
      <c r="J6" s="7">
        <f>G6+I6</f>
        <v>73.25</v>
      </c>
      <c r="K6" s="7">
        <f>J6*0.5</f>
        <v>36.625</v>
      </c>
      <c r="L6" s="36">
        <v>90.3</v>
      </c>
      <c r="M6" s="7">
        <f>L6*0.5</f>
        <v>45.15</v>
      </c>
      <c r="N6" s="7">
        <f>K6+M6</f>
        <v>81.775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C1">
      <selection activeCell="J4" sqref="J4"/>
    </sheetView>
  </sheetViews>
  <sheetFormatPr defaultColWidth="9.00390625" defaultRowHeight="14.25"/>
  <cols>
    <col min="1" max="1" width="12.25390625" style="0" customWidth="1"/>
    <col min="2" max="2" width="6.25390625" style="0" customWidth="1"/>
    <col min="3" max="3" width="5.50390625" style="0" customWidth="1"/>
    <col min="4" max="4" width="8.875" style="0" customWidth="1"/>
    <col min="5" max="5" width="14.00390625" style="0" customWidth="1"/>
    <col min="6" max="6" width="6.625" style="0" customWidth="1"/>
    <col min="7" max="7" width="8.00390625" style="0" customWidth="1"/>
    <col min="8" max="8" width="7.125" style="0" customWidth="1"/>
    <col min="9" max="9" width="8.50390625" style="0" customWidth="1"/>
    <col min="10" max="10" width="8.125" style="3" customWidth="1"/>
    <col min="11" max="11" width="7.00390625" style="3" customWidth="1"/>
    <col min="12" max="12" width="7.75390625" style="33" customWidth="1"/>
    <col min="13" max="13" width="7.00390625" style="3" customWidth="1"/>
    <col min="14" max="14" width="7.50390625" style="3" customWidth="1"/>
    <col min="15" max="15" width="6.125" style="0" customWidth="1"/>
  </cols>
  <sheetData>
    <row r="1" spans="1:15" s="1" customFormat="1" ht="54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10" t="s">
        <v>9</v>
      </c>
      <c r="K1" s="10" t="s">
        <v>10</v>
      </c>
      <c r="L1" s="35" t="s">
        <v>11</v>
      </c>
      <c r="M1" s="10" t="s">
        <v>12</v>
      </c>
      <c r="N1" s="10" t="s">
        <v>13</v>
      </c>
      <c r="O1" s="4" t="s">
        <v>14</v>
      </c>
    </row>
    <row r="2" spans="1:15" s="2" customFormat="1" ht="18" customHeight="1">
      <c r="A2" s="25" t="s">
        <v>363</v>
      </c>
      <c r="B2" s="25" t="s">
        <v>364</v>
      </c>
      <c r="C2" s="25" t="s">
        <v>89</v>
      </c>
      <c r="D2" s="25" t="s">
        <v>365</v>
      </c>
      <c r="E2" s="25" t="s">
        <v>366</v>
      </c>
      <c r="F2" s="5">
        <v>86</v>
      </c>
      <c r="G2" s="5">
        <f>F2*0.3</f>
        <v>25.8</v>
      </c>
      <c r="H2" s="5">
        <v>86</v>
      </c>
      <c r="I2" s="5">
        <f>H2*0.7</f>
        <v>60.199999999999996</v>
      </c>
      <c r="J2" s="7">
        <f>G2+I2</f>
        <v>86</v>
      </c>
      <c r="K2" s="7">
        <f>J2*0.5</f>
        <v>43</v>
      </c>
      <c r="L2" s="36">
        <v>90.4</v>
      </c>
      <c r="M2" s="7">
        <f>L2*0.5</f>
        <v>45.2</v>
      </c>
      <c r="N2" s="7">
        <f>K2+M2</f>
        <v>88.2</v>
      </c>
      <c r="O2" s="5">
        <v>1</v>
      </c>
    </row>
    <row r="3" spans="1:15" s="2" customFormat="1" ht="18" customHeight="1">
      <c r="A3" s="25" t="s">
        <v>367</v>
      </c>
      <c r="B3" s="25" t="s">
        <v>368</v>
      </c>
      <c r="C3" s="25" t="s">
        <v>83</v>
      </c>
      <c r="D3" s="25" t="s">
        <v>369</v>
      </c>
      <c r="E3" s="25" t="s">
        <v>366</v>
      </c>
      <c r="F3" s="5">
        <v>96</v>
      </c>
      <c r="G3" s="5">
        <f>F3*0.3</f>
        <v>28.799999999999997</v>
      </c>
      <c r="H3" s="5">
        <v>73</v>
      </c>
      <c r="I3" s="5">
        <f>H3*0.7</f>
        <v>51.099999999999994</v>
      </c>
      <c r="J3" s="7">
        <f>G3+I3</f>
        <v>79.89999999999999</v>
      </c>
      <c r="K3" s="7">
        <f>J3*0.5</f>
        <v>39.949999999999996</v>
      </c>
      <c r="L3" s="36">
        <v>91.8</v>
      </c>
      <c r="M3" s="7">
        <f>L3*0.5</f>
        <v>45.9</v>
      </c>
      <c r="N3" s="7">
        <f>K3+M3</f>
        <v>85.85</v>
      </c>
      <c r="O3" s="5">
        <v>2</v>
      </c>
    </row>
    <row r="4" spans="1:15" s="2" customFormat="1" ht="18" customHeight="1">
      <c r="A4" s="25" t="s">
        <v>370</v>
      </c>
      <c r="B4" s="25" t="s">
        <v>364</v>
      </c>
      <c r="C4" s="25" t="s">
        <v>67</v>
      </c>
      <c r="D4" s="25" t="s">
        <v>371</v>
      </c>
      <c r="E4" s="25" t="s">
        <v>366</v>
      </c>
      <c r="F4" s="5">
        <v>70</v>
      </c>
      <c r="G4" s="5">
        <f>F4*0.3</f>
        <v>21</v>
      </c>
      <c r="H4" s="5">
        <v>81</v>
      </c>
      <c r="I4" s="5">
        <f>H4*0.7</f>
        <v>56.699999999999996</v>
      </c>
      <c r="J4" s="7">
        <f>G4+I4</f>
        <v>77.69999999999999</v>
      </c>
      <c r="K4" s="7">
        <f>J4*0.5</f>
        <v>38.849999999999994</v>
      </c>
      <c r="L4" s="36">
        <v>92.6</v>
      </c>
      <c r="M4" s="7">
        <f>L4*0.5</f>
        <v>46.3</v>
      </c>
      <c r="N4" s="7">
        <f>K4+M4</f>
        <v>85.14999999999999</v>
      </c>
      <c r="O4" s="5">
        <v>3</v>
      </c>
    </row>
    <row r="5" spans="1:15" s="2" customFormat="1" ht="18" customHeight="1">
      <c r="A5" s="25" t="s">
        <v>372</v>
      </c>
      <c r="B5" s="25" t="s">
        <v>364</v>
      </c>
      <c r="C5" s="25" t="s">
        <v>80</v>
      </c>
      <c r="D5" s="25" t="s">
        <v>373</v>
      </c>
      <c r="E5" s="25" t="s">
        <v>366</v>
      </c>
      <c r="F5" s="5">
        <v>76</v>
      </c>
      <c r="G5" s="5">
        <f>F5*0.3</f>
        <v>22.8</v>
      </c>
      <c r="H5" s="5">
        <v>82</v>
      </c>
      <c r="I5" s="5">
        <f>H5*0.7</f>
        <v>57.4</v>
      </c>
      <c r="J5" s="7">
        <f>G5+I5</f>
        <v>80.2</v>
      </c>
      <c r="K5" s="7">
        <f>J5*0.5</f>
        <v>40.1</v>
      </c>
      <c r="L5" s="36">
        <v>89.4</v>
      </c>
      <c r="M5" s="7">
        <f>L5*0.5</f>
        <v>44.7</v>
      </c>
      <c r="N5" s="7">
        <f>K5+M5</f>
        <v>84.80000000000001</v>
      </c>
      <c r="O5" s="5">
        <v>4</v>
      </c>
    </row>
    <row r="6" spans="1:15" s="2" customFormat="1" ht="18" customHeight="1">
      <c r="A6" s="25" t="s">
        <v>374</v>
      </c>
      <c r="B6" s="25" t="s">
        <v>364</v>
      </c>
      <c r="C6" s="25" t="s">
        <v>86</v>
      </c>
      <c r="D6" s="25" t="s">
        <v>375</v>
      </c>
      <c r="E6" s="25" t="s">
        <v>366</v>
      </c>
      <c r="F6" s="5">
        <v>81</v>
      </c>
      <c r="G6" s="5">
        <f>F6*0.3</f>
        <v>24.3</v>
      </c>
      <c r="H6" s="5">
        <v>83</v>
      </c>
      <c r="I6" s="5">
        <f>H6*0.7</f>
        <v>58.099999999999994</v>
      </c>
      <c r="J6" s="7">
        <f>G6+I6</f>
        <v>82.39999999999999</v>
      </c>
      <c r="K6" s="7">
        <f>J6*0.5</f>
        <v>41.199999999999996</v>
      </c>
      <c r="L6" s="36">
        <v>86.6</v>
      </c>
      <c r="M6" s="7">
        <f>L6*0.5</f>
        <v>43.3</v>
      </c>
      <c r="N6" s="7">
        <f>K6+M6</f>
        <v>84.5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C1">
      <selection activeCell="I3" sqref="I3"/>
    </sheetView>
  </sheetViews>
  <sheetFormatPr defaultColWidth="9.00390625" defaultRowHeight="14.25"/>
  <cols>
    <col min="1" max="1" width="12.625" style="0" customWidth="1"/>
    <col min="2" max="2" width="5.50390625" style="0" customWidth="1"/>
    <col min="3" max="3" width="6.375" style="0" customWidth="1"/>
    <col min="4" max="4" width="8.125" style="0" customWidth="1"/>
    <col min="5" max="5" width="15.25390625" style="0" customWidth="1"/>
    <col min="6" max="6" width="6.625" style="0" customWidth="1"/>
    <col min="7" max="7" width="8.75390625" style="0" customWidth="1"/>
    <col min="8" max="8" width="5.375" style="0" customWidth="1"/>
    <col min="9" max="9" width="8.00390625" style="0" customWidth="1"/>
    <col min="10" max="10" width="8.00390625" style="3" customWidth="1"/>
    <col min="11" max="11" width="8.25390625" style="0" customWidth="1"/>
    <col min="12" max="12" width="8.25390625" style="33" customWidth="1"/>
    <col min="13" max="13" width="7.00390625" style="0" customWidth="1"/>
    <col min="14" max="14" width="6.875" style="0" customWidth="1"/>
    <col min="15" max="15" width="7.00390625" style="0" customWidth="1"/>
  </cols>
  <sheetData>
    <row r="1" spans="1:15" s="1" customFormat="1" ht="51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10" t="s">
        <v>9</v>
      </c>
      <c r="K1" s="8" t="s">
        <v>10</v>
      </c>
      <c r="L1" s="35" t="s">
        <v>11</v>
      </c>
      <c r="M1" s="8" t="s">
        <v>12</v>
      </c>
      <c r="N1" s="8" t="s">
        <v>13</v>
      </c>
      <c r="O1" s="4" t="s">
        <v>14</v>
      </c>
    </row>
    <row r="2" spans="1:15" s="2" customFormat="1" ht="18" customHeight="1">
      <c r="A2" s="25" t="s">
        <v>376</v>
      </c>
      <c r="B2" s="25" t="s">
        <v>377</v>
      </c>
      <c r="C2" s="25" t="s">
        <v>66</v>
      </c>
      <c r="D2" s="25" t="s">
        <v>378</v>
      </c>
      <c r="E2" s="25" t="s">
        <v>379</v>
      </c>
      <c r="F2" s="5">
        <v>84</v>
      </c>
      <c r="G2" s="5">
        <f>F2*0.3</f>
        <v>25.2</v>
      </c>
      <c r="H2" s="5">
        <v>74</v>
      </c>
      <c r="I2" s="5">
        <f>H2*0.7</f>
        <v>51.8</v>
      </c>
      <c r="J2" s="7">
        <f>G2+I2</f>
        <v>77</v>
      </c>
      <c r="K2" s="7">
        <f>J2*0.5</f>
        <v>38.5</v>
      </c>
      <c r="L2" s="32">
        <v>89</v>
      </c>
      <c r="M2" s="7">
        <f>L2*0.5</f>
        <v>44.5</v>
      </c>
      <c r="N2" s="7">
        <f>K2+M2</f>
        <v>83</v>
      </c>
      <c r="O2" s="5">
        <v>1</v>
      </c>
    </row>
    <row r="3" spans="1:15" s="2" customFormat="1" ht="18" customHeight="1">
      <c r="A3" s="25" t="s">
        <v>380</v>
      </c>
      <c r="B3" s="25" t="s">
        <v>381</v>
      </c>
      <c r="C3" s="25" t="s">
        <v>66</v>
      </c>
      <c r="D3" s="25" t="s">
        <v>382</v>
      </c>
      <c r="E3" s="25" t="s">
        <v>379</v>
      </c>
      <c r="F3" s="5">
        <v>78</v>
      </c>
      <c r="G3" s="5">
        <f>F3*0.3</f>
        <v>23.4</v>
      </c>
      <c r="H3" s="5">
        <v>69.5</v>
      </c>
      <c r="I3" s="5">
        <f>H3*0.7</f>
        <v>48.65</v>
      </c>
      <c r="J3" s="7">
        <f>G3+I3</f>
        <v>72.05</v>
      </c>
      <c r="K3" s="7">
        <f>J3*0.5</f>
        <v>36.025</v>
      </c>
      <c r="L3" s="32">
        <v>92.2</v>
      </c>
      <c r="M3" s="7">
        <f>L3*0.5</f>
        <v>46.1</v>
      </c>
      <c r="N3" s="7">
        <f>K3+M3</f>
        <v>82.125</v>
      </c>
      <c r="O3" s="5">
        <v>2</v>
      </c>
    </row>
    <row r="4" spans="1:15" s="2" customFormat="1" ht="18" customHeight="1">
      <c r="A4" s="25" t="s">
        <v>383</v>
      </c>
      <c r="B4" s="25" t="s">
        <v>381</v>
      </c>
      <c r="C4" s="25" t="s">
        <v>80</v>
      </c>
      <c r="D4" s="25" t="s">
        <v>384</v>
      </c>
      <c r="E4" s="25" t="s">
        <v>379</v>
      </c>
      <c r="F4" s="5">
        <v>86</v>
      </c>
      <c r="G4" s="5">
        <f>F4*0.3</f>
        <v>25.8</v>
      </c>
      <c r="H4" s="5">
        <v>71.5</v>
      </c>
      <c r="I4" s="5">
        <f>H4*0.7</f>
        <v>50.05</v>
      </c>
      <c r="J4" s="7">
        <f>G4+I4</f>
        <v>75.85</v>
      </c>
      <c r="K4" s="7">
        <f>J4*0.5</f>
        <v>37.925</v>
      </c>
      <c r="L4" s="32">
        <v>87.6</v>
      </c>
      <c r="M4" s="7">
        <f>L4*0.5</f>
        <v>43.8</v>
      </c>
      <c r="N4" s="7">
        <f>K4+M4</f>
        <v>81.725</v>
      </c>
      <c r="O4" s="5">
        <v>3</v>
      </c>
    </row>
    <row r="5" spans="1:15" s="2" customFormat="1" ht="18" customHeight="1">
      <c r="A5" s="25" t="s">
        <v>385</v>
      </c>
      <c r="B5" s="25" t="s">
        <v>377</v>
      </c>
      <c r="C5" s="25" t="s">
        <v>16</v>
      </c>
      <c r="D5" s="25" t="s">
        <v>386</v>
      </c>
      <c r="E5" s="25" t="s">
        <v>379</v>
      </c>
      <c r="F5" s="5">
        <v>62</v>
      </c>
      <c r="G5" s="5">
        <f>F5*0.3</f>
        <v>18.599999999999998</v>
      </c>
      <c r="H5" s="5">
        <v>76.5</v>
      </c>
      <c r="I5" s="5">
        <f>H5*0.7</f>
        <v>53.55</v>
      </c>
      <c r="J5" s="7">
        <f>G5+I5</f>
        <v>72.14999999999999</v>
      </c>
      <c r="K5" s="7">
        <f>J5*0.5</f>
        <v>36.074999999999996</v>
      </c>
      <c r="L5" s="32">
        <v>89</v>
      </c>
      <c r="M5" s="7">
        <f>L5*0.5</f>
        <v>44.5</v>
      </c>
      <c r="N5" s="7">
        <f>K5+M5</f>
        <v>80.57499999999999</v>
      </c>
      <c r="O5" s="5">
        <v>4</v>
      </c>
    </row>
    <row r="6" spans="1:15" s="2" customFormat="1" ht="18" customHeight="1">
      <c r="A6" s="25" t="s">
        <v>387</v>
      </c>
      <c r="B6" s="25" t="s">
        <v>381</v>
      </c>
      <c r="C6" s="25" t="s">
        <v>38</v>
      </c>
      <c r="D6" s="25" t="s">
        <v>388</v>
      </c>
      <c r="E6" s="25" t="s">
        <v>379</v>
      </c>
      <c r="F6" s="5">
        <v>76</v>
      </c>
      <c r="G6" s="5">
        <f>F6*0.3</f>
        <v>22.8</v>
      </c>
      <c r="H6" s="5">
        <v>66.5</v>
      </c>
      <c r="I6" s="5">
        <f>H6*0.7</f>
        <v>46.55</v>
      </c>
      <c r="J6" s="7">
        <f>G6+I6</f>
        <v>69.35</v>
      </c>
      <c r="K6" s="7">
        <f>J6*0.5</f>
        <v>34.675</v>
      </c>
      <c r="L6" s="32">
        <v>91.4</v>
      </c>
      <c r="M6" s="7">
        <f>L6*0.5</f>
        <v>45.7</v>
      </c>
      <c r="N6" s="7">
        <f>K6+M6</f>
        <v>80.375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A1">
      <selection activeCell="F4" sqref="F4"/>
    </sheetView>
  </sheetViews>
  <sheetFormatPr defaultColWidth="9.00390625" defaultRowHeight="14.25"/>
  <cols>
    <col min="1" max="1" width="12.50390625" style="0" customWidth="1"/>
    <col min="2" max="2" width="5.50390625" style="0" customWidth="1"/>
    <col min="3" max="3" width="6.375" style="0" customWidth="1"/>
    <col min="5" max="5" width="18.00390625" style="0" customWidth="1"/>
    <col min="6" max="6" width="6.875" style="0" customWidth="1"/>
    <col min="7" max="7" width="7.25390625" style="0" customWidth="1"/>
    <col min="8" max="8" width="5.375" style="0" customWidth="1"/>
    <col min="9" max="9" width="7.875" style="0" customWidth="1"/>
    <col min="10" max="10" width="7.25390625" style="3" customWidth="1"/>
    <col min="11" max="11" width="7.75390625" style="3" customWidth="1"/>
    <col min="12" max="12" width="7.25390625" style="41" customWidth="1"/>
    <col min="13" max="13" width="7.125" style="3" customWidth="1"/>
    <col min="14" max="14" width="8.125" style="3" customWidth="1"/>
    <col min="15" max="15" width="5.125" style="0" customWidth="1"/>
  </cols>
  <sheetData>
    <row r="1" spans="1:15" s="1" customFormat="1" ht="54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10" t="s">
        <v>9</v>
      </c>
      <c r="K1" s="10" t="s">
        <v>10</v>
      </c>
      <c r="L1" s="39" t="s">
        <v>11</v>
      </c>
      <c r="M1" s="10" t="s">
        <v>12</v>
      </c>
      <c r="N1" s="10" t="s">
        <v>13</v>
      </c>
      <c r="O1" s="4" t="s">
        <v>14</v>
      </c>
    </row>
    <row r="2" spans="1:15" s="2" customFormat="1" ht="18" customHeight="1">
      <c r="A2" s="25" t="s">
        <v>389</v>
      </c>
      <c r="B2" s="25" t="s">
        <v>390</v>
      </c>
      <c r="C2" s="25" t="s">
        <v>51</v>
      </c>
      <c r="D2" s="25" t="s">
        <v>391</v>
      </c>
      <c r="E2" s="25" t="s">
        <v>392</v>
      </c>
      <c r="F2" s="5">
        <v>82</v>
      </c>
      <c r="G2" s="5">
        <f>F2*0.3</f>
        <v>24.599999999999998</v>
      </c>
      <c r="H2" s="5">
        <v>68</v>
      </c>
      <c r="I2" s="5">
        <f>H2*0.7</f>
        <v>47.599999999999994</v>
      </c>
      <c r="J2" s="7">
        <f>G2+I2</f>
        <v>72.19999999999999</v>
      </c>
      <c r="K2" s="7">
        <f>J2*0.5</f>
        <v>36.099999999999994</v>
      </c>
      <c r="L2" s="40">
        <v>91.4</v>
      </c>
      <c r="M2" s="7">
        <f>L2*0.5</f>
        <v>45.7</v>
      </c>
      <c r="N2" s="7">
        <f>K2+M2</f>
        <v>81.8</v>
      </c>
      <c r="O2" s="5">
        <v>1</v>
      </c>
    </row>
    <row r="3" spans="1:15" s="2" customFormat="1" ht="18" customHeight="1">
      <c r="A3" s="25" t="s">
        <v>393</v>
      </c>
      <c r="B3" s="25" t="s">
        <v>394</v>
      </c>
      <c r="C3" s="25" t="s">
        <v>21</v>
      </c>
      <c r="D3" s="25" t="s">
        <v>395</v>
      </c>
      <c r="E3" s="25" t="s">
        <v>392</v>
      </c>
      <c r="F3" s="5">
        <v>84</v>
      </c>
      <c r="G3" s="5">
        <f>F3*0.3</f>
        <v>25.2</v>
      </c>
      <c r="H3" s="5">
        <v>64</v>
      </c>
      <c r="I3" s="5">
        <f>H3*0.7</f>
        <v>44.8</v>
      </c>
      <c r="J3" s="7">
        <f>G3+I3</f>
        <v>70</v>
      </c>
      <c r="K3" s="7">
        <f>J3*0.5</f>
        <v>35</v>
      </c>
      <c r="L3" s="40">
        <v>90.6</v>
      </c>
      <c r="M3" s="7">
        <f>L3*0.5</f>
        <v>45.3</v>
      </c>
      <c r="N3" s="7">
        <f>K3+M3</f>
        <v>80.3</v>
      </c>
      <c r="O3" s="5">
        <v>2</v>
      </c>
    </row>
    <row r="4" spans="1:15" s="2" customFormat="1" ht="18" customHeight="1">
      <c r="A4" s="25" t="s">
        <v>396</v>
      </c>
      <c r="B4" s="25" t="s">
        <v>394</v>
      </c>
      <c r="C4" s="25" t="s">
        <v>70</v>
      </c>
      <c r="D4" s="25" t="s">
        <v>397</v>
      </c>
      <c r="E4" s="25" t="s">
        <v>392</v>
      </c>
      <c r="F4" s="5">
        <v>80</v>
      </c>
      <c r="G4" s="5">
        <f>F4*0.3</f>
        <v>24</v>
      </c>
      <c r="H4" s="5">
        <v>64</v>
      </c>
      <c r="I4" s="5">
        <f>H4*0.7</f>
        <v>44.8</v>
      </c>
      <c r="J4" s="7">
        <f>G4+I4</f>
        <v>68.8</v>
      </c>
      <c r="K4" s="7">
        <f>J4*0.5</f>
        <v>34.4</v>
      </c>
      <c r="L4" s="40">
        <v>90.8</v>
      </c>
      <c r="M4" s="7">
        <f>L4*0.5</f>
        <v>45.4</v>
      </c>
      <c r="N4" s="7">
        <f>K4+M4</f>
        <v>79.8</v>
      </c>
      <c r="O4" s="5">
        <v>3</v>
      </c>
    </row>
    <row r="5" spans="1:15" s="2" customFormat="1" ht="18" customHeight="1">
      <c r="A5" s="25" t="s">
        <v>398</v>
      </c>
      <c r="B5" s="25" t="s">
        <v>394</v>
      </c>
      <c r="C5" s="25" t="s">
        <v>104</v>
      </c>
      <c r="D5" s="25" t="s">
        <v>399</v>
      </c>
      <c r="E5" s="25" t="s">
        <v>392</v>
      </c>
      <c r="F5" s="5">
        <v>84</v>
      </c>
      <c r="G5" s="5">
        <f>F5*0.3</f>
        <v>25.2</v>
      </c>
      <c r="H5" s="5">
        <v>59</v>
      </c>
      <c r="I5" s="5">
        <f>H5*0.7</f>
        <v>41.3</v>
      </c>
      <c r="J5" s="7">
        <f>G5+I5</f>
        <v>66.5</v>
      </c>
      <c r="K5" s="7">
        <f>J5*0.5</f>
        <v>33.25</v>
      </c>
      <c r="L5" s="40">
        <v>92.6</v>
      </c>
      <c r="M5" s="7">
        <f>L5*0.5</f>
        <v>46.3</v>
      </c>
      <c r="N5" s="7">
        <f>K5+M5</f>
        <v>79.55</v>
      </c>
      <c r="O5" s="5">
        <v>4</v>
      </c>
    </row>
    <row r="6" spans="1:15" s="2" customFormat="1" ht="18" customHeight="1">
      <c r="A6" s="25" t="s">
        <v>400</v>
      </c>
      <c r="B6" s="25" t="s">
        <v>394</v>
      </c>
      <c r="C6" s="25" t="s">
        <v>86</v>
      </c>
      <c r="D6" s="25" t="s">
        <v>401</v>
      </c>
      <c r="E6" s="25" t="s">
        <v>392</v>
      </c>
      <c r="F6" s="5">
        <v>78</v>
      </c>
      <c r="G6" s="5">
        <f>F6*0.3</f>
        <v>23.4</v>
      </c>
      <c r="H6" s="5">
        <v>59</v>
      </c>
      <c r="I6" s="5">
        <f>H6*0.7</f>
        <v>41.3</v>
      </c>
      <c r="J6" s="7">
        <f>G6+I6</f>
        <v>64.69999999999999</v>
      </c>
      <c r="K6" s="7">
        <f>J6*0.5</f>
        <v>32.349999999999994</v>
      </c>
      <c r="L6" s="40">
        <v>92.6</v>
      </c>
      <c r="M6" s="7">
        <f>L6*0.5</f>
        <v>46.3</v>
      </c>
      <c r="N6" s="7">
        <f>K6+M6</f>
        <v>78.64999999999999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51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3.00390625" style="0" customWidth="1"/>
    <col min="2" max="2" width="5.25390625" style="0" customWidth="1"/>
    <col min="3" max="3" width="5.75390625" style="0" customWidth="1"/>
    <col min="4" max="4" width="9.50390625" style="0" customWidth="1"/>
    <col min="5" max="5" width="11.125" style="0" customWidth="1"/>
    <col min="6" max="6" width="6.375" style="0" customWidth="1"/>
    <col min="7" max="7" width="7.875" style="0" customWidth="1"/>
    <col min="8" max="8" width="7.375" style="0" customWidth="1"/>
    <col min="9" max="9" width="7.75390625" style="0" customWidth="1"/>
    <col min="10" max="10" width="8.375" style="3" customWidth="1"/>
    <col min="11" max="11" width="8.25390625" style="0" customWidth="1"/>
    <col min="12" max="12" width="9.625" style="33" customWidth="1"/>
    <col min="13" max="13" width="7.75390625" style="0" customWidth="1"/>
    <col min="14" max="14" width="7.625" style="0" customWidth="1"/>
    <col min="15" max="15" width="5.25390625" style="0" customWidth="1"/>
  </cols>
  <sheetData>
    <row r="1" spans="1:15" s="1" customFormat="1" ht="51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30" t="s">
        <v>9</v>
      </c>
      <c r="K1" s="4" t="s">
        <v>10</v>
      </c>
      <c r="L1" s="31" t="s">
        <v>11</v>
      </c>
      <c r="M1" s="4" t="s">
        <v>12</v>
      </c>
      <c r="N1" s="4" t="s">
        <v>13</v>
      </c>
      <c r="O1" s="4" t="s">
        <v>14</v>
      </c>
    </row>
    <row r="2" spans="1:15" s="2" customFormat="1" ht="15.75" customHeight="1">
      <c r="A2" s="25" t="s">
        <v>402</v>
      </c>
      <c r="B2" s="25" t="s">
        <v>403</v>
      </c>
      <c r="C2" s="42" t="s">
        <v>21</v>
      </c>
      <c r="D2" s="42" t="s">
        <v>404</v>
      </c>
      <c r="E2" s="42" t="s">
        <v>405</v>
      </c>
      <c r="F2" s="43">
        <v>88</v>
      </c>
      <c r="G2" s="43">
        <f aca="true" t="shared" si="0" ref="G2:G33">F2*0.3</f>
        <v>26.4</v>
      </c>
      <c r="H2" s="43">
        <v>72</v>
      </c>
      <c r="I2" s="43">
        <f aca="true" t="shared" si="1" ref="I2:I33">H2*0.7</f>
        <v>50.4</v>
      </c>
      <c r="J2" s="44">
        <f aca="true" t="shared" si="2" ref="J2:J33">G2+I2</f>
        <v>76.8</v>
      </c>
      <c r="K2" s="44">
        <f aca="true" t="shared" si="3" ref="K2:K33">J2*0.5</f>
        <v>38.4</v>
      </c>
      <c r="L2" s="45">
        <v>91.8</v>
      </c>
      <c r="M2" s="44">
        <f aca="true" t="shared" si="4" ref="M2:M33">L2*0.5</f>
        <v>45.9</v>
      </c>
      <c r="N2" s="44">
        <f aca="true" t="shared" si="5" ref="N2:N33">K2+M2</f>
        <v>84.3</v>
      </c>
      <c r="O2" s="43">
        <v>1</v>
      </c>
    </row>
    <row r="3" spans="1:15" s="2" customFormat="1" ht="15.75" customHeight="1">
      <c r="A3" s="25" t="s">
        <v>406</v>
      </c>
      <c r="B3" s="25" t="s">
        <v>407</v>
      </c>
      <c r="C3" s="42" t="s">
        <v>17</v>
      </c>
      <c r="D3" s="42" t="s">
        <v>408</v>
      </c>
      <c r="E3" s="42" t="s">
        <v>405</v>
      </c>
      <c r="F3" s="43">
        <v>86</v>
      </c>
      <c r="G3" s="43">
        <f t="shared" si="0"/>
        <v>25.8</v>
      </c>
      <c r="H3" s="43">
        <v>70</v>
      </c>
      <c r="I3" s="43">
        <f t="shared" si="1"/>
        <v>49</v>
      </c>
      <c r="J3" s="44">
        <f t="shared" si="2"/>
        <v>74.8</v>
      </c>
      <c r="K3" s="44">
        <f t="shared" si="3"/>
        <v>37.4</v>
      </c>
      <c r="L3" s="45">
        <v>88.4</v>
      </c>
      <c r="M3" s="44">
        <f t="shared" si="4"/>
        <v>44.2</v>
      </c>
      <c r="N3" s="44">
        <f t="shared" si="5"/>
        <v>81.6</v>
      </c>
      <c r="O3" s="43">
        <v>2</v>
      </c>
    </row>
    <row r="4" spans="1:15" s="2" customFormat="1" ht="15.75" customHeight="1">
      <c r="A4" s="25" t="s">
        <v>409</v>
      </c>
      <c r="B4" s="25" t="s">
        <v>410</v>
      </c>
      <c r="C4" s="42" t="s">
        <v>105</v>
      </c>
      <c r="D4" s="42" t="s">
        <v>411</v>
      </c>
      <c r="E4" s="42" t="s">
        <v>405</v>
      </c>
      <c r="F4" s="43">
        <v>93</v>
      </c>
      <c r="G4" s="43">
        <f t="shared" si="0"/>
        <v>27.9</v>
      </c>
      <c r="H4" s="43">
        <v>68</v>
      </c>
      <c r="I4" s="43">
        <f t="shared" si="1"/>
        <v>47.599999999999994</v>
      </c>
      <c r="J4" s="44">
        <f t="shared" si="2"/>
        <v>75.5</v>
      </c>
      <c r="K4" s="44">
        <f t="shared" si="3"/>
        <v>37.75</v>
      </c>
      <c r="L4" s="45">
        <v>87.4</v>
      </c>
      <c r="M4" s="44">
        <f t="shared" si="4"/>
        <v>43.7</v>
      </c>
      <c r="N4" s="44">
        <f t="shared" si="5"/>
        <v>81.45</v>
      </c>
      <c r="O4" s="43">
        <v>3</v>
      </c>
    </row>
    <row r="5" spans="1:15" s="2" customFormat="1" ht="15.75" customHeight="1">
      <c r="A5" s="25" t="s">
        <v>412</v>
      </c>
      <c r="B5" s="25" t="s">
        <v>413</v>
      </c>
      <c r="C5" s="42" t="s">
        <v>104</v>
      </c>
      <c r="D5" s="42" t="s">
        <v>414</v>
      </c>
      <c r="E5" s="42" t="s">
        <v>405</v>
      </c>
      <c r="F5" s="43">
        <v>80</v>
      </c>
      <c r="G5" s="43">
        <f t="shared" si="0"/>
        <v>24</v>
      </c>
      <c r="H5" s="43">
        <v>72</v>
      </c>
      <c r="I5" s="43">
        <f t="shared" si="1"/>
        <v>50.4</v>
      </c>
      <c r="J5" s="44">
        <f t="shared" si="2"/>
        <v>74.4</v>
      </c>
      <c r="K5" s="44">
        <f t="shared" si="3"/>
        <v>37.2</v>
      </c>
      <c r="L5" s="45">
        <v>87.6</v>
      </c>
      <c r="M5" s="44">
        <f t="shared" si="4"/>
        <v>43.8</v>
      </c>
      <c r="N5" s="44">
        <f t="shared" si="5"/>
        <v>81</v>
      </c>
      <c r="O5" s="43">
        <v>4</v>
      </c>
    </row>
    <row r="6" spans="1:15" s="2" customFormat="1" ht="15.75" customHeight="1">
      <c r="A6" s="25" t="s">
        <v>415</v>
      </c>
      <c r="B6" s="25" t="s">
        <v>403</v>
      </c>
      <c r="C6" s="42" t="s">
        <v>16</v>
      </c>
      <c r="D6" s="42" t="s">
        <v>416</v>
      </c>
      <c r="E6" s="42" t="s">
        <v>405</v>
      </c>
      <c r="F6" s="43">
        <v>76</v>
      </c>
      <c r="G6" s="43">
        <f t="shared" si="0"/>
        <v>22.8</v>
      </c>
      <c r="H6" s="43">
        <v>65</v>
      </c>
      <c r="I6" s="43">
        <f t="shared" si="1"/>
        <v>45.5</v>
      </c>
      <c r="J6" s="44">
        <f t="shared" si="2"/>
        <v>68.3</v>
      </c>
      <c r="K6" s="44">
        <f t="shared" si="3"/>
        <v>34.15</v>
      </c>
      <c r="L6" s="45">
        <v>93.2</v>
      </c>
      <c r="M6" s="44">
        <f t="shared" si="4"/>
        <v>46.6</v>
      </c>
      <c r="N6" s="44">
        <f t="shared" si="5"/>
        <v>80.75</v>
      </c>
      <c r="O6" s="43">
        <v>5</v>
      </c>
    </row>
    <row r="7" spans="1:15" s="2" customFormat="1" ht="15.75" customHeight="1">
      <c r="A7" s="25" t="s">
        <v>417</v>
      </c>
      <c r="B7" s="25" t="s">
        <v>418</v>
      </c>
      <c r="C7" s="42" t="s">
        <v>149</v>
      </c>
      <c r="D7" s="42" t="s">
        <v>419</v>
      </c>
      <c r="E7" s="42" t="s">
        <v>405</v>
      </c>
      <c r="F7" s="43">
        <v>72</v>
      </c>
      <c r="G7" s="43">
        <f t="shared" si="0"/>
        <v>21.599999999999998</v>
      </c>
      <c r="H7" s="43">
        <v>68</v>
      </c>
      <c r="I7" s="43">
        <f t="shared" si="1"/>
        <v>47.599999999999994</v>
      </c>
      <c r="J7" s="44">
        <f t="shared" si="2"/>
        <v>69.19999999999999</v>
      </c>
      <c r="K7" s="44">
        <f t="shared" si="3"/>
        <v>34.599999999999994</v>
      </c>
      <c r="L7" s="45">
        <v>91.8</v>
      </c>
      <c r="M7" s="44">
        <f t="shared" si="4"/>
        <v>45.9</v>
      </c>
      <c r="N7" s="44">
        <f t="shared" si="5"/>
        <v>80.5</v>
      </c>
      <c r="O7" s="43">
        <v>6</v>
      </c>
    </row>
    <row r="8" spans="1:15" s="2" customFormat="1" ht="15.75" customHeight="1">
      <c r="A8" s="25" t="s">
        <v>420</v>
      </c>
      <c r="B8" s="25" t="s">
        <v>421</v>
      </c>
      <c r="C8" s="42" t="s">
        <v>32</v>
      </c>
      <c r="D8" s="42" t="s">
        <v>422</v>
      </c>
      <c r="E8" s="42" t="s">
        <v>405</v>
      </c>
      <c r="F8" s="43">
        <v>80</v>
      </c>
      <c r="G8" s="43">
        <f t="shared" si="0"/>
        <v>24</v>
      </c>
      <c r="H8" s="43">
        <v>68</v>
      </c>
      <c r="I8" s="43">
        <f t="shared" si="1"/>
        <v>47.599999999999994</v>
      </c>
      <c r="J8" s="44">
        <f t="shared" si="2"/>
        <v>71.6</v>
      </c>
      <c r="K8" s="44">
        <f t="shared" si="3"/>
        <v>35.8</v>
      </c>
      <c r="L8" s="45">
        <v>89.2</v>
      </c>
      <c r="M8" s="44">
        <f t="shared" si="4"/>
        <v>44.6</v>
      </c>
      <c r="N8" s="44">
        <f t="shared" si="5"/>
        <v>80.4</v>
      </c>
      <c r="O8" s="43">
        <v>7</v>
      </c>
    </row>
    <row r="9" spans="1:15" s="2" customFormat="1" ht="15.75" customHeight="1">
      <c r="A9" s="25" t="s">
        <v>423</v>
      </c>
      <c r="B9" s="25" t="s">
        <v>413</v>
      </c>
      <c r="C9" s="42" t="s">
        <v>92</v>
      </c>
      <c r="D9" s="42" t="s">
        <v>424</v>
      </c>
      <c r="E9" s="42" t="s">
        <v>405</v>
      </c>
      <c r="F9" s="43">
        <v>86</v>
      </c>
      <c r="G9" s="43">
        <f t="shared" si="0"/>
        <v>25.8</v>
      </c>
      <c r="H9" s="43">
        <v>68</v>
      </c>
      <c r="I9" s="43">
        <f t="shared" si="1"/>
        <v>47.599999999999994</v>
      </c>
      <c r="J9" s="44">
        <f t="shared" si="2"/>
        <v>73.39999999999999</v>
      </c>
      <c r="K9" s="44">
        <f t="shared" si="3"/>
        <v>36.699999999999996</v>
      </c>
      <c r="L9" s="45">
        <v>86.2</v>
      </c>
      <c r="M9" s="44">
        <f t="shared" si="4"/>
        <v>43.1</v>
      </c>
      <c r="N9" s="44">
        <f t="shared" si="5"/>
        <v>79.8</v>
      </c>
      <c r="O9" s="43">
        <v>8</v>
      </c>
    </row>
    <row r="10" spans="1:15" s="2" customFormat="1" ht="15.75" customHeight="1">
      <c r="A10" s="25" t="s">
        <v>425</v>
      </c>
      <c r="B10" s="25" t="s">
        <v>426</v>
      </c>
      <c r="C10" s="42" t="s">
        <v>74</v>
      </c>
      <c r="D10" s="42" t="s">
        <v>427</v>
      </c>
      <c r="E10" s="42" t="s">
        <v>405</v>
      </c>
      <c r="F10" s="43">
        <v>80</v>
      </c>
      <c r="G10" s="43">
        <f t="shared" si="0"/>
        <v>24</v>
      </c>
      <c r="H10" s="43">
        <v>63</v>
      </c>
      <c r="I10" s="43">
        <f t="shared" si="1"/>
        <v>44.099999999999994</v>
      </c>
      <c r="J10" s="44">
        <f t="shared" si="2"/>
        <v>68.1</v>
      </c>
      <c r="K10" s="44">
        <f t="shared" si="3"/>
        <v>34.05</v>
      </c>
      <c r="L10" s="45">
        <v>91.2</v>
      </c>
      <c r="M10" s="44">
        <f t="shared" si="4"/>
        <v>45.6</v>
      </c>
      <c r="N10" s="44">
        <f t="shared" si="5"/>
        <v>79.65</v>
      </c>
      <c r="O10" s="43">
        <v>9</v>
      </c>
    </row>
    <row r="11" spans="1:15" s="2" customFormat="1" ht="15.75" customHeight="1">
      <c r="A11" s="25" t="s">
        <v>428</v>
      </c>
      <c r="B11" s="25" t="s">
        <v>429</v>
      </c>
      <c r="C11" s="42" t="s">
        <v>26</v>
      </c>
      <c r="D11" s="42" t="s">
        <v>430</v>
      </c>
      <c r="E11" s="42" t="s">
        <v>405</v>
      </c>
      <c r="F11" s="43">
        <v>84</v>
      </c>
      <c r="G11" s="43">
        <f t="shared" si="0"/>
        <v>25.2</v>
      </c>
      <c r="H11" s="43">
        <v>61</v>
      </c>
      <c r="I11" s="43">
        <f t="shared" si="1"/>
        <v>42.699999999999996</v>
      </c>
      <c r="J11" s="44">
        <f t="shared" si="2"/>
        <v>67.89999999999999</v>
      </c>
      <c r="K11" s="44">
        <f t="shared" si="3"/>
        <v>33.949999999999996</v>
      </c>
      <c r="L11" s="45">
        <v>91.1</v>
      </c>
      <c r="M11" s="44">
        <f t="shared" si="4"/>
        <v>45.55</v>
      </c>
      <c r="N11" s="44">
        <f t="shared" si="5"/>
        <v>79.5</v>
      </c>
      <c r="O11" s="43">
        <v>10</v>
      </c>
    </row>
    <row r="12" spans="1:15" s="2" customFormat="1" ht="15.75" customHeight="1">
      <c r="A12" s="25" t="s">
        <v>431</v>
      </c>
      <c r="B12" s="25" t="s">
        <v>410</v>
      </c>
      <c r="C12" s="42" t="s">
        <v>26</v>
      </c>
      <c r="D12" s="42" t="s">
        <v>432</v>
      </c>
      <c r="E12" s="42" t="s">
        <v>405</v>
      </c>
      <c r="F12" s="43">
        <v>72</v>
      </c>
      <c r="G12" s="43">
        <f t="shared" si="0"/>
        <v>21.599999999999998</v>
      </c>
      <c r="H12" s="43">
        <v>67</v>
      </c>
      <c r="I12" s="43">
        <f t="shared" si="1"/>
        <v>46.9</v>
      </c>
      <c r="J12" s="44">
        <f t="shared" si="2"/>
        <v>68.5</v>
      </c>
      <c r="K12" s="44">
        <f t="shared" si="3"/>
        <v>34.25</v>
      </c>
      <c r="L12" s="45">
        <v>90.4</v>
      </c>
      <c r="M12" s="44">
        <f t="shared" si="4"/>
        <v>45.2</v>
      </c>
      <c r="N12" s="44">
        <f t="shared" si="5"/>
        <v>79.45</v>
      </c>
      <c r="O12" s="43">
        <v>11</v>
      </c>
    </row>
    <row r="13" spans="1:15" s="2" customFormat="1" ht="15.75" customHeight="1">
      <c r="A13" s="25" t="s">
        <v>433</v>
      </c>
      <c r="B13" s="25" t="s">
        <v>434</v>
      </c>
      <c r="C13" s="42" t="s">
        <v>61</v>
      </c>
      <c r="D13" s="42" t="s">
        <v>435</v>
      </c>
      <c r="E13" s="42" t="s">
        <v>405</v>
      </c>
      <c r="F13" s="43">
        <v>83</v>
      </c>
      <c r="G13" s="43">
        <f t="shared" si="0"/>
        <v>24.9</v>
      </c>
      <c r="H13" s="43">
        <v>63</v>
      </c>
      <c r="I13" s="43">
        <f t="shared" si="1"/>
        <v>44.099999999999994</v>
      </c>
      <c r="J13" s="44">
        <f t="shared" si="2"/>
        <v>69</v>
      </c>
      <c r="K13" s="44">
        <f t="shared" si="3"/>
        <v>34.5</v>
      </c>
      <c r="L13" s="45">
        <v>89.6</v>
      </c>
      <c r="M13" s="44">
        <f t="shared" si="4"/>
        <v>44.8</v>
      </c>
      <c r="N13" s="44">
        <f t="shared" si="5"/>
        <v>79.3</v>
      </c>
      <c r="O13" s="43">
        <v>12</v>
      </c>
    </row>
    <row r="14" spans="1:15" s="2" customFormat="1" ht="15.75" customHeight="1">
      <c r="A14" s="25" t="s">
        <v>436</v>
      </c>
      <c r="B14" s="25" t="s">
        <v>437</v>
      </c>
      <c r="C14" s="42" t="s">
        <v>105</v>
      </c>
      <c r="D14" s="42" t="s">
        <v>438</v>
      </c>
      <c r="E14" s="42" t="s">
        <v>405</v>
      </c>
      <c r="F14" s="43">
        <v>76</v>
      </c>
      <c r="G14" s="43">
        <f t="shared" si="0"/>
        <v>22.8</v>
      </c>
      <c r="H14" s="43">
        <v>66</v>
      </c>
      <c r="I14" s="43">
        <f t="shared" si="1"/>
        <v>46.199999999999996</v>
      </c>
      <c r="J14" s="44">
        <f t="shared" si="2"/>
        <v>69</v>
      </c>
      <c r="K14" s="44">
        <f t="shared" si="3"/>
        <v>34.5</v>
      </c>
      <c r="L14" s="45">
        <v>89.2</v>
      </c>
      <c r="M14" s="44">
        <f t="shared" si="4"/>
        <v>44.6</v>
      </c>
      <c r="N14" s="44">
        <f t="shared" si="5"/>
        <v>79.1</v>
      </c>
      <c r="O14" s="43">
        <v>13</v>
      </c>
    </row>
    <row r="15" spans="1:15" s="2" customFormat="1" ht="15.75" customHeight="1">
      <c r="A15" s="25" t="s">
        <v>439</v>
      </c>
      <c r="B15" s="25" t="s">
        <v>440</v>
      </c>
      <c r="C15" s="42" t="s">
        <v>149</v>
      </c>
      <c r="D15" s="42" t="s">
        <v>441</v>
      </c>
      <c r="E15" s="42" t="s">
        <v>405</v>
      </c>
      <c r="F15" s="43">
        <v>78</v>
      </c>
      <c r="G15" s="43">
        <f t="shared" si="0"/>
        <v>23.4</v>
      </c>
      <c r="H15" s="43">
        <v>63</v>
      </c>
      <c r="I15" s="43">
        <f t="shared" si="1"/>
        <v>44.099999999999994</v>
      </c>
      <c r="J15" s="44">
        <f t="shared" si="2"/>
        <v>67.5</v>
      </c>
      <c r="K15" s="44">
        <f t="shared" si="3"/>
        <v>33.75</v>
      </c>
      <c r="L15" s="45">
        <v>90.2</v>
      </c>
      <c r="M15" s="44">
        <f t="shared" si="4"/>
        <v>45.1</v>
      </c>
      <c r="N15" s="44">
        <f t="shared" si="5"/>
        <v>78.85</v>
      </c>
      <c r="O15" s="43">
        <v>14</v>
      </c>
    </row>
    <row r="16" spans="1:15" s="2" customFormat="1" ht="15.75" customHeight="1">
      <c r="A16" s="25" t="s">
        <v>442</v>
      </c>
      <c r="B16" s="25" t="s">
        <v>443</v>
      </c>
      <c r="C16" s="42" t="s">
        <v>80</v>
      </c>
      <c r="D16" s="42" t="s">
        <v>444</v>
      </c>
      <c r="E16" s="42" t="s">
        <v>405</v>
      </c>
      <c r="F16" s="43">
        <v>84</v>
      </c>
      <c r="G16" s="43">
        <f t="shared" si="0"/>
        <v>25.2</v>
      </c>
      <c r="H16" s="43">
        <v>64.5</v>
      </c>
      <c r="I16" s="43">
        <f t="shared" si="1"/>
        <v>45.15</v>
      </c>
      <c r="J16" s="44">
        <f t="shared" si="2"/>
        <v>70.35</v>
      </c>
      <c r="K16" s="44">
        <f t="shared" si="3"/>
        <v>35.175</v>
      </c>
      <c r="L16" s="45">
        <v>87</v>
      </c>
      <c r="M16" s="44">
        <f t="shared" si="4"/>
        <v>43.5</v>
      </c>
      <c r="N16" s="44">
        <f t="shared" si="5"/>
        <v>78.675</v>
      </c>
      <c r="O16" s="43">
        <v>15</v>
      </c>
    </row>
    <row r="17" spans="1:15" s="2" customFormat="1" ht="15.75" customHeight="1">
      <c r="A17" s="25" t="s">
        <v>445</v>
      </c>
      <c r="B17" s="25" t="s">
        <v>418</v>
      </c>
      <c r="C17" s="42" t="s">
        <v>73</v>
      </c>
      <c r="D17" s="42" t="s">
        <v>446</v>
      </c>
      <c r="E17" s="42" t="s">
        <v>405</v>
      </c>
      <c r="F17" s="43">
        <v>70</v>
      </c>
      <c r="G17" s="43">
        <f t="shared" si="0"/>
        <v>21</v>
      </c>
      <c r="H17" s="43">
        <v>66</v>
      </c>
      <c r="I17" s="43">
        <f t="shared" si="1"/>
        <v>46.199999999999996</v>
      </c>
      <c r="J17" s="44">
        <f t="shared" si="2"/>
        <v>67.19999999999999</v>
      </c>
      <c r="K17" s="44">
        <f t="shared" si="3"/>
        <v>33.599999999999994</v>
      </c>
      <c r="L17" s="45">
        <v>89.2</v>
      </c>
      <c r="M17" s="44">
        <f t="shared" si="4"/>
        <v>44.6</v>
      </c>
      <c r="N17" s="44">
        <f t="shared" si="5"/>
        <v>78.19999999999999</v>
      </c>
      <c r="O17" s="43">
        <v>16</v>
      </c>
    </row>
    <row r="18" spans="1:15" s="2" customFormat="1" ht="15.75" customHeight="1">
      <c r="A18" s="25" t="s">
        <v>447</v>
      </c>
      <c r="B18" s="25" t="s">
        <v>448</v>
      </c>
      <c r="C18" s="42" t="s">
        <v>104</v>
      </c>
      <c r="D18" s="46" t="s">
        <v>449</v>
      </c>
      <c r="E18" s="46" t="s">
        <v>405</v>
      </c>
      <c r="F18" s="47">
        <v>84</v>
      </c>
      <c r="G18" s="47">
        <f t="shared" si="0"/>
        <v>25.2</v>
      </c>
      <c r="H18" s="47">
        <v>67.5</v>
      </c>
      <c r="I18" s="47">
        <f t="shared" si="1"/>
        <v>47.25</v>
      </c>
      <c r="J18" s="48">
        <f t="shared" si="2"/>
        <v>72.45</v>
      </c>
      <c r="K18" s="44">
        <f t="shared" si="3"/>
        <v>36.225</v>
      </c>
      <c r="L18" s="45">
        <v>83.8</v>
      </c>
      <c r="M18" s="44">
        <f t="shared" si="4"/>
        <v>41.9</v>
      </c>
      <c r="N18" s="44">
        <f t="shared" si="5"/>
        <v>78.125</v>
      </c>
      <c r="O18" s="43">
        <v>17</v>
      </c>
    </row>
    <row r="19" spans="1:15" s="2" customFormat="1" ht="15.75" customHeight="1">
      <c r="A19" s="25" t="s">
        <v>450</v>
      </c>
      <c r="B19" s="25" t="s">
        <v>448</v>
      </c>
      <c r="C19" s="42" t="s">
        <v>32</v>
      </c>
      <c r="D19" s="46" t="s">
        <v>451</v>
      </c>
      <c r="E19" s="46" t="s">
        <v>405</v>
      </c>
      <c r="F19" s="47">
        <v>84</v>
      </c>
      <c r="G19" s="47">
        <f t="shared" si="0"/>
        <v>25.2</v>
      </c>
      <c r="H19" s="47">
        <v>57.5</v>
      </c>
      <c r="I19" s="47">
        <f t="shared" si="1"/>
        <v>40.25</v>
      </c>
      <c r="J19" s="48">
        <f t="shared" si="2"/>
        <v>65.45</v>
      </c>
      <c r="K19" s="44">
        <f t="shared" si="3"/>
        <v>32.725</v>
      </c>
      <c r="L19" s="45">
        <v>90.6</v>
      </c>
      <c r="M19" s="44">
        <f t="shared" si="4"/>
        <v>45.3</v>
      </c>
      <c r="N19" s="44">
        <f t="shared" si="5"/>
        <v>78.025</v>
      </c>
      <c r="O19" s="43">
        <v>18</v>
      </c>
    </row>
    <row r="20" spans="1:15" s="2" customFormat="1" ht="15.75" customHeight="1">
      <c r="A20" s="25" t="s">
        <v>452</v>
      </c>
      <c r="B20" s="25" t="s">
        <v>453</v>
      </c>
      <c r="C20" s="42" t="s">
        <v>83</v>
      </c>
      <c r="D20" s="42" t="s">
        <v>454</v>
      </c>
      <c r="E20" s="42" t="s">
        <v>405</v>
      </c>
      <c r="F20" s="43">
        <v>74</v>
      </c>
      <c r="G20" s="43">
        <f t="shared" si="0"/>
        <v>22.2</v>
      </c>
      <c r="H20" s="43">
        <v>61.5</v>
      </c>
      <c r="I20" s="43">
        <f t="shared" si="1"/>
        <v>43.05</v>
      </c>
      <c r="J20" s="44">
        <f t="shared" si="2"/>
        <v>65.25</v>
      </c>
      <c r="K20" s="44">
        <f t="shared" si="3"/>
        <v>32.625</v>
      </c>
      <c r="L20" s="45">
        <v>90.6</v>
      </c>
      <c r="M20" s="44">
        <f t="shared" si="4"/>
        <v>45.3</v>
      </c>
      <c r="N20" s="44">
        <f t="shared" si="5"/>
        <v>77.925</v>
      </c>
      <c r="O20" s="43">
        <v>19</v>
      </c>
    </row>
    <row r="21" spans="1:15" s="2" customFormat="1" ht="15.75" customHeight="1">
      <c r="A21" s="25" t="s">
        <v>455</v>
      </c>
      <c r="B21" s="25" t="s">
        <v>434</v>
      </c>
      <c r="C21" s="42" t="s">
        <v>54</v>
      </c>
      <c r="D21" s="42" t="s">
        <v>456</v>
      </c>
      <c r="E21" s="42" t="s">
        <v>405</v>
      </c>
      <c r="F21" s="43">
        <v>86</v>
      </c>
      <c r="G21" s="43">
        <f t="shared" si="0"/>
        <v>25.8</v>
      </c>
      <c r="H21" s="43">
        <v>61</v>
      </c>
      <c r="I21" s="43">
        <f t="shared" si="1"/>
        <v>42.699999999999996</v>
      </c>
      <c r="J21" s="44">
        <f t="shared" si="2"/>
        <v>68.5</v>
      </c>
      <c r="K21" s="44">
        <f t="shared" si="3"/>
        <v>34.25</v>
      </c>
      <c r="L21" s="45">
        <v>87.2</v>
      </c>
      <c r="M21" s="44">
        <f t="shared" si="4"/>
        <v>43.6</v>
      </c>
      <c r="N21" s="44">
        <f t="shared" si="5"/>
        <v>77.85</v>
      </c>
      <c r="O21" s="43">
        <v>20</v>
      </c>
    </row>
    <row r="22" spans="1:15" s="2" customFormat="1" ht="15.75" customHeight="1">
      <c r="A22" s="25" t="s">
        <v>457</v>
      </c>
      <c r="B22" s="25" t="s">
        <v>429</v>
      </c>
      <c r="C22" s="42" t="s">
        <v>16</v>
      </c>
      <c r="D22" s="42" t="s">
        <v>458</v>
      </c>
      <c r="E22" s="42" t="s">
        <v>405</v>
      </c>
      <c r="F22" s="43">
        <v>83</v>
      </c>
      <c r="G22" s="43">
        <f t="shared" si="0"/>
        <v>24.9</v>
      </c>
      <c r="H22" s="43">
        <v>60.5</v>
      </c>
      <c r="I22" s="43">
        <f t="shared" si="1"/>
        <v>42.349999999999994</v>
      </c>
      <c r="J22" s="44">
        <f t="shared" si="2"/>
        <v>67.25</v>
      </c>
      <c r="K22" s="44">
        <f t="shared" si="3"/>
        <v>33.625</v>
      </c>
      <c r="L22" s="45">
        <v>88.4</v>
      </c>
      <c r="M22" s="44">
        <f t="shared" si="4"/>
        <v>44.2</v>
      </c>
      <c r="N22" s="44">
        <f t="shared" si="5"/>
        <v>77.825</v>
      </c>
      <c r="O22" s="43">
        <v>21</v>
      </c>
    </row>
    <row r="23" spans="1:15" s="2" customFormat="1" ht="15.75" customHeight="1">
      <c r="A23" s="25" t="s">
        <v>459</v>
      </c>
      <c r="B23" s="25" t="s">
        <v>418</v>
      </c>
      <c r="C23" s="42" t="s">
        <v>92</v>
      </c>
      <c r="D23" s="42" t="s">
        <v>460</v>
      </c>
      <c r="E23" s="42" t="s">
        <v>405</v>
      </c>
      <c r="F23" s="43">
        <v>82</v>
      </c>
      <c r="G23" s="43">
        <f t="shared" si="0"/>
        <v>24.599999999999998</v>
      </c>
      <c r="H23" s="43">
        <v>67.5</v>
      </c>
      <c r="I23" s="43">
        <f t="shared" si="1"/>
        <v>47.25</v>
      </c>
      <c r="J23" s="44">
        <f t="shared" si="2"/>
        <v>71.85</v>
      </c>
      <c r="K23" s="44">
        <f t="shared" si="3"/>
        <v>35.925</v>
      </c>
      <c r="L23" s="45">
        <v>83.6</v>
      </c>
      <c r="M23" s="44">
        <f t="shared" si="4"/>
        <v>41.8</v>
      </c>
      <c r="N23" s="44">
        <f t="shared" si="5"/>
        <v>77.725</v>
      </c>
      <c r="O23" s="43">
        <v>22</v>
      </c>
    </row>
    <row r="24" spans="1:15" s="2" customFormat="1" ht="15.75" customHeight="1">
      <c r="A24" s="25" t="s">
        <v>461</v>
      </c>
      <c r="B24" s="25" t="s">
        <v>440</v>
      </c>
      <c r="C24" s="42" t="s">
        <v>17</v>
      </c>
      <c r="D24" s="42" t="s">
        <v>462</v>
      </c>
      <c r="E24" s="42" t="s">
        <v>405</v>
      </c>
      <c r="F24" s="43">
        <v>75</v>
      </c>
      <c r="G24" s="43">
        <f t="shared" si="0"/>
        <v>22.5</v>
      </c>
      <c r="H24" s="43">
        <v>66</v>
      </c>
      <c r="I24" s="43">
        <f t="shared" si="1"/>
        <v>46.199999999999996</v>
      </c>
      <c r="J24" s="44">
        <f t="shared" si="2"/>
        <v>68.69999999999999</v>
      </c>
      <c r="K24" s="44">
        <f t="shared" si="3"/>
        <v>34.349999999999994</v>
      </c>
      <c r="L24" s="45">
        <v>86.6</v>
      </c>
      <c r="M24" s="44">
        <f t="shared" si="4"/>
        <v>43.3</v>
      </c>
      <c r="N24" s="44">
        <f t="shared" si="5"/>
        <v>77.64999999999999</v>
      </c>
      <c r="O24" s="43">
        <v>23</v>
      </c>
    </row>
    <row r="25" spans="1:15" s="2" customFormat="1" ht="15.75" customHeight="1">
      <c r="A25" s="25" t="s">
        <v>463</v>
      </c>
      <c r="B25" s="25" t="s">
        <v>437</v>
      </c>
      <c r="C25" s="42" t="s">
        <v>29</v>
      </c>
      <c r="D25" s="42" t="s">
        <v>464</v>
      </c>
      <c r="E25" s="42" t="s">
        <v>405</v>
      </c>
      <c r="F25" s="43">
        <v>87</v>
      </c>
      <c r="G25" s="43">
        <f t="shared" si="0"/>
        <v>26.099999999999998</v>
      </c>
      <c r="H25" s="43">
        <v>61.5</v>
      </c>
      <c r="I25" s="43">
        <f t="shared" si="1"/>
        <v>43.05</v>
      </c>
      <c r="J25" s="44">
        <f t="shared" si="2"/>
        <v>69.14999999999999</v>
      </c>
      <c r="K25" s="44">
        <f t="shared" si="3"/>
        <v>34.574999999999996</v>
      </c>
      <c r="L25" s="45">
        <v>85.8</v>
      </c>
      <c r="M25" s="44">
        <f t="shared" si="4"/>
        <v>42.9</v>
      </c>
      <c r="N25" s="44">
        <f t="shared" si="5"/>
        <v>77.475</v>
      </c>
      <c r="O25" s="43">
        <v>24</v>
      </c>
    </row>
    <row r="26" spans="1:15" s="2" customFormat="1" ht="15.75" customHeight="1">
      <c r="A26" s="25" t="s">
        <v>465</v>
      </c>
      <c r="B26" s="25" t="s">
        <v>403</v>
      </c>
      <c r="C26" s="42" t="s">
        <v>127</v>
      </c>
      <c r="D26" s="42" t="s">
        <v>466</v>
      </c>
      <c r="E26" s="42" t="s">
        <v>405</v>
      </c>
      <c r="F26" s="43">
        <v>88</v>
      </c>
      <c r="G26" s="43">
        <f t="shared" si="0"/>
        <v>26.4</v>
      </c>
      <c r="H26" s="43">
        <v>55</v>
      </c>
      <c r="I26" s="43">
        <f t="shared" si="1"/>
        <v>38.5</v>
      </c>
      <c r="J26" s="44">
        <f t="shared" si="2"/>
        <v>64.9</v>
      </c>
      <c r="K26" s="44">
        <f t="shared" si="3"/>
        <v>32.45</v>
      </c>
      <c r="L26" s="45">
        <v>89.8</v>
      </c>
      <c r="M26" s="44">
        <f t="shared" si="4"/>
        <v>44.9</v>
      </c>
      <c r="N26" s="44">
        <f t="shared" si="5"/>
        <v>77.35</v>
      </c>
      <c r="O26" s="43">
        <v>25</v>
      </c>
    </row>
    <row r="27" spans="1:15" s="2" customFormat="1" ht="15.75" customHeight="1">
      <c r="A27" s="25" t="s">
        <v>467</v>
      </c>
      <c r="B27" s="25" t="s">
        <v>468</v>
      </c>
      <c r="C27" s="42" t="s">
        <v>25</v>
      </c>
      <c r="D27" s="42" t="s">
        <v>469</v>
      </c>
      <c r="E27" s="42" t="s">
        <v>405</v>
      </c>
      <c r="F27" s="43">
        <v>82</v>
      </c>
      <c r="G27" s="43">
        <f t="shared" si="0"/>
        <v>24.599999999999998</v>
      </c>
      <c r="H27" s="43">
        <v>63</v>
      </c>
      <c r="I27" s="43">
        <f t="shared" si="1"/>
        <v>44.099999999999994</v>
      </c>
      <c r="J27" s="44">
        <f t="shared" si="2"/>
        <v>68.69999999999999</v>
      </c>
      <c r="K27" s="44">
        <f t="shared" si="3"/>
        <v>34.349999999999994</v>
      </c>
      <c r="L27" s="45">
        <v>85.8</v>
      </c>
      <c r="M27" s="44">
        <f t="shared" si="4"/>
        <v>42.9</v>
      </c>
      <c r="N27" s="44">
        <f t="shared" si="5"/>
        <v>77.25</v>
      </c>
      <c r="O27" s="43">
        <v>26</v>
      </c>
    </row>
    <row r="28" spans="1:15" s="2" customFormat="1" ht="15.75" customHeight="1">
      <c r="A28" s="25" t="s">
        <v>470</v>
      </c>
      <c r="B28" s="25" t="s">
        <v>471</v>
      </c>
      <c r="C28" s="42" t="s">
        <v>149</v>
      </c>
      <c r="D28" s="42" t="s">
        <v>472</v>
      </c>
      <c r="E28" s="42" t="s">
        <v>405</v>
      </c>
      <c r="F28" s="43">
        <v>77</v>
      </c>
      <c r="G28" s="43">
        <f t="shared" si="0"/>
        <v>23.099999999999998</v>
      </c>
      <c r="H28" s="43">
        <v>62</v>
      </c>
      <c r="I28" s="43">
        <f t="shared" si="1"/>
        <v>43.4</v>
      </c>
      <c r="J28" s="44">
        <f t="shared" si="2"/>
        <v>66.5</v>
      </c>
      <c r="K28" s="44">
        <f t="shared" si="3"/>
        <v>33.25</v>
      </c>
      <c r="L28" s="45">
        <v>88</v>
      </c>
      <c r="M28" s="44">
        <f t="shared" si="4"/>
        <v>44</v>
      </c>
      <c r="N28" s="44">
        <f t="shared" si="5"/>
        <v>77.25</v>
      </c>
      <c r="O28" s="43">
        <v>27</v>
      </c>
    </row>
    <row r="29" spans="1:15" s="2" customFormat="1" ht="15.75" customHeight="1">
      <c r="A29" s="25" t="s">
        <v>473</v>
      </c>
      <c r="B29" s="25" t="s">
        <v>468</v>
      </c>
      <c r="C29" s="42" t="s">
        <v>92</v>
      </c>
      <c r="D29" s="42" t="s">
        <v>474</v>
      </c>
      <c r="E29" s="42" t="s">
        <v>405</v>
      </c>
      <c r="F29" s="43">
        <v>88</v>
      </c>
      <c r="G29" s="43">
        <f t="shared" si="0"/>
        <v>26.4</v>
      </c>
      <c r="H29" s="43">
        <v>60</v>
      </c>
      <c r="I29" s="43">
        <f t="shared" si="1"/>
        <v>42</v>
      </c>
      <c r="J29" s="44">
        <f t="shared" si="2"/>
        <v>68.4</v>
      </c>
      <c r="K29" s="44">
        <f t="shared" si="3"/>
        <v>34.2</v>
      </c>
      <c r="L29" s="45">
        <v>86</v>
      </c>
      <c r="M29" s="44">
        <f t="shared" si="4"/>
        <v>43</v>
      </c>
      <c r="N29" s="44">
        <f t="shared" si="5"/>
        <v>77.2</v>
      </c>
      <c r="O29" s="43">
        <v>28</v>
      </c>
    </row>
    <row r="30" spans="1:15" s="2" customFormat="1" ht="15.75" customHeight="1">
      <c r="A30" s="25" t="s">
        <v>475</v>
      </c>
      <c r="B30" s="25" t="s">
        <v>476</v>
      </c>
      <c r="C30" s="42" t="s">
        <v>35</v>
      </c>
      <c r="D30" s="42" t="s">
        <v>477</v>
      </c>
      <c r="E30" s="42" t="s">
        <v>405</v>
      </c>
      <c r="F30" s="43">
        <v>68</v>
      </c>
      <c r="G30" s="43">
        <f t="shared" si="0"/>
        <v>20.4</v>
      </c>
      <c r="H30" s="43">
        <v>66</v>
      </c>
      <c r="I30" s="43">
        <f t="shared" si="1"/>
        <v>46.199999999999996</v>
      </c>
      <c r="J30" s="44">
        <f t="shared" si="2"/>
        <v>66.6</v>
      </c>
      <c r="K30" s="44">
        <f t="shared" si="3"/>
        <v>33.3</v>
      </c>
      <c r="L30" s="45">
        <v>87.8</v>
      </c>
      <c r="M30" s="44">
        <f t="shared" si="4"/>
        <v>43.9</v>
      </c>
      <c r="N30" s="44">
        <f t="shared" si="5"/>
        <v>77.19999999999999</v>
      </c>
      <c r="O30" s="43">
        <v>29</v>
      </c>
    </row>
    <row r="31" spans="1:15" s="2" customFormat="1" ht="15.75" customHeight="1">
      <c r="A31" s="25" t="s">
        <v>478</v>
      </c>
      <c r="B31" s="25" t="s">
        <v>471</v>
      </c>
      <c r="C31" s="42" t="s">
        <v>26</v>
      </c>
      <c r="D31" s="42" t="s">
        <v>479</v>
      </c>
      <c r="E31" s="42" t="s">
        <v>405</v>
      </c>
      <c r="F31" s="43">
        <v>81</v>
      </c>
      <c r="G31" s="43">
        <f t="shared" si="0"/>
        <v>24.3</v>
      </c>
      <c r="H31" s="43">
        <v>59</v>
      </c>
      <c r="I31" s="43">
        <f t="shared" si="1"/>
        <v>41.3</v>
      </c>
      <c r="J31" s="44">
        <f t="shared" si="2"/>
        <v>65.6</v>
      </c>
      <c r="K31" s="44">
        <f t="shared" si="3"/>
        <v>32.8</v>
      </c>
      <c r="L31" s="45">
        <v>88.8</v>
      </c>
      <c r="M31" s="44">
        <f t="shared" si="4"/>
        <v>44.4</v>
      </c>
      <c r="N31" s="44">
        <f t="shared" si="5"/>
        <v>77.19999999999999</v>
      </c>
      <c r="O31" s="43">
        <v>30</v>
      </c>
    </row>
    <row r="32" spans="1:15" s="2" customFormat="1" ht="15.75" customHeight="1">
      <c r="A32" s="25" t="s">
        <v>480</v>
      </c>
      <c r="B32" s="25" t="s">
        <v>418</v>
      </c>
      <c r="C32" s="42" t="s">
        <v>127</v>
      </c>
      <c r="D32" s="42" t="s">
        <v>481</v>
      </c>
      <c r="E32" s="42" t="s">
        <v>405</v>
      </c>
      <c r="F32" s="43">
        <v>80</v>
      </c>
      <c r="G32" s="43">
        <f t="shared" si="0"/>
        <v>24</v>
      </c>
      <c r="H32" s="43">
        <v>65</v>
      </c>
      <c r="I32" s="43">
        <f t="shared" si="1"/>
        <v>45.5</v>
      </c>
      <c r="J32" s="44">
        <f t="shared" si="2"/>
        <v>69.5</v>
      </c>
      <c r="K32" s="44">
        <f t="shared" si="3"/>
        <v>34.75</v>
      </c>
      <c r="L32" s="45">
        <v>84.6</v>
      </c>
      <c r="M32" s="44">
        <f t="shared" si="4"/>
        <v>42.3</v>
      </c>
      <c r="N32" s="44">
        <f t="shared" si="5"/>
        <v>77.05</v>
      </c>
      <c r="O32" s="43">
        <v>31</v>
      </c>
    </row>
    <row r="33" spans="1:15" s="2" customFormat="1" ht="15.75" customHeight="1">
      <c r="A33" s="25" t="s">
        <v>482</v>
      </c>
      <c r="B33" s="25" t="s">
        <v>483</v>
      </c>
      <c r="C33" s="42" t="s">
        <v>80</v>
      </c>
      <c r="D33" s="42" t="s">
        <v>484</v>
      </c>
      <c r="E33" s="42" t="s">
        <v>405</v>
      </c>
      <c r="F33" s="43">
        <v>76</v>
      </c>
      <c r="G33" s="43">
        <f t="shared" si="0"/>
        <v>22.8</v>
      </c>
      <c r="H33" s="43">
        <v>63</v>
      </c>
      <c r="I33" s="43">
        <f t="shared" si="1"/>
        <v>44.099999999999994</v>
      </c>
      <c r="J33" s="44">
        <f t="shared" si="2"/>
        <v>66.89999999999999</v>
      </c>
      <c r="K33" s="44">
        <f t="shared" si="3"/>
        <v>33.449999999999996</v>
      </c>
      <c r="L33" s="45">
        <v>87.2</v>
      </c>
      <c r="M33" s="44">
        <f t="shared" si="4"/>
        <v>43.6</v>
      </c>
      <c r="N33" s="44">
        <f t="shared" si="5"/>
        <v>77.05</v>
      </c>
      <c r="O33" s="43">
        <v>32</v>
      </c>
    </row>
    <row r="34" spans="1:15" s="2" customFormat="1" ht="15.75" customHeight="1">
      <c r="A34" s="25" t="s">
        <v>485</v>
      </c>
      <c r="B34" s="25" t="s">
        <v>407</v>
      </c>
      <c r="C34" s="42" t="s">
        <v>16</v>
      </c>
      <c r="D34" s="42" t="s">
        <v>486</v>
      </c>
      <c r="E34" s="42" t="s">
        <v>405</v>
      </c>
      <c r="F34" s="43">
        <v>86</v>
      </c>
      <c r="G34" s="43">
        <f aca="true" t="shared" si="6" ref="G34:G51">F34*0.3</f>
        <v>25.8</v>
      </c>
      <c r="H34" s="43">
        <v>66</v>
      </c>
      <c r="I34" s="43">
        <f aca="true" t="shared" si="7" ref="I34:I51">H34*0.7</f>
        <v>46.199999999999996</v>
      </c>
      <c r="J34" s="44">
        <f aca="true" t="shared" si="8" ref="J34:J51">G34+I34</f>
        <v>72</v>
      </c>
      <c r="K34" s="44">
        <f aca="true" t="shared" si="9" ref="K34:K51">J34*0.5</f>
        <v>36</v>
      </c>
      <c r="L34" s="45">
        <v>82</v>
      </c>
      <c r="M34" s="44">
        <f aca="true" t="shared" si="10" ref="M34:M51">L34*0.5</f>
        <v>41</v>
      </c>
      <c r="N34" s="44">
        <f aca="true" t="shared" si="11" ref="N34:N51">K34+M34</f>
        <v>77</v>
      </c>
      <c r="O34" s="43">
        <v>33</v>
      </c>
    </row>
    <row r="35" spans="1:15" s="2" customFormat="1" ht="15.75" customHeight="1">
      <c r="A35" s="25" t="s">
        <v>487</v>
      </c>
      <c r="B35" s="25" t="s">
        <v>418</v>
      </c>
      <c r="C35" s="42" t="s">
        <v>26</v>
      </c>
      <c r="D35" s="42" t="s">
        <v>488</v>
      </c>
      <c r="E35" s="42" t="s">
        <v>405</v>
      </c>
      <c r="F35" s="43">
        <v>88</v>
      </c>
      <c r="G35" s="43">
        <f t="shared" si="6"/>
        <v>26.4</v>
      </c>
      <c r="H35" s="43">
        <v>54</v>
      </c>
      <c r="I35" s="43">
        <f t="shared" si="7"/>
        <v>37.8</v>
      </c>
      <c r="J35" s="44">
        <f t="shared" si="8"/>
        <v>64.19999999999999</v>
      </c>
      <c r="K35" s="44">
        <f t="shared" si="9"/>
        <v>32.099999999999994</v>
      </c>
      <c r="L35" s="45">
        <v>89.8</v>
      </c>
      <c r="M35" s="44">
        <f t="shared" si="10"/>
        <v>44.9</v>
      </c>
      <c r="N35" s="44">
        <f t="shared" si="11"/>
        <v>77</v>
      </c>
      <c r="O35" s="43">
        <v>34</v>
      </c>
    </row>
    <row r="36" spans="1:15" s="2" customFormat="1" ht="15.75" customHeight="1">
      <c r="A36" s="25" t="s">
        <v>489</v>
      </c>
      <c r="B36" s="25" t="s">
        <v>471</v>
      </c>
      <c r="C36" s="42" t="s">
        <v>106</v>
      </c>
      <c r="D36" s="42" t="s">
        <v>490</v>
      </c>
      <c r="E36" s="42" t="s">
        <v>405</v>
      </c>
      <c r="F36" s="43">
        <v>75</v>
      </c>
      <c r="G36" s="43">
        <f t="shared" si="6"/>
        <v>22.5</v>
      </c>
      <c r="H36" s="43">
        <v>58</v>
      </c>
      <c r="I36" s="43">
        <f t="shared" si="7"/>
        <v>40.599999999999994</v>
      </c>
      <c r="J36" s="44">
        <f t="shared" si="8"/>
        <v>63.099999999999994</v>
      </c>
      <c r="K36" s="44">
        <f t="shared" si="9"/>
        <v>31.549999999999997</v>
      </c>
      <c r="L36" s="45">
        <v>90.9</v>
      </c>
      <c r="M36" s="44">
        <f t="shared" si="10"/>
        <v>45.45</v>
      </c>
      <c r="N36" s="44">
        <f t="shared" si="11"/>
        <v>77</v>
      </c>
      <c r="O36" s="43">
        <v>35</v>
      </c>
    </row>
    <row r="37" spans="1:15" s="2" customFormat="1" ht="15.75" customHeight="1">
      <c r="A37" s="25" t="s">
        <v>491</v>
      </c>
      <c r="B37" s="25" t="s">
        <v>492</v>
      </c>
      <c r="C37" s="42" t="s">
        <v>106</v>
      </c>
      <c r="D37" s="42" t="s">
        <v>493</v>
      </c>
      <c r="E37" s="42" t="s">
        <v>405</v>
      </c>
      <c r="F37" s="43">
        <v>76</v>
      </c>
      <c r="G37" s="43">
        <f t="shared" si="6"/>
        <v>22.8</v>
      </c>
      <c r="H37" s="43">
        <v>58</v>
      </c>
      <c r="I37" s="43">
        <f t="shared" si="7"/>
        <v>40.599999999999994</v>
      </c>
      <c r="J37" s="44">
        <f t="shared" si="8"/>
        <v>63.39999999999999</v>
      </c>
      <c r="K37" s="44">
        <f t="shared" si="9"/>
        <v>31.699999999999996</v>
      </c>
      <c r="L37" s="45">
        <v>90.4</v>
      </c>
      <c r="M37" s="44">
        <f t="shared" si="10"/>
        <v>45.2</v>
      </c>
      <c r="N37" s="44">
        <f t="shared" si="11"/>
        <v>76.9</v>
      </c>
      <c r="O37" s="43">
        <v>36</v>
      </c>
    </row>
    <row r="38" spans="1:15" s="2" customFormat="1" ht="15.75" customHeight="1">
      <c r="A38" s="25" t="s">
        <v>494</v>
      </c>
      <c r="B38" s="25" t="s">
        <v>495</v>
      </c>
      <c r="C38" s="42" t="s">
        <v>38</v>
      </c>
      <c r="D38" s="42" t="s">
        <v>496</v>
      </c>
      <c r="E38" s="42" t="s">
        <v>405</v>
      </c>
      <c r="F38" s="43">
        <v>88</v>
      </c>
      <c r="G38" s="43">
        <f t="shared" si="6"/>
        <v>26.4</v>
      </c>
      <c r="H38" s="43">
        <v>59</v>
      </c>
      <c r="I38" s="43">
        <f t="shared" si="7"/>
        <v>41.3</v>
      </c>
      <c r="J38" s="44">
        <f t="shared" si="8"/>
        <v>67.69999999999999</v>
      </c>
      <c r="K38" s="44">
        <f t="shared" si="9"/>
        <v>33.849999999999994</v>
      </c>
      <c r="L38" s="45">
        <v>86</v>
      </c>
      <c r="M38" s="44">
        <f t="shared" si="10"/>
        <v>43</v>
      </c>
      <c r="N38" s="44">
        <f t="shared" si="11"/>
        <v>76.85</v>
      </c>
      <c r="O38" s="43">
        <v>37</v>
      </c>
    </row>
    <row r="39" spans="1:15" s="2" customFormat="1" ht="15.75" customHeight="1">
      <c r="A39" s="25" t="s">
        <v>497</v>
      </c>
      <c r="B39" s="25" t="s">
        <v>498</v>
      </c>
      <c r="C39" s="42" t="s">
        <v>38</v>
      </c>
      <c r="D39" s="42" t="s">
        <v>499</v>
      </c>
      <c r="E39" s="42" t="s">
        <v>405</v>
      </c>
      <c r="F39" s="43">
        <v>76</v>
      </c>
      <c r="G39" s="43">
        <f t="shared" si="6"/>
        <v>22.8</v>
      </c>
      <c r="H39" s="43">
        <v>63</v>
      </c>
      <c r="I39" s="43">
        <f t="shared" si="7"/>
        <v>44.099999999999994</v>
      </c>
      <c r="J39" s="44">
        <f t="shared" si="8"/>
        <v>66.89999999999999</v>
      </c>
      <c r="K39" s="44">
        <f t="shared" si="9"/>
        <v>33.449999999999996</v>
      </c>
      <c r="L39" s="45">
        <v>86.8</v>
      </c>
      <c r="M39" s="44">
        <f t="shared" si="10"/>
        <v>43.4</v>
      </c>
      <c r="N39" s="44">
        <f t="shared" si="11"/>
        <v>76.85</v>
      </c>
      <c r="O39" s="43">
        <v>38</v>
      </c>
    </row>
    <row r="40" spans="1:15" s="2" customFormat="1" ht="15.75" customHeight="1">
      <c r="A40" s="25" t="s">
        <v>500</v>
      </c>
      <c r="B40" s="25" t="s">
        <v>492</v>
      </c>
      <c r="C40" s="42" t="s">
        <v>74</v>
      </c>
      <c r="D40" s="42" t="s">
        <v>501</v>
      </c>
      <c r="E40" s="42" t="s">
        <v>405</v>
      </c>
      <c r="F40" s="43">
        <v>90</v>
      </c>
      <c r="G40" s="43">
        <f t="shared" si="6"/>
        <v>27</v>
      </c>
      <c r="H40" s="43">
        <v>58</v>
      </c>
      <c r="I40" s="43">
        <f t="shared" si="7"/>
        <v>40.599999999999994</v>
      </c>
      <c r="J40" s="44">
        <f t="shared" si="8"/>
        <v>67.6</v>
      </c>
      <c r="K40" s="44">
        <f t="shared" si="9"/>
        <v>33.8</v>
      </c>
      <c r="L40" s="45">
        <v>86</v>
      </c>
      <c r="M40" s="44">
        <f t="shared" si="10"/>
        <v>43</v>
      </c>
      <c r="N40" s="44">
        <f t="shared" si="11"/>
        <v>76.8</v>
      </c>
      <c r="O40" s="43">
        <v>39</v>
      </c>
    </row>
    <row r="41" spans="1:15" s="2" customFormat="1" ht="15.75" customHeight="1">
      <c r="A41" s="25" t="s">
        <v>502</v>
      </c>
      <c r="B41" s="25" t="s">
        <v>448</v>
      </c>
      <c r="C41" s="42" t="s">
        <v>70</v>
      </c>
      <c r="D41" s="46" t="s">
        <v>503</v>
      </c>
      <c r="E41" s="46" t="s">
        <v>405</v>
      </c>
      <c r="F41" s="47">
        <v>80</v>
      </c>
      <c r="G41" s="47">
        <f t="shared" si="6"/>
        <v>24</v>
      </c>
      <c r="H41" s="47">
        <v>62</v>
      </c>
      <c r="I41" s="47">
        <f t="shared" si="7"/>
        <v>43.4</v>
      </c>
      <c r="J41" s="48">
        <f t="shared" si="8"/>
        <v>67.4</v>
      </c>
      <c r="K41" s="44">
        <f t="shared" si="9"/>
        <v>33.7</v>
      </c>
      <c r="L41" s="45">
        <v>86</v>
      </c>
      <c r="M41" s="44">
        <f t="shared" si="10"/>
        <v>43</v>
      </c>
      <c r="N41" s="44">
        <f t="shared" si="11"/>
        <v>76.7</v>
      </c>
      <c r="O41" s="43">
        <v>40</v>
      </c>
    </row>
    <row r="42" spans="1:15" s="2" customFormat="1" ht="15.75" customHeight="1">
      <c r="A42" s="25" t="s">
        <v>504</v>
      </c>
      <c r="B42" s="25" t="s">
        <v>426</v>
      </c>
      <c r="C42" s="42" t="s">
        <v>106</v>
      </c>
      <c r="D42" s="42" t="s">
        <v>505</v>
      </c>
      <c r="E42" s="42" t="s">
        <v>405</v>
      </c>
      <c r="F42" s="43">
        <v>82</v>
      </c>
      <c r="G42" s="43">
        <f t="shared" si="6"/>
        <v>24.599999999999998</v>
      </c>
      <c r="H42" s="43">
        <v>60</v>
      </c>
      <c r="I42" s="43">
        <f t="shared" si="7"/>
        <v>42</v>
      </c>
      <c r="J42" s="44">
        <f t="shared" si="8"/>
        <v>66.6</v>
      </c>
      <c r="K42" s="44">
        <f t="shared" si="9"/>
        <v>33.3</v>
      </c>
      <c r="L42" s="45">
        <v>86.8</v>
      </c>
      <c r="M42" s="44">
        <f t="shared" si="10"/>
        <v>43.4</v>
      </c>
      <c r="N42" s="44">
        <f t="shared" si="11"/>
        <v>76.69999999999999</v>
      </c>
      <c r="O42" s="43">
        <v>41</v>
      </c>
    </row>
    <row r="43" spans="1:15" s="2" customFormat="1" ht="15.75" customHeight="1">
      <c r="A43" s="25" t="s">
        <v>506</v>
      </c>
      <c r="B43" s="25" t="s">
        <v>437</v>
      </c>
      <c r="C43" s="42" t="s">
        <v>89</v>
      </c>
      <c r="D43" s="42" t="s">
        <v>507</v>
      </c>
      <c r="E43" s="42" t="s">
        <v>405</v>
      </c>
      <c r="F43" s="43">
        <v>71</v>
      </c>
      <c r="G43" s="43">
        <f t="shared" si="6"/>
        <v>21.3</v>
      </c>
      <c r="H43" s="43">
        <v>63</v>
      </c>
      <c r="I43" s="43">
        <f t="shared" si="7"/>
        <v>44.099999999999994</v>
      </c>
      <c r="J43" s="44">
        <f t="shared" si="8"/>
        <v>65.39999999999999</v>
      </c>
      <c r="K43" s="44">
        <f t="shared" si="9"/>
        <v>32.699999999999996</v>
      </c>
      <c r="L43" s="45">
        <v>88</v>
      </c>
      <c r="M43" s="44">
        <f t="shared" si="10"/>
        <v>44</v>
      </c>
      <c r="N43" s="44">
        <f t="shared" si="11"/>
        <v>76.69999999999999</v>
      </c>
      <c r="O43" s="43">
        <v>42</v>
      </c>
    </row>
    <row r="44" spans="1:15" s="2" customFormat="1" ht="15.75" customHeight="1">
      <c r="A44" s="25" t="s">
        <v>508</v>
      </c>
      <c r="B44" s="25" t="s">
        <v>468</v>
      </c>
      <c r="C44" s="42" t="s">
        <v>74</v>
      </c>
      <c r="D44" s="42" t="s">
        <v>509</v>
      </c>
      <c r="E44" s="42" t="s">
        <v>405</v>
      </c>
      <c r="F44" s="43">
        <v>82</v>
      </c>
      <c r="G44" s="43">
        <f t="shared" si="6"/>
        <v>24.599999999999998</v>
      </c>
      <c r="H44" s="43">
        <v>60</v>
      </c>
      <c r="I44" s="43">
        <f t="shared" si="7"/>
        <v>42</v>
      </c>
      <c r="J44" s="44">
        <f t="shared" si="8"/>
        <v>66.6</v>
      </c>
      <c r="K44" s="44">
        <f t="shared" si="9"/>
        <v>33.3</v>
      </c>
      <c r="L44" s="45">
        <v>86.6</v>
      </c>
      <c r="M44" s="44">
        <f t="shared" si="10"/>
        <v>43.3</v>
      </c>
      <c r="N44" s="44">
        <f t="shared" si="11"/>
        <v>76.6</v>
      </c>
      <c r="O44" s="43">
        <v>43</v>
      </c>
    </row>
    <row r="45" spans="1:15" s="2" customFormat="1" ht="15.75" customHeight="1">
      <c r="A45" s="25" t="s">
        <v>510</v>
      </c>
      <c r="B45" s="25" t="s">
        <v>434</v>
      </c>
      <c r="C45" s="42" t="s">
        <v>21</v>
      </c>
      <c r="D45" s="42" t="s">
        <v>511</v>
      </c>
      <c r="E45" s="42" t="s">
        <v>405</v>
      </c>
      <c r="F45" s="43">
        <v>82</v>
      </c>
      <c r="G45" s="43">
        <f t="shared" si="6"/>
        <v>24.599999999999998</v>
      </c>
      <c r="H45" s="43">
        <v>64</v>
      </c>
      <c r="I45" s="43">
        <f t="shared" si="7"/>
        <v>44.8</v>
      </c>
      <c r="J45" s="44">
        <f t="shared" si="8"/>
        <v>69.39999999999999</v>
      </c>
      <c r="K45" s="44">
        <f t="shared" si="9"/>
        <v>34.699999999999996</v>
      </c>
      <c r="L45" s="45">
        <v>83.6</v>
      </c>
      <c r="M45" s="44">
        <f t="shared" si="10"/>
        <v>41.8</v>
      </c>
      <c r="N45" s="44">
        <f t="shared" si="11"/>
        <v>76.5</v>
      </c>
      <c r="O45" s="43">
        <v>44</v>
      </c>
    </row>
    <row r="46" spans="1:15" s="2" customFormat="1" ht="15.75" customHeight="1">
      <c r="A46" s="25" t="s">
        <v>512</v>
      </c>
      <c r="B46" s="25" t="s">
        <v>513</v>
      </c>
      <c r="C46" s="42" t="s">
        <v>106</v>
      </c>
      <c r="D46" s="42" t="s">
        <v>514</v>
      </c>
      <c r="E46" s="42" t="s">
        <v>405</v>
      </c>
      <c r="F46" s="43">
        <v>74</v>
      </c>
      <c r="G46" s="43">
        <f t="shared" si="6"/>
        <v>22.2</v>
      </c>
      <c r="H46" s="43">
        <v>57.5</v>
      </c>
      <c r="I46" s="43">
        <f t="shared" si="7"/>
        <v>40.25</v>
      </c>
      <c r="J46" s="44">
        <f t="shared" si="8"/>
        <v>62.45</v>
      </c>
      <c r="K46" s="44">
        <f t="shared" si="9"/>
        <v>31.225</v>
      </c>
      <c r="L46" s="45">
        <v>90.4</v>
      </c>
      <c r="M46" s="44">
        <f t="shared" si="10"/>
        <v>45.2</v>
      </c>
      <c r="N46" s="44">
        <f t="shared" si="11"/>
        <v>76.42500000000001</v>
      </c>
      <c r="O46" s="43">
        <v>45</v>
      </c>
    </row>
    <row r="47" spans="1:15" s="2" customFormat="1" ht="15.75" customHeight="1">
      <c r="A47" s="25" t="s">
        <v>515</v>
      </c>
      <c r="B47" s="25" t="s">
        <v>426</v>
      </c>
      <c r="C47" s="42" t="s">
        <v>35</v>
      </c>
      <c r="D47" s="42" t="s">
        <v>516</v>
      </c>
      <c r="E47" s="42" t="s">
        <v>405</v>
      </c>
      <c r="F47" s="43">
        <v>76</v>
      </c>
      <c r="G47" s="43">
        <f t="shared" si="6"/>
        <v>22.8</v>
      </c>
      <c r="H47" s="43">
        <v>62.5</v>
      </c>
      <c r="I47" s="43">
        <f t="shared" si="7"/>
        <v>43.75</v>
      </c>
      <c r="J47" s="44">
        <f t="shared" si="8"/>
        <v>66.55</v>
      </c>
      <c r="K47" s="44">
        <f t="shared" si="9"/>
        <v>33.275</v>
      </c>
      <c r="L47" s="45">
        <v>86.2</v>
      </c>
      <c r="M47" s="44">
        <f t="shared" si="10"/>
        <v>43.1</v>
      </c>
      <c r="N47" s="44">
        <f t="shared" si="11"/>
        <v>76.375</v>
      </c>
      <c r="O47" s="43">
        <v>46</v>
      </c>
    </row>
    <row r="48" spans="1:15" s="2" customFormat="1" ht="15.75" customHeight="1">
      <c r="A48" s="25" t="s">
        <v>517</v>
      </c>
      <c r="B48" s="25" t="s">
        <v>476</v>
      </c>
      <c r="C48" s="42" t="s">
        <v>92</v>
      </c>
      <c r="D48" s="42" t="s">
        <v>518</v>
      </c>
      <c r="E48" s="42" t="s">
        <v>405</v>
      </c>
      <c r="F48" s="43">
        <v>78</v>
      </c>
      <c r="G48" s="43">
        <f t="shared" si="6"/>
        <v>23.4</v>
      </c>
      <c r="H48" s="43">
        <v>58.5</v>
      </c>
      <c r="I48" s="43">
        <f t="shared" si="7"/>
        <v>40.949999999999996</v>
      </c>
      <c r="J48" s="44">
        <f t="shared" si="8"/>
        <v>64.35</v>
      </c>
      <c r="K48" s="44">
        <f t="shared" si="9"/>
        <v>32.175</v>
      </c>
      <c r="L48" s="45">
        <v>88.4</v>
      </c>
      <c r="M48" s="44">
        <f t="shared" si="10"/>
        <v>44.2</v>
      </c>
      <c r="N48" s="44">
        <f t="shared" si="11"/>
        <v>76.375</v>
      </c>
      <c r="O48" s="43">
        <v>47</v>
      </c>
    </row>
    <row r="49" spans="1:15" s="2" customFormat="1" ht="15.75" customHeight="1">
      <c r="A49" s="25" t="s">
        <v>519</v>
      </c>
      <c r="B49" s="25" t="s">
        <v>448</v>
      </c>
      <c r="C49" s="42" t="s">
        <v>67</v>
      </c>
      <c r="D49" s="46" t="s">
        <v>520</v>
      </c>
      <c r="E49" s="46" t="s">
        <v>405</v>
      </c>
      <c r="F49" s="47">
        <v>78</v>
      </c>
      <c r="G49" s="47">
        <f t="shared" si="6"/>
        <v>23.4</v>
      </c>
      <c r="H49" s="47">
        <v>60</v>
      </c>
      <c r="I49" s="47">
        <f t="shared" si="7"/>
        <v>42</v>
      </c>
      <c r="J49" s="48">
        <f t="shared" si="8"/>
        <v>65.4</v>
      </c>
      <c r="K49" s="44">
        <f t="shared" si="9"/>
        <v>32.7</v>
      </c>
      <c r="L49" s="45">
        <v>87.2</v>
      </c>
      <c r="M49" s="44">
        <f t="shared" si="10"/>
        <v>43.6</v>
      </c>
      <c r="N49" s="44">
        <f t="shared" si="11"/>
        <v>76.30000000000001</v>
      </c>
      <c r="O49" s="43">
        <v>48</v>
      </c>
    </row>
    <row r="50" spans="1:15" s="2" customFormat="1" ht="15.75" customHeight="1">
      <c r="A50" s="25" t="s">
        <v>521</v>
      </c>
      <c r="B50" s="25" t="s">
        <v>476</v>
      </c>
      <c r="C50" s="42" t="s">
        <v>61</v>
      </c>
      <c r="D50" s="42" t="s">
        <v>522</v>
      </c>
      <c r="E50" s="42" t="s">
        <v>405</v>
      </c>
      <c r="F50" s="43">
        <v>76</v>
      </c>
      <c r="G50" s="43">
        <f t="shared" si="6"/>
        <v>22.8</v>
      </c>
      <c r="H50" s="43">
        <v>59</v>
      </c>
      <c r="I50" s="43">
        <f t="shared" si="7"/>
        <v>41.3</v>
      </c>
      <c r="J50" s="44">
        <f t="shared" si="8"/>
        <v>64.1</v>
      </c>
      <c r="K50" s="44">
        <f t="shared" si="9"/>
        <v>32.05</v>
      </c>
      <c r="L50" s="45">
        <v>88.4</v>
      </c>
      <c r="M50" s="44">
        <f t="shared" si="10"/>
        <v>44.2</v>
      </c>
      <c r="N50" s="44">
        <f t="shared" si="11"/>
        <v>76.25</v>
      </c>
      <c r="O50" s="43">
        <v>49</v>
      </c>
    </row>
    <row r="51" spans="1:15" s="2" customFormat="1" ht="15.75" customHeight="1">
      <c r="A51" s="25" t="s">
        <v>523</v>
      </c>
      <c r="B51" s="25" t="s">
        <v>429</v>
      </c>
      <c r="C51" s="42" t="s">
        <v>80</v>
      </c>
      <c r="D51" s="42" t="s">
        <v>524</v>
      </c>
      <c r="E51" s="42" t="s">
        <v>405</v>
      </c>
      <c r="F51" s="43">
        <v>76</v>
      </c>
      <c r="G51" s="43">
        <f t="shared" si="6"/>
        <v>22.8</v>
      </c>
      <c r="H51" s="43">
        <v>61</v>
      </c>
      <c r="I51" s="43">
        <f t="shared" si="7"/>
        <v>42.699999999999996</v>
      </c>
      <c r="J51" s="44">
        <f t="shared" si="8"/>
        <v>65.5</v>
      </c>
      <c r="K51" s="44">
        <f t="shared" si="9"/>
        <v>32.75</v>
      </c>
      <c r="L51" s="45">
        <v>86.2</v>
      </c>
      <c r="M51" s="44">
        <f t="shared" si="10"/>
        <v>43.1</v>
      </c>
      <c r="N51" s="44">
        <f t="shared" si="11"/>
        <v>75.85</v>
      </c>
      <c r="O51" s="43">
        <v>50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C11">
      <selection activeCell="I27" sqref="I27"/>
    </sheetView>
  </sheetViews>
  <sheetFormatPr defaultColWidth="9.00390625" defaultRowHeight="14.25"/>
  <cols>
    <col min="1" max="1" width="12.25390625" style="0" customWidth="1"/>
    <col min="2" max="2" width="5.75390625" style="0" customWidth="1"/>
    <col min="3" max="3" width="6.375" style="0" customWidth="1"/>
    <col min="4" max="4" width="8.75390625" style="0" customWidth="1"/>
    <col min="5" max="5" width="14.75390625" style="0" customWidth="1"/>
    <col min="6" max="6" width="5.875" style="0" customWidth="1"/>
    <col min="7" max="7" width="8.875" style="12" customWidth="1"/>
    <col min="8" max="8" width="5.25390625" style="0" customWidth="1"/>
    <col min="9" max="9" width="8.125" style="12" customWidth="1"/>
    <col min="10" max="10" width="7.25390625" style="16" customWidth="1"/>
    <col min="11" max="11" width="7.625" style="3" customWidth="1"/>
    <col min="12" max="12" width="6.75390625" style="33" customWidth="1"/>
    <col min="13" max="13" width="8.625" style="3" customWidth="1"/>
    <col min="14" max="14" width="7.00390625" style="3" customWidth="1"/>
    <col min="15" max="15" width="6.50390625" style="0" customWidth="1"/>
  </cols>
  <sheetData>
    <row r="1" spans="1:15" s="1" customFormat="1" ht="51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2" t="s">
        <v>7</v>
      </c>
      <c r="I1" s="23" t="s">
        <v>8</v>
      </c>
      <c r="J1" s="17" t="s">
        <v>9</v>
      </c>
      <c r="K1" s="10" t="s">
        <v>10</v>
      </c>
      <c r="L1" s="35" t="s">
        <v>11</v>
      </c>
      <c r="M1" s="10" t="s">
        <v>12</v>
      </c>
      <c r="N1" s="10" t="s">
        <v>13</v>
      </c>
      <c r="O1" s="8" t="s">
        <v>14</v>
      </c>
    </row>
    <row r="2" spans="1:15" s="2" customFormat="1" ht="18" customHeight="1">
      <c r="A2" s="25" t="s">
        <v>107</v>
      </c>
      <c r="B2" s="25" t="s">
        <v>70</v>
      </c>
      <c r="C2" s="25" t="s">
        <v>92</v>
      </c>
      <c r="D2" s="25" t="s">
        <v>108</v>
      </c>
      <c r="E2" s="25" t="s">
        <v>109</v>
      </c>
      <c r="F2" s="5">
        <v>98</v>
      </c>
      <c r="G2" s="13">
        <f aca="true" t="shared" si="0" ref="G2:G21">F2*0.3</f>
        <v>29.4</v>
      </c>
      <c r="H2" s="5">
        <v>65</v>
      </c>
      <c r="I2" s="13">
        <f aca="true" t="shared" si="1" ref="I2:I21">H2*0.7</f>
        <v>45.5</v>
      </c>
      <c r="J2" s="18">
        <f aca="true" t="shared" si="2" ref="J2:J21">G2+I2</f>
        <v>74.9</v>
      </c>
      <c r="K2" s="7">
        <f aca="true" t="shared" si="3" ref="K2:K21">J2*0.5</f>
        <v>37.45</v>
      </c>
      <c r="L2" s="36">
        <v>91.8</v>
      </c>
      <c r="M2" s="7">
        <f aca="true" t="shared" si="4" ref="M2:M21">L2*0.5</f>
        <v>45.9</v>
      </c>
      <c r="N2" s="7">
        <f aca="true" t="shared" si="5" ref="N2:N21">K2+M2</f>
        <v>83.35</v>
      </c>
      <c r="O2" s="5">
        <v>1</v>
      </c>
    </row>
    <row r="3" spans="1:15" s="2" customFormat="1" ht="18" customHeight="1">
      <c r="A3" s="25" t="s">
        <v>110</v>
      </c>
      <c r="B3" s="25" t="s">
        <v>92</v>
      </c>
      <c r="C3" s="25" t="s">
        <v>21</v>
      </c>
      <c r="D3" s="25" t="s">
        <v>111</v>
      </c>
      <c r="E3" s="25" t="s">
        <v>109</v>
      </c>
      <c r="F3" s="5">
        <v>86</v>
      </c>
      <c r="G3" s="13">
        <f t="shared" si="0"/>
        <v>25.8</v>
      </c>
      <c r="H3" s="5">
        <v>75</v>
      </c>
      <c r="I3" s="13">
        <f t="shared" si="1"/>
        <v>52.5</v>
      </c>
      <c r="J3" s="18">
        <f t="shared" si="2"/>
        <v>78.3</v>
      </c>
      <c r="K3" s="7">
        <f t="shared" si="3"/>
        <v>39.15</v>
      </c>
      <c r="L3" s="36">
        <v>87.4</v>
      </c>
      <c r="M3" s="7">
        <f t="shared" si="4"/>
        <v>43.7</v>
      </c>
      <c r="N3" s="7">
        <f t="shared" si="5"/>
        <v>82.85</v>
      </c>
      <c r="O3" s="5">
        <v>2</v>
      </c>
    </row>
    <row r="4" spans="1:15" s="2" customFormat="1" ht="18" customHeight="1">
      <c r="A4" s="25" t="s">
        <v>112</v>
      </c>
      <c r="B4" s="25" t="s">
        <v>92</v>
      </c>
      <c r="C4" s="25" t="s">
        <v>54</v>
      </c>
      <c r="D4" s="25" t="s">
        <v>113</v>
      </c>
      <c r="E4" s="25" t="s">
        <v>109</v>
      </c>
      <c r="F4" s="5">
        <v>84</v>
      </c>
      <c r="G4" s="13">
        <f t="shared" si="0"/>
        <v>25.2</v>
      </c>
      <c r="H4" s="5">
        <v>67</v>
      </c>
      <c r="I4" s="13">
        <f t="shared" si="1"/>
        <v>46.9</v>
      </c>
      <c r="J4" s="18">
        <f t="shared" si="2"/>
        <v>72.1</v>
      </c>
      <c r="K4" s="7">
        <f t="shared" si="3"/>
        <v>36.05</v>
      </c>
      <c r="L4" s="36">
        <v>90.8</v>
      </c>
      <c r="M4" s="7">
        <f t="shared" si="4"/>
        <v>45.4</v>
      </c>
      <c r="N4" s="7">
        <f t="shared" si="5"/>
        <v>81.44999999999999</v>
      </c>
      <c r="O4" s="5">
        <v>3</v>
      </c>
    </row>
    <row r="5" spans="1:15" s="2" customFormat="1" ht="18" customHeight="1">
      <c r="A5" s="25" t="s">
        <v>114</v>
      </c>
      <c r="B5" s="25" t="s">
        <v>89</v>
      </c>
      <c r="C5" s="25" t="s">
        <v>22</v>
      </c>
      <c r="D5" s="25" t="s">
        <v>115</v>
      </c>
      <c r="E5" s="25" t="s">
        <v>109</v>
      </c>
      <c r="F5" s="5">
        <v>68</v>
      </c>
      <c r="G5" s="13">
        <f t="shared" si="0"/>
        <v>20.4</v>
      </c>
      <c r="H5" s="5">
        <v>70</v>
      </c>
      <c r="I5" s="13">
        <f t="shared" si="1"/>
        <v>49</v>
      </c>
      <c r="J5" s="18">
        <f t="shared" si="2"/>
        <v>69.4</v>
      </c>
      <c r="K5" s="7">
        <f t="shared" si="3"/>
        <v>34.7</v>
      </c>
      <c r="L5" s="36">
        <v>92.2</v>
      </c>
      <c r="M5" s="7">
        <f t="shared" si="4"/>
        <v>46.1</v>
      </c>
      <c r="N5" s="7">
        <f t="shared" si="5"/>
        <v>80.80000000000001</v>
      </c>
      <c r="O5" s="5">
        <v>4</v>
      </c>
    </row>
    <row r="6" spans="1:15" s="2" customFormat="1" ht="18" customHeight="1">
      <c r="A6" s="25" t="s">
        <v>116</v>
      </c>
      <c r="B6" s="25" t="s">
        <v>70</v>
      </c>
      <c r="C6" s="25" t="s">
        <v>43</v>
      </c>
      <c r="D6" s="25" t="s">
        <v>117</v>
      </c>
      <c r="E6" s="25" t="s">
        <v>109</v>
      </c>
      <c r="F6" s="5">
        <v>98</v>
      </c>
      <c r="G6" s="13">
        <f t="shared" si="0"/>
        <v>29.4</v>
      </c>
      <c r="H6" s="5">
        <v>59</v>
      </c>
      <c r="I6" s="13">
        <f t="shared" si="1"/>
        <v>41.3</v>
      </c>
      <c r="J6" s="18">
        <f t="shared" si="2"/>
        <v>70.69999999999999</v>
      </c>
      <c r="K6" s="7">
        <f t="shared" si="3"/>
        <v>35.349999999999994</v>
      </c>
      <c r="L6" s="36">
        <v>90.6</v>
      </c>
      <c r="M6" s="7">
        <f t="shared" si="4"/>
        <v>45.3</v>
      </c>
      <c r="N6" s="7">
        <f t="shared" si="5"/>
        <v>80.64999999999999</v>
      </c>
      <c r="O6" s="5">
        <v>5</v>
      </c>
    </row>
    <row r="7" spans="1:15" s="2" customFormat="1" ht="18" customHeight="1">
      <c r="A7" s="25" t="s">
        <v>118</v>
      </c>
      <c r="B7" s="25" t="s">
        <v>89</v>
      </c>
      <c r="C7" s="25" t="s">
        <v>70</v>
      </c>
      <c r="D7" s="25" t="s">
        <v>119</v>
      </c>
      <c r="E7" s="25" t="s">
        <v>109</v>
      </c>
      <c r="F7" s="5">
        <v>68</v>
      </c>
      <c r="G7" s="13">
        <f t="shared" si="0"/>
        <v>20.4</v>
      </c>
      <c r="H7" s="5">
        <v>75</v>
      </c>
      <c r="I7" s="13">
        <f t="shared" si="1"/>
        <v>52.5</v>
      </c>
      <c r="J7" s="18">
        <f t="shared" si="2"/>
        <v>72.9</v>
      </c>
      <c r="K7" s="7">
        <f t="shared" si="3"/>
        <v>36.45</v>
      </c>
      <c r="L7" s="36">
        <v>87</v>
      </c>
      <c r="M7" s="7">
        <f t="shared" si="4"/>
        <v>43.5</v>
      </c>
      <c r="N7" s="7">
        <f t="shared" si="5"/>
        <v>79.95</v>
      </c>
      <c r="O7" s="5">
        <v>6</v>
      </c>
    </row>
    <row r="8" spans="1:15" s="2" customFormat="1" ht="18" customHeight="1">
      <c r="A8" s="25" t="s">
        <v>120</v>
      </c>
      <c r="B8" s="25" t="s">
        <v>92</v>
      </c>
      <c r="C8" s="25" t="s">
        <v>67</v>
      </c>
      <c r="D8" s="25" t="s">
        <v>121</v>
      </c>
      <c r="E8" s="25" t="s">
        <v>109</v>
      </c>
      <c r="F8" s="5">
        <v>74</v>
      </c>
      <c r="G8" s="13">
        <f t="shared" si="0"/>
        <v>22.2</v>
      </c>
      <c r="H8" s="5">
        <v>70</v>
      </c>
      <c r="I8" s="13">
        <f t="shared" si="1"/>
        <v>49</v>
      </c>
      <c r="J8" s="18">
        <f t="shared" si="2"/>
        <v>71.2</v>
      </c>
      <c r="K8" s="7">
        <f t="shared" si="3"/>
        <v>35.6</v>
      </c>
      <c r="L8" s="36">
        <v>88.4</v>
      </c>
      <c r="M8" s="7">
        <f t="shared" si="4"/>
        <v>44.2</v>
      </c>
      <c r="N8" s="7">
        <f t="shared" si="5"/>
        <v>79.80000000000001</v>
      </c>
      <c r="O8" s="5">
        <v>7</v>
      </c>
    </row>
    <row r="9" spans="1:15" s="2" customFormat="1" ht="18" customHeight="1">
      <c r="A9" s="25" t="s">
        <v>122</v>
      </c>
      <c r="B9" s="25" t="s">
        <v>92</v>
      </c>
      <c r="C9" s="25" t="s">
        <v>17</v>
      </c>
      <c r="D9" s="25" t="s">
        <v>123</v>
      </c>
      <c r="E9" s="25" t="s">
        <v>109</v>
      </c>
      <c r="F9" s="5">
        <v>76</v>
      </c>
      <c r="G9" s="13">
        <f t="shared" si="0"/>
        <v>22.8</v>
      </c>
      <c r="H9" s="5">
        <v>64</v>
      </c>
      <c r="I9" s="13">
        <f t="shared" si="1"/>
        <v>44.8</v>
      </c>
      <c r="J9" s="18">
        <f t="shared" si="2"/>
        <v>67.6</v>
      </c>
      <c r="K9" s="7">
        <f t="shared" si="3"/>
        <v>33.8</v>
      </c>
      <c r="L9" s="36">
        <v>91.2</v>
      </c>
      <c r="M9" s="7">
        <f t="shared" si="4"/>
        <v>45.6</v>
      </c>
      <c r="N9" s="7">
        <f t="shared" si="5"/>
        <v>79.4</v>
      </c>
      <c r="O9" s="5">
        <v>8</v>
      </c>
    </row>
    <row r="10" spans="1:15" s="2" customFormat="1" ht="18" customHeight="1">
      <c r="A10" s="25" t="s">
        <v>124</v>
      </c>
      <c r="B10" s="25" t="s">
        <v>89</v>
      </c>
      <c r="C10" s="25" t="s">
        <v>43</v>
      </c>
      <c r="D10" s="25" t="s">
        <v>125</v>
      </c>
      <c r="E10" s="25" t="s">
        <v>109</v>
      </c>
      <c r="F10" s="5">
        <v>70</v>
      </c>
      <c r="G10" s="13">
        <f t="shared" si="0"/>
        <v>21</v>
      </c>
      <c r="H10" s="5">
        <v>66</v>
      </c>
      <c r="I10" s="13">
        <f t="shared" si="1"/>
        <v>46.199999999999996</v>
      </c>
      <c r="J10" s="18">
        <f t="shared" si="2"/>
        <v>67.19999999999999</v>
      </c>
      <c r="K10" s="7">
        <f t="shared" si="3"/>
        <v>33.599999999999994</v>
      </c>
      <c r="L10" s="36">
        <v>91</v>
      </c>
      <c r="M10" s="7">
        <f t="shared" si="4"/>
        <v>45.5</v>
      </c>
      <c r="N10" s="7">
        <f t="shared" si="5"/>
        <v>79.1</v>
      </c>
      <c r="O10" s="5">
        <v>9</v>
      </c>
    </row>
    <row r="11" spans="1:15" s="2" customFormat="1" ht="18" customHeight="1">
      <c r="A11" s="25" t="s">
        <v>126</v>
      </c>
      <c r="B11" s="25" t="s">
        <v>127</v>
      </c>
      <c r="C11" s="25" t="s">
        <v>104</v>
      </c>
      <c r="D11" s="25" t="s">
        <v>128</v>
      </c>
      <c r="E11" s="25" t="s">
        <v>109</v>
      </c>
      <c r="F11" s="5">
        <v>92</v>
      </c>
      <c r="G11" s="13">
        <f t="shared" si="0"/>
        <v>27.599999999999998</v>
      </c>
      <c r="H11" s="5">
        <v>60</v>
      </c>
      <c r="I11" s="13">
        <f t="shared" si="1"/>
        <v>42</v>
      </c>
      <c r="J11" s="18">
        <f t="shared" si="2"/>
        <v>69.6</v>
      </c>
      <c r="K11" s="7">
        <f t="shared" si="3"/>
        <v>34.8</v>
      </c>
      <c r="L11" s="36">
        <v>88</v>
      </c>
      <c r="M11" s="7">
        <f t="shared" si="4"/>
        <v>44</v>
      </c>
      <c r="N11" s="7">
        <f t="shared" si="5"/>
        <v>78.8</v>
      </c>
      <c r="O11" s="5">
        <v>10</v>
      </c>
    </row>
    <row r="12" spans="1:15" s="2" customFormat="1" ht="18" customHeight="1">
      <c r="A12" s="25" t="s">
        <v>129</v>
      </c>
      <c r="B12" s="25" t="s">
        <v>89</v>
      </c>
      <c r="C12" s="25" t="s">
        <v>104</v>
      </c>
      <c r="D12" s="25" t="s">
        <v>130</v>
      </c>
      <c r="E12" s="25" t="s">
        <v>109</v>
      </c>
      <c r="F12" s="5">
        <v>72</v>
      </c>
      <c r="G12" s="13">
        <f t="shared" si="0"/>
        <v>21.599999999999998</v>
      </c>
      <c r="H12" s="5">
        <v>60</v>
      </c>
      <c r="I12" s="13">
        <f t="shared" si="1"/>
        <v>42</v>
      </c>
      <c r="J12" s="18">
        <f t="shared" si="2"/>
        <v>63.599999999999994</v>
      </c>
      <c r="K12" s="7">
        <f t="shared" si="3"/>
        <v>31.799999999999997</v>
      </c>
      <c r="L12" s="36">
        <v>92.2</v>
      </c>
      <c r="M12" s="7">
        <f t="shared" si="4"/>
        <v>46.1</v>
      </c>
      <c r="N12" s="7">
        <f t="shared" si="5"/>
        <v>77.9</v>
      </c>
      <c r="O12" s="5">
        <v>11</v>
      </c>
    </row>
    <row r="13" spans="1:15" s="2" customFormat="1" ht="18" customHeight="1">
      <c r="A13" s="25" t="s">
        <v>131</v>
      </c>
      <c r="B13" s="25" t="s">
        <v>127</v>
      </c>
      <c r="C13" s="25" t="s">
        <v>35</v>
      </c>
      <c r="D13" s="25" t="s">
        <v>132</v>
      </c>
      <c r="E13" s="25" t="s">
        <v>109</v>
      </c>
      <c r="F13" s="5">
        <v>64</v>
      </c>
      <c r="G13" s="13">
        <f t="shared" si="0"/>
        <v>19.2</v>
      </c>
      <c r="H13" s="5">
        <v>67</v>
      </c>
      <c r="I13" s="13">
        <f t="shared" si="1"/>
        <v>46.9</v>
      </c>
      <c r="J13" s="18">
        <f t="shared" si="2"/>
        <v>66.1</v>
      </c>
      <c r="K13" s="7">
        <f t="shared" si="3"/>
        <v>33.05</v>
      </c>
      <c r="L13" s="36">
        <v>89</v>
      </c>
      <c r="M13" s="7">
        <f t="shared" si="4"/>
        <v>44.5</v>
      </c>
      <c r="N13" s="7">
        <f t="shared" si="5"/>
        <v>77.55</v>
      </c>
      <c r="O13" s="5">
        <v>12</v>
      </c>
    </row>
    <row r="14" spans="1:15" s="2" customFormat="1" ht="18" customHeight="1">
      <c r="A14" s="25" t="s">
        <v>133</v>
      </c>
      <c r="B14" s="25" t="s">
        <v>106</v>
      </c>
      <c r="C14" s="25" t="s">
        <v>61</v>
      </c>
      <c r="D14" s="25" t="s">
        <v>134</v>
      </c>
      <c r="E14" s="25" t="s">
        <v>109</v>
      </c>
      <c r="F14" s="5">
        <v>86</v>
      </c>
      <c r="G14" s="13">
        <f t="shared" si="0"/>
        <v>25.8</v>
      </c>
      <c r="H14" s="5">
        <v>65</v>
      </c>
      <c r="I14" s="13">
        <f t="shared" si="1"/>
        <v>45.5</v>
      </c>
      <c r="J14" s="18">
        <f t="shared" si="2"/>
        <v>71.3</v>
      </c>
      <c r="K14" s="7">
        <f t="shared" si="3"/>
        <v>35.65</v>
      </c>
      <c r="L14" s="36">
        <v>83.4</v>
      </c>
      <c r="M14" s="7">
        <f t="shared" si="4"/>
        <v>41.7</v>
      </c>
      <c r="N14" s="7">
        <f t="shared" si="5"/>
        <v>77.35</v>
      </c>
      <c r="O14" s="5">
        <v>13</v>
      </c>
    </row>
    <row r="15" spans="1:15" s="2" customFormat="1" ht="18" customHeight="1">
      <c r="A15" s="25" t="s">
        <v>135</v>
      </c>
      <c r="B15" s="25" t="s">
        <v>127</v>
      </c>
      <c r="C15" s="25" t="s">
        <v>29</v>
      </c>
      <c r="D15" s="25" t="s">
        <v>136</v>
      </c>
      <c r="E15" s="25" t="s">
        <v>109</v>
      </c>
      <c r="F15" s="5">
        <v>80</v>
      </c>
      <c r="G15" s="13">
        <f t="shared" si="0"/>
        <v>24</v>
      </c>
      <c r="H15" s="5">
        <v>64</v>
      </c>
      <c r="I15" s="13">
        <f t="shared" si="1"/>
        <v>44.8</v>
      </c>
      <c r="J15" s="18">
        <f t="shared" si="2"/>
        <v>68.8</v>
      </c>
      <c r="K15" s="7">
        <f t="shared" si="3"/>
        <v>34.4</v>
      </c>
      <c r="L15" s="36">
        <v>84.2</v>
      </c>
      <c r="M15" s="7">
        <f t="shared" si="4"/>
        <v>42.1</v>
      </c>
      <c r="N15" s="7">
        <f t="shared" si="5"/>
        <v>76.5</v>
      </c>
      <c r="O15" s="5">
        <v>14</v>
      </c>
    </row>
    <row r="16" spans="1:15" s="2" customFormat="1" ht="18" customHeight="1">
      <c r="A16" s="25" t="s">
        <v>137</v>
      </c>
      <c r="B16" s="25" t="s">
        <v>92</v>
      </c>
      <c r="C16" s="25" t="s">
        <v>22</v>
      </c>
      <c r="D16" s="25" t="s">
        <v>138</v>
      </c>
      <c r="E16" s="25" t="s">
        <v>109</v>
      </c>
      <c r="F16" s="5">
        <v>84</v>
      </c>
      <c r="G16" s="13">
        <f t="shared" si="0"/>
        <v>25.2</v>
      </c>
      <c r="H16" s="5">
        <v>54</v>
      </c>
      <c r="I16" s="13">
        <f t="shared" si="1"/>
        <v>37.8</v>
      </c>
      <c r="J16" s="18">
        <f t="shared" si="2"/>
        <v>63</v>
      </c>
      <c r="K16" s="7">
        <f t="shared" si="3"/>
        <v>31.5</v>
      </c>
      <c r="L16" s="36">
        <v>89.4</v>
      </c>
      <c r="M16" s="7">
        <f t="shared" si="4"/>
        <v>44.7</v>
      </c>
      <c r="N16" s="7">
        <f t="shared" si="5"/>
        <v>76.2</v>
      </c>
      <c r="O16" s="5">
        <v>15</v>
      </c>
    </row>
    <row r="17" spans="1:15" s="2" customFormat="1" ht="18" customHeight="1">
      <c r="A17" s="25" t="s">
        <v>139</v>
      </c>
      <c r="B17" s="25" t="s">
        <v>106</v>
      </c>
      <c r="C17" s="25" t="s">
        <v>17</v>
      </c>
      <c r="D17" s="25" t="s">
        <v>140</v>
      </c>
      <c r="E17" s="25" t="s">
        <v>109</v>
      </c>
      <c r="F17" s="5">
        <v>72</v>
      </c>
      <c r="G17" s="13">
        <f t="shared" si="0"/>
        <v>21.599999999999998</v>
      </c>
      <c r="H17" s="5">
        <v>55</v>
      </c>
      <c r="I17" s="13">
        <f t="shared" si="1"/>
        <v>38.5</v>
      </c>
      <c r="J17" s="18">
        <f t="shared" si="2"/>
        <v>60.099999999999994</v>
      </c>
      <c r="K17" s="7">
        <f t="shared" si="3"/>
        <v>30.049999999999997</v>
      </c>
      <c r="L17" s="36">
        <v>91.8</v>
      </c>
      <c r="M17" s="7">
        <f t="shared" si="4"/>
        <v>45.9</v>
      </c>
      <c r="N17" s="7">
        <f t="shared" si="5"/>
        <v>75.94999999999999</v>
      </c>
      <c r="O17" s="5">
        <v>16</v>
      </c>
    </row>
    <row r="18" spans="1:15" s="2" customFormat="1" ht="18" customHeight="1">
      <c r="A18" s="25" t="s">
        <v>141</v>
      </c>
      <c r="B18" s="25" t="s">
        <v>92</v>
      </c>
      <c r="C18" s="25" t="s">
        <v>73</v>
      </c>
      <c r="D18" s="25" t="s">
        <v>142</v>
      </c>
      <c r="E18" s="25" t="s">
        <v>109</v>
      </c>
      <c r="F18" s="5">
        <v>80</v>
      </c>
      <c r="G18" s="13">
        <f t="shared" si="0"/>
        <v>24</v>
      </c>
      <c r="H18" s="5">
        <v>54</v>
      </c>
      <c r="I18" s="13">
        <f t="shared" si="1"/>
        <v>37.8</v>
      </c>
      <c r="J18" s="18">
        <f t="shared" si="2"/>
        <v>61.8</v>
      </c>
      <c r="K18" s="7">
        <f t="shared" si="3"/>
        <v>30.9</v>
      </c>
      <c r="L18" s="36">
        <v>90</v>
      </c>
      <c r="M18" s="7">
        <f t="shared" si="4"/>
        <v>45</v>
      </c>
      <c r="N18" s="7">
        <f t="shared" si="5"/>
        <v>75.9</v>
      </c>
      <c r="O18" s="5">
        <v>17</v>
      </c>
    </row>
    <row r="19" spans="1:15" s="2" customFormat="1" ht="18" customHeight="1">
      <c r="A19" s="25" t="s">
        <v>143</v>
      </c>
      <c r="B19" s="25" t="s">
        <v>106</v>
      </c>
      <c r="C19" s="25" t="s">
        <v>29</v>
      </c>
      <c r="D19" s="25" t="s">
        <v>144</v>
      </c>
      <c r="E19" s="25" t="s">
        <v>109</v>
      </c>
      <c r="F19" s="5">
        <v>64</v>
      </c>
      <c r="G19" s="13">
        <f t="shared" si="0"/>
        <v>19.2</v>
      </c>
      <c r="H19" s="5">
        <v>63</v>
      </c>
      <c r="I19" s="13">
        <f t="shared" si="1"/>
        <v>44.099999999999994</v>
      </c>
      <c r="J19" s="18">
        <f t="shared" si="2"/>
        <v>63.3</v>
      </c>
      <c r="K19" s="7">
        <f t="shared" si="3"/>
        <v>31.65</v>
      </c>
      <c r="L19" s="36">
        <v>88.4</v>
      </c>
      <c r="M19" s="7">
        <f t="shared" si="4"/>
        <v>44.2</v>
      </c>
      <c r="N19" s="7">
        <f t="shared" si="5"/>
        <v>75.85</v>
      </c>
      <c r="O19" s="5">
        <v>18</v>
      </c>
    </row>
    <row r="20" spans="1:15" s="2" customFormat="1" ht="18" customHeight="1">
      <c r="A20" s="25" t="s">
        <v>145</v>
      </c>
      <c r="B20" s="25" t="s">
        <v>89</v>
      </c>
      <c r="C20" s="25" t="s">
        <v>54</v>
      </c>
      <c r="D20" s="25" t="s">
        <v>146</v>
      </c>
      <c r="E20" s="25" t="s">
        <v>109</v>
      </c>
      <c r="F20" s="5">
        <v>76</v>
      </c>
      <c r="G20" s="13">
        <f t="shared" si="0"/>
        <v>22.8</v>
      </c>
      <c r="H20" s="5">
        <v>58</v>
      </c>
      <c r="I20" s="13">
        <f t="shared" si="1"/>
        <v>40.599999999999994</v>
      </c>
      <c r="J20" s="18">
        <f t="shared" si="2"/>
        <v>63.39999999999999</v>
      </c>
      <c r="K20" s="7">
        <f t="shared" si="3"/>
        <v>31.699999999999996</v>
      </c>
      <c r="L20" s="36">
        <v>86.8</v>
      </c>
      <c r="M20" s="7">
        <f t="shared" si="4"/>
        <v>43.4</v>
      </c>
      <c r="N20" s="7">
        <f t="shared" si="5"/>
        <v>75.1</v>
      </c>
      <c r="O20" s="5">
        <v>19</v>
      </c>
    </row>
    <row r="21" spans="1:15" s="2" customFormat="1" ht="18" customHeight="1">
      <c r="A21" s="25" t="s">
        <v>147</v>
      </c>
      <c r="B21" s="25" t="s">
        <v>106</v>
      </c>
      <c r="C21" s="25" t="s">
        <v>21</v>
      </c>
      <c r="D21" s="25" t="s">
        <v>148</v>
      </c>
      <c r="E21" s="25" t="s">
        <v>109</v>
      </c>
      <c r="F21" s="5">
        <v>84</v>
      </c>
      <c r="G21" s="13">
        <f t="shared" si="0"/>
        <v>25.2</v>
      </c>
      <c r="H21" s="5">
        <v>49</v>
      </c>
      <c r="I21" s="13">
        <f t="shared" si="1"/>
        <v>34.3</v>
      </c>
      <c r="J21" s="18">
        <f t="shared" si="2"/>
        <v>59.5</v>
      </c>
      <c r="K21" s="7">
        <f t="shared" si="3"/>
        <v>29.75</v>
      </c>
      <c r="L21" s="36">
        <v>90.2</v>
      </c>
      <c r="M21" s="7">
        <f t="shared" si="4"/>
        <v>45.1</v>
      </c>
      <c r="N21" s="7">
        <f t="shared" si="5"/>
        <v>74.85</v>
      </c>
      <c r="O21" s="5">
        <v>20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C9">
      <selection activeCell="D21" sqref="D21"/>
    </sheetView>
  </sheetViews>
  <sheetFormatPr defaultColWidth="9.00390625" defaultRowHeight="14.25"/>
  <cols>
    <col min="1" max="1" width="13.125" style="0" customWidth="1"/>
    <col min="2" max="2" width="5.625" style="0" customWidth="1"/>
    <col min="3" max="3" width="6.375" style="0" customWidth="1"/>
    <col min="5" max="5" width="14.375" style="0" customWidth="1"/>
    <col min="6" max="6" width="5.625" style="0" customWidth="1"/>
    <col min="7" max="7" width="8.375" style="12" customWidth="1"/>
    <col min="8" max="8" width="5.125" style="0" customWidth="1"/>
    <col min="9" max="9" width="7.875" style="12" customWidth="1"/>
    <col min="10" max="10" width="7.375" style="16" customWidth="1"/>
    <col min="11" max="11" width="7.125" style="3" customWidth="1"/>
    <col min="12" max="12" width="8.25390625" style="33" customWidth="1"/>
    <col min="13" max="14" width="7.75390625" style="3" customWidth="1"/>
    <col min="15" max="15" width="6.375" style="0" customWidth="1"/>
  </cols>
  <sheetData>
    <row r="1" spans="1:15" s="1" customFormat="1" ht="48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8" t="s">
        <v>8</v>
      </c>
      <c r="J1" s="21" t="s">
        <v>9</v>
      </c>
      <c r="K1" s="6" t="s">
        <v>10</v>
      </c>
      <c r="L1" s="31" t="s">
        <v>11</v>
      </c>
      <c r="M1" s="6" t="s">
        <v>12</v>
      </c>
      <c r="N1" s="6" t="s">
        <v>13</v>
      </c>
      <c r="O1" s="4" t="s">
        <v>14</v>
      </c>
    </row>
    <row r="2" spans="1:15" s="2" customFormat="1" ht="18" customHeight="1">
      <c r="A2" s="25" t="s">
        <v>150</v>
      </c>
      <c r="B2" s="25" t="s">
        <v>105</v>
      </c>
      <c r="C2" s="25" t="s">
        <v>16</v>
      </c>
      <c r="D2" s="25" t="s">
        <v>151</v>
      </c>
      <c r="E2" s="25" t="s">
        <v>152</v>
      </c>
      <c r="F2" s="5">
        <v>94</v>
      </c>
      <c r="G2" s="13">
        <f aca="true" t="shared" si="0" ref="G2:G19">F2*0.3</f>
        <v>28.2</v>
      </c>
      <c r="H2" s="5">
        <v>78</v>
      </c>
      <c r="I2" s="13">
        <f aca="true" t="shared" si="1" ref="I2:I19">H2*0.7</f>
        <v>54.599999999999994</v>
      </c>
      <c r="J2" s="18">
        <f aca="true" t="shared" si="2" ref="J2:J19">G2+I2</f>
        <v>82.8</v>
      </c>
      <c r="K2" s="7">
        <f aca="true" t="shared" si="3" ref="K2:K19">J2*0.5</f>
        <v>41.4</v>
      </c>
      <c r="L2" s="36">
        <v>88.2</v>
      </c>
      <c r="M2" s="7">
        <f aca="true" t="shared" si="4" ref="M2:M19">L2*0.5</f>
        <v>44.1</v>
      </c>
      <c r="N2" s="7">
        <f aca="true" t="shared" si="5" ref="N2:N19">K2+M2</f>
        <v>85.5</v>
      </c>
      <c r="O2" s="5">
        <v>1</v>
      </c>
    </row>
    <row r="3" spans="1:15" s="2" customFormat="1" ht="18" customHeight="1">
      <c r="A3" s="25" t="s">
        <v>153</v>
      </c>
      <c r="B3" s="25" t="s">
        <v>35</v>
      </c>
      <c r="C3" s="25" t="s">
        <v>51</v>
      </c>
      <c r="D3" s="25" t="s">
        <v>154</v>
      </c>
      <c r="E3" s="25" t="s">
        <v>152</v>
      </c>
      <c r="F3" s="5">
        <v>78</v>
      </c>
      <c r="G3" s="13">
        <f t="shared" si="0"/>
        <v>23.4</v>
      </c>
      <c r="H3" s="5">
        <v>85</v>
      </c>
      <c r="I3" s="13">
        <f t="shared" si="1"/>
        <v>59.49999999999999</v>
      </c>
      <c r="J3" s="18">
        <f t="shared" si="2"/>
        <v>82.89999999999999</v>
      </c>
      <c r="K3" s="7">
        <f t="shared" si="3"/>
        <v>41.449999999999996</v>
      </c>
      <c r="L3" s="36">
        <v>85.78</v>
      </c>
      <c r="M3" s="7">
        <f t="shared" si="4"/>
        <v>42.89</v>
      </c>
      <c r="N3" s="7">
        <f t="shared" si="5"/>
        <v>84.34</v>
      </c>
      <c r="O3" s="5">
        <v>2</v>
      </c>
    </row>
    <row r="4" spans="1:15" s="2" customFormat="1" ht="18" customHeight="1">
      <c r="A4" s="25" t="s">
        <v>155</v>
      </c>
      <c r="B4" s="25" t="s">
        <v>35</v>
      </c>
      <c r="C4" s="25" t="s">
        <v>16</v>
      </c>
      <c r="D4" s="25" t="s">
        <v>156</v>
      </c>
      <c r="E4" s="25" t="s">
        <v>152</v>
      </c>
      <c r="F4" s="5">
        <v>84</v>
      </c>
      <c r="G4" s="13">
        <f t="shared" si="0"/>
        <v>25.2</v>
      </c>
      <c r="H4" s="5">
        <v>83</v>
      </c>
      <c r="I4" s="13">
        <f t="shared" si="1"/>
        <v>58.099999999999994</v>
      </c>
      <c r="J4" s="18">
        <f t="shared" si="2"/>
        <v>83.3</v>
      </c>
      <c r="K4" s="7">
        <f t="shared" si="3"/>
        <v>41.65</v>
      </c>
      <c r="L4" s="36">
        <v>85.1</v>
      </c>
      <c r="M4" s="7">
        <f t="shared" si="4"/>
        <v>42.55</v>
      </c>
      <c r="N4" s="7">
        <f t="shared" si="5"/>
        <v>84.19999999999999</v>
      </c>
      <c r="O4" s="5">
        <v>3</v>
      </c>
    </row>
    <row r="5" spans="1:15" s="2" customFormat="1" ht="18" customHeight="1">
      <c r="A5" s="25" t="s">
        <v>157</v>
      </c>
      <c r="B5" s="25" t="s">
        <v>83</v>
      </c>
      <c r="C5" s="25" t="s">
        <v>127</v>
      </c>
      <c r="D5" s="25" t="s">
        <v>158</v>
      </c>
      <c r="E5" s="25" t="s">
        <v>152</v>
      </c>
      <c r="F5" s="5">
        <v>80</v>
      </c>
      <c r="G5" s="13">
        <f t="shared" si="0"/>
        <v>24</v>
      </c>
      <c r="H5" s="5">
        <v>79</v>
      </c>
      <c r="I5" s="13">
        <f t="shared" si="1"/>
        <v>55.3</v>
      </c>
      <c r="J5" s="18">
        <f t="shared" si="2"/>
        <v>79.3</v>
      </c>
      <c r="K5" s="7">
        <f t="shared" si="3"/>
        <v>39.65</v>
      </c>
      <c r="L5" s="36">
        <v>87.62</v>
      </c>
      <c r="M5" s="7">
        <f t="shared" si="4"/>
        <v>43.81</v>
      </c>
      <c r="N5" s="7">
        <f t="shared" si="5"/>
        <v>83.46000000000001</v>
      </c>
      <c r="O5" s="5">
        <v>4</v>
      </c>
    </row>
    <row r="6" spans="1:15" s="2" customFormat="1" ht="18" customHeight="1">
      <c r="A6" s="25" t="s">
        <v>159</v>
      </c>
      <c r="B6" s="25" t="s">
        <v>35</v>
      </c>
      <c r="C6" s="25" t="s">
        <v>35</v>
      </c>
      <c r="D6" s="25" t="s">
        <v>160</v>
      </c>
      <c r="E6" s="25" t="s">
        <v>152</v>
      </c>
      <c r="F6" s="5">
        <v>78</v>
      </c>
      <c r="G6" s="13">
        <f t="shared" si="0"/>
        <v>23.4</v>
      </c>
      <c r="H6" s="5">
        <v>77</v>
      </c>
      <c r="I6" s="13">
        <f t="shared" si="1"/>
        <v>53.9</v>
      </c>
      <c r="J6" s="18">
        <f t="shared" si="2"/>
        <v>77.3</v>
      </c>
      <c r="K6" s="7">
        <f t="shared" si="3"/>
        <v>38.65</v>
      </c>
      <c r="L6" s="36">
        <v>88.56</v>
      </c>
      <c r="M6" s="7">
        <f t="shared" si="4"/>
        <v>44.28</v>
      </c>
      <c r="N6" s="7">
        <f t="shared" si="5"/>
        <v>82.93</v>
      </c>
      <c r="O6" s="5">
        <v>5</v>
      </c>
    </row>
    <row r="7" spans="1:15" s="2" customFormat="1" ht="18" customHeight="1">
      <c r="A7" s="25" t="s">
        <v>161</v>
      </c>
      <c r="B7" s="25" t="s">
        <v>105</v>
      </c>
      <c r="C7" s="25" t="s">
        <v>70</v>
      </c>
      <c r="D7" s="25" t="s">
        <v>162</v>
      </c>
      <c r="E7" s="25" t="s">
        <v>152</v>
      </c>
      <c r="F7" s="5">
        <v>68</v>
      </c>
      <c r="G7" s="13">
        <f t="shared" si="0"/>
        <v>20.4</v>
      </c>
      <c r="H7" s="5">
        <v>88</v>
      </c>
      <c r="I7" s="13">
        <f t="shared" si="1"/>
        <v>61.599999999999994</v>
      </c>
      <c r="J7" s="18">
        <f t="shared" si="2"/>
        <v>82</v>
      </c>
      <c r="K7" s="7">
        <f t="shared" si="3"/>
        <v>41</v>
      </c>
      <c r="L7" s="36">
        <v>83.1</v>
      </c>
      <c r="M7" s="7">
        <f t="shared" si="4"/>
        <v>41.55</v>
      </c>
      <c r="N7" s="7">
        <f t="shared" si="5"/>
        <v>82.55</v>
      </c>
      <c r="O7" s="5">
        <v>6</v>
      </c>
    </row>
    <row r="8" spans="1:15" s="2" customFormat="1" ht="18" customHeight="1">
      <c r="A8" s="25" t="s">
        <v>163</v>
      </c>
      <c r="B8" s="25" t="s">
        <v>149</v>
      </c>
      <c r="C8" s="25" t="s">
        <v>127</v>
      </c>
      <c r="D8" s="25" t="s">
        <v>164</v>
      </c>
      <c r="E8" s="25" t="s">
        <v>152</v>
      </c>
      <c r="F8" s="5">
        <v>82</v>
      </c>
      <c r="G8" s="13">
        <f t="shared" si="0"/>
        <v>24.599999999999998</v>
      </c>
      <c r="H8" s="5">
        <v>77</v>
      </c>
      <c r="I8" s="13">
        <f t="shared" si="1"/>
        <v>53.9</v>
      </c>
      <c r="J8" s="18">
        <f t="shared" si="2"/>
        <v>78.5</v>
      </c>
      <c r="K8" s="7">
        <f t="shared" si="3"/>
        <v>39.25</v>
      </c>
      <c r="L8" s="36">
        <v>85.14</v>
      </c>
      <c r="M8" s="7">
        <f t="shared" si="4"/>
        <v>42.57</v>
      </c>
      <c r="N8" s="7">
        <f t="shared" si="5"/>
        <v>81.82</v>
      </c>
      <c r="O8" s="5">
        <v>7</v>
      </c>
    </row>
    <row r="9" spans="1:15" s="2" customFormat="1" ht="18" customHeight="1">
      <c r="A9" s="25" t="s">
        <v>165</v>
      </c>
      <c r="B9" s="25" t="s">
        <v>83</v>
      </c>
      <c r="C9" s="25" t="s">
        <v>104</v>
      </c>
      <c r="D9" s="25" t="s">
        <v>166</v>
      </c>
      <c r="E9" s="25" t="s">
        <v>152</v>
      </c>
      <c r="F9" s="5">
        <v>84</v>
      </c>
      <c r="G9" s="13">
        <f t="shared" si="0"/>
        <v>25.2</v>
      </c>
      <c r="H9" s="5">
        <v>74</v>
      </c>
      <c r="I9" s="13">
        <f t="shared" si="1"/>
        <v>51.8</v>
      </c>
      <c r="J9" s="18">
        <f t="shared" si="2"/>
        <v>77</v>
      </c>
      <c r="K9" s="7">
        <f t="shared" si="3"/>
        <v>38.5</v>
      </c>
      <c r="L9" s="36">
        <v>86.52</v>
      </c>
      <c r="M9" s="7">
        <f t="shared" si="4"/>
        <v>43.26</v>
      </c>
      <c r="N9" s="7">
        <f t="shared" si="5"/>
        <v>81.75999999999999</v>
      </c>
      <c r="O9" s="5">
        <v>8</v>
      </c>
    </row>
    <row r="10" spans="1:15" s="2" customFormat="1" ht="18" customHeight="1">
      <c r="A10" s="25" t="s">
        <v>167</v>
      </c>
      <c r="B10" s="25" t="s">
        <v>168</v>
      </c>
      <c r="C10" s="25" t="s">
        <v>54</v>
      </c>
      <c r="D10" s="25" t="s">
        <v>169</v>
      </c>
      <c r="E10" s="25" t="s">
        <v>152</v>
      </c>
      <c r="F10" s="5">
        <v>86</v>
      </c>
      <c r="G10" s="13">
        <f t="shared" si="0"/>
        <v>25.8</v>
      </c>
      <c r="H10" s="5">
        <v>74</v>
      </c>
      <c r="I10" s="13">
        <f t="shared" si="1"/>
        <v>51.8</v>
      </c>
      <c r="J10" s="18">
        <f t="shared" si="2"/>
        <v>77.6</v>
      </c>
      <c r="K10" s="7">
        <f t="shared" si="3"/>
        <v>38.8</v>
      </c>
      <c r="L10" s="36">
        <v>85.82</v>
      </c>
      <c r="M10" s="7">
        <f t="shared" si="4"/>
        <v>42.91</v>
      </c>
      <c r="N10" s="7">
        <f t="shared" si="5"/>
        <v>81.71</v>
      </c>
      <c r="O10" s="5">
        <v>9</v>
      </c>
    </row>
    <row r="11" spans="1:15" s="2" customFormat="1" ht="18" customHeight="1">
      <c r="A11" s="25" t="s">
        <v>170</v>
      </c>
      <c r="B11" s="25" t="s">
        <v>74</v>
      </c>
      <c r="C11" s="25" t="s">
        <v>35</v>
      </c>
      <c r="D11" s="25" t="s">
        <v>171</v>
      </c>
      <c r="E11" s="25" t="s">
        <v>152</v>
      </c>
      <c r="F11" s="5">
        <v>86</v>
      </c>
      <c r="G11" s="13">
        <f t="shared" si="0"/>
        <v>25.8</v>
      </c>
      <c r="H11" s="5">
        <v>74</v>
      </c>
      <c r="I11" s="13">
        <f t="shared" si="1"/>
        <v>51.8</v>
      </c>
      <c r="J11" s="18">
        <f t="shared" si="2"/>
        <v>77.6</v>
      </c>
      <c r="K11" s="7">
        <f t="shared" si="3"/>
        <v>38.8</v>
      </c>
      <c r="L11" s="36">
        <v>84</v>
      </c>
      <c r="M11" s="7">
        <f t="shared" si="4"/>
        <v>42</v>
      </c>
      <c r="N11" s="7">
        <f t="shared" si="5"/>
        <v>80.8</v>
      </c>
      <c r="O11" s="5">
        <v>10</v>
      </c>
    </row>
    <row r="12" spans="1:15" s="2" customFormat="1" ht="18" customHeight="1">
      <c r="A12" s="25" t="s">
        <v>172</v>
      </c>
      <c r="B12" s="25" t="s">
        <v>74</v>
      </c>
      <c r="C12" s="25" t="s">
        <v>26</v>
      </c>
      <c r="D12" s="25" t="s">
        <v>173</v>
      </c>
      <c r="E12" s="25" t="s">
        <v>152</v>
      </c>
      <c r="F12" s="5">
        <v>80</v>
      </c>
      <c r="G12" s="13">
        <f t="shared" si="0"/>
        <v>24</v>
      </c>
      <c r="H12" s="5">
        <v>73</v>
      </c>
      <c r="I12" s="13">
        <f t="shared" si="1"/>
        <v>51.099999999999994</v>
      </c>
      <c r="J12" s="18">
        <f t="shared" si="2"/>
        <v>75.1</v>
      </c>
      <c r="K12" s="7">
        <f t="shared" si="3"/>
        <v>37.55</v>
      </c>
      <c r="L12" s="36">
        <v>85.38</v>
      </c>
      <c r="M12" s="7">
        <f t="shared" si="4"/>
        <v>42.69</v>
      </c>
      <c r="N12" s="7">
        <f t="shared" si="5"/>
        <v>80.24</v>
      </c>
      <c r="O12" s="5">
        <v>11</v>
      </c>
    </row>
    <row r="13" spans="1:15" s="2" customFormat="1" ht="18" customHeight="1">
      <c r="A13" s="25" t="s">
        <v>174</v>
      </c>
      <c r="B13" s="25" t="s">
        <v>149</v>
      </c>
      <c r="C13" s="25" t="s">
        <v>149</v>
      </c>
      <c r="D13" s="25" t="s">
        <v>175</v>
      </c>
      <c r="E13" s="25" t="s">
        <v>152</v>
      </c>
      <c r="F13" s="5">
        <v>78</v>
      </c>
      <c r="G13" s="13">
        <f t="shared" si="0"/>
        <v>23.4</v>
      </c>
      <c r="H13" s="5">
        <v>73</v>
      </c>
      <c r="I13" s="13">
        <f t="shared" si="1"/>
        <v>51.099999999999994</v>
      </c>
      <c r="J13" s="18">
        <f t="shared" si="2"/>
        <v>74.5</v>
      </c>
      <c r="K13" s="7">
        <f t="shared" si="3"/>
        <v>37.25</v>
      </c>
      <c r="L13" s="36">
        <v>85.6</v>
      </c>
      <c r="M13" s="7">
        <f t="shared" si="4"/>
        <v>42.8</v>
      </c>
      <c r="N13" s="7">
        <f t="shared" si="5"/>
        <v>80.05</v>
      </c>
      <c r="O13" s="5">
        <v>12</v>
      </c>
    </row>
    <row r="14" spans="1:15" s="2" customFormat="1" ht="18" customHeight="1">
      <c r="A14" s="25" t="s">
        <v>176</v>
      </c>
      <c r="B14" s="25" t="s">
        <v>149</v>
      </c>
      <c r="C14" s="25" t="s">
        <v>74</v>
      </c>
      <c r="D14" s="25" t="s">
        <v>177</v>
      </c>
      <c r="E14" s="25" t="s">
        <v>152</v>
      </c>
      <c r="F14" s="5">
        <v>76</v>
      </c>
      <c r="G14" s="13">
        <f t="shared" si="0"/>
        <v>22.8</v>
      </c>
      <c r="H14" s="5">
        <v>72</v>
      </c>
      <c r="I14" s="13">
        <f t="shared" si="1"/>
        <v>50.4</v>
      </c>
      <c r="J14" s="18">
        <f t="shared" si="2"/>
        <v>73.2</v>
      </c>
      <c r="K14" s="7">
        <f t="shared" si="3"/>
        <v>36.6</v>
      </c>
      <c r="L14" s="36">
        <v>86.18</v>
      </c>
      <c r="M14" s="7">
        <f t="shared" si="4"/>
        <v>43.09</v>
      </c>
      <c r="N14" s="7">
        <f t="shared" si="5"/>
        <v>79.69</v>
      </c>
      <c r="O14" s="5">
        <v>13</v>
      </c>
    </row>
    <row r="15" spans="1:15" s="2" customFormat="1" ht="18" customHeight="1">
      <c r="A15" s="25" t="s">
        <v>178</v>
      </c>
      <c r="B15" s="25" t="s">
        <v>35</v>
      </c>
      <c r="C15" s="25" t="s">
        <v>32</v>
      </c>
      <c r="D15" s="25" t="s">
        <v>179</v>
      </c>
      <c r="E15" s="25" t="s">
        <v>152</v>
      </c>
      <c r="F15" s="5">
        <v>70</v>
      </c>
      <c r="G15" s="13">
        <f t="shared" si="0"/>
        <v>21</v>
      </c>
      <c r="H15" s="5">
        <v>75</v>
      </c>
      <c r="I15" s="13">
        <f t="shared" si="1"/>
        <v>52.5</v>
      </c>
      <c r="J15" s="18">
        <f t="shared" si="2"/>
        <v>73.5</v>
      </c>
      <c r="K15" s="7">
        <f t="shared" si="3"/>
        <v>36.75</v>
      </c>
      <c r="L15" s="36">
        <v>85.86</v>
      </c>
      <c r="M15" s="7">
        <f t="shared" si="4"/>
        <v>42.93</v>
      </c>
      <c r="N15" s="7">
        <f t="shared" si="5"/>
        <v>79.68</v>
      </c>
      <c r="O15" s="5">
        <v>14</v>
      </c>
    </row>
    <row r="16" spans="1:15" s="2" customFormat="1" ht="18" customHeight="1">
      <c r="A16" s="25" t="s">
        <v>180</v>
      </c>
      <c r="B16" s="25" t="s">
        <v>168</v>
      </c>
      <c r="C16" s="25" t="s">
        <v>43</v>
      </c>
      <c r="D16" s="25" t="s">
        <v>181</v>
      </c>
      <c r="E16" s="25" t="s">
        <v>152</v>
      </c>
      <c r="F16" s="5">
        <v>74</v>
      </c>
      <c r="G16" s="13">
        <f t="shared" si="0"/>
        <v>22.2</v>
      </c>
      <c r="H16" s="5">
        <v>71</v>
      </c>
      <c r="I16" s="13">
        <f t="shared" si="1"/>
        <v>49.699999999999996</v>
      </c>
      <c r="J16" s="18">
        <f t="shared" si="2"/>
        <v>71.89999999999999</v>
      </c>
      <c r="K16" s="7">
        <f t="shared" si="3"/>
        <v>35.949999999999996</v>
      </c>
      <c r="L16" s="36">
        <v>87.42</v>
      </c>
      <c r="M16" s="7">
        <f t="shared" si="4"/>
        <v>43.71</v>
      </c>
      <c r="N16" s="7">
        <f t="shared" si="5"/>
        <v>79.66</v>
      </c>
      <c r="O16" s="5">
        <v>15</v>
      </c>
    </row>
    <row r="17" spans="1:15" s="2" customFormat="1" ht="18" customHeight="1">
      <c r="A17" s="25" t="s">
        <v>182</v>
      </c>
      <c r="B17" s="25" t="s">
        <v>168</v>
      </c>
      <c r="C17" s="25" t="s">
        <v>86</v>
      </c>
      <c r="D17" s="25" t="s">
        <v>183</v>
      </c>
      <c r="E17" s="25" t="s">
        <v>152</v>
      </c>
      <c r="F17" s="5">
        <v>84</v>
      </c>
      <c r="G17" s="13">
        <f t="shared" si="0"/>
        <v>25.2</v>
      </c>
      <c r="H17" s="5">
        <v>69</v>
      </c>
      <c r="I17" s="13">
        <f t="shared" si="1"/>
        <v>48.3</v>
      </c>
      <c r="J17" s="18">
        <f t="shared" si="2"/>
        <v>73.5</v>
      </c>
      <c r="K17" s="7">
        <f t="shared" si="3"/>
        <v>36.75</v>
      </c>
      <c r="L17" s="36">
        <v>85.1</v>
      </c>
      <c r="M17" s="7">
        <f t="shared" si="4"/>
        <v>42.55</v>
      </c>
      <c r="N17" s="7">
        <f t="shared" si="5"/>
        <v>79.3</v>
      </c>
      <c r="O17" s="5">
        <v>16</v>
      </c>
    </row>
    <row r="18" spans="1:15" s="2" customFormat="1" ht="18" customHeight="1">
      <c r="A18" s="25" t="s">
        <v>184</v>
      </c>
      <c r="B18" s="25" t="s">
        <v>35</v>
      </c>
      <c r="C18" s="25" t="s">
        <v>17</v>
      </c>
      <c r="D18" s="25" t="s">
        <v>185</v>
      </c>
      <c r="E18" s="25" t="s">
        <v>152</v>
      </c>
      <c r="F18" s="5">
        <v>70</v>
      </c>
      <c r="G18" s="13">
        <f t="shared" si="0"/>
        <v>21</v>
      </c>
      <c r="H18" s="5">
        <v>74</v>
      </c>
      <c r="I18" s="13">
        <f t="shared" si="1"/>
        <v>51.8</v>
      </c>
      <c r="J18" s="18">
        <f t="shared" si="2"/>
        <v>72.8</v>
      </c>
      <c r="K18" s="7">
        <f t="shared" si="3"/>
        <v>36.4</v>
      </c>
      <c r="L18" s="36">
        <v>85.8</v>
      </c>
      <c r="M18" s="7">
        <f t="shared" si="4"/>
        <v>42.9</v>
      </c>
      <c r="N18" s="7">
        <f t="shared" si="5"/>
        <v>79.3</v>
      </c>
      <c r="O18" s="5">
        <v>17</v>
      </c>
    </row>
    <row r="19" spans="1:15" s="2" customFormat="1" ht="18" customHeight="1">
      <c r="A19" s="25" t="s">
        <v>186</v>
      </c>
      <c r="B19" s="25" t="s">
        <v>74</v>
      </c>
      <c r="C19" s="25" t="s">
        <v>86</v>
      </c>
      <c r="D19" s="25" t="s">
        <v>187</v>
      </c>
      <c r="E19" s="25" t="s">
        <v>152</v>
      </c>
      <c r="F19" s="5">
        <v>82</v>
      </c>
      <c r="G19" s="13">
        <f t="shared" si="0"/>
        <v>24.599999999999998</v>
      </c>
      <c r="H19" s="5">
        <v>68</v>
      </c>
      <c r="I19" s="13">
        <f t="shared" si="1"/>
        <v>47.599999999999994</v>
      </c>
      <c r="J19" s="18">
        <f t="shared" si="2"/>
        <v>72.19999999999999</v>
      </c>
      <c r="K19" s="7">
        <f t="shared" si="3"/>
        <v>36.099999999999994</v>
      </c>
      <c r="L19" s="36">
        <v>86.12</v>
      </c>
      <c r="M19" s="7">
        <f t="shared" si="4"/>
        <v>43.06</v>
      </c>
      <c r="N19" s="7">
        <f t="shared" si="5"/>
        <v>79.16</v>
      </c>
      <c r="O19" s="5">
        <v>18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C1">
      <selection activeCell="G12" sqref="G12"/>
    </sheetView>
  </sheetViews>
  <sheetFormatPr defaultColWidth="9.00390625" defaultRowHeight="14.25"/>
  <cols>
    <col min="1" max="1" width="13.375" style="0" customWidth="1"/>
    <col min="2" max="2" width="6.125" style="0" customWidth="1"/>
    <col min="3" max="3" width="6.375" style="0" customWidth="1"/>
    <col min="4" max="4" width="9.00390625" style="0" customWidth="1"/>
    <col min="5" max="5" width="15.125" style="0" customWidth="1"/>
    <col min="6" max="6" width="7.125" style="0" customWidth="1"/>
    <col min="7" max="7" width="7.75390625" style="0" customWidth="1"/>
    <col min="8" max="8" width="4.625" style="0" customWidth="1"/>
    <col min="9" max="9" width="7.25390625" style="0" customWidth="1"/>
    <col min="10" max="10" width="7.875" style="3" customWidth="1"/>
    <col min="12" max="12" width="9.00390625" style="33" customWidth="1"/>
    <col min="13" max="13" width="7.125" style="0" customWidth="1"/>
    <col min="14" max="14" width="7.00390625" style="0" customWidth="1"/>
    <col min="15" max="15" width="4.875" style="0" customWidth="1"/>
  </cols>
  <sheetData>
    <row r="1" spans="1:15" s="1" customFormat="1" ht="51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10" t="s">
        <v>9</v>
      </c>
      <c r="K1" s="8" t="s">
        <v>10</v>
      </c>
      <c r="L1" s="35" t="s">
        <v>11</v>
      </c>
      <c r="M1" s="8" t="s">
        <v>12</v>
      </c>
      <c r="N1" s="8" t="s">
        <v>13</v>
      </c>
      <c r="O1" s="4" t="s">
        <v>14</v>
      </c>
    </row>
    <row r="2" spans="1:15" s="2" customFormat="1" ht="18" customHeight="1">
      <c r="A2" s="25" t="s">
        <v>188</v>
      </c>
      <c r="B2" s="25" t="s">
        <v>189</v>
      </c>
      <c r="C2" s="25" t="s">
        <v>51</v>
      </c>
      <c r="D2" s="25" t="s">
        <v>190</v>
      </c>
      <c r="E2" s="25" t="s">
        <v>191</v>
      </c>
      <c r="F2" s="5">
        <v>86</v>
      </c>
      <c r="G2" s="5">
        <f>F2*0.3</f>
        <v>25.8</v>
      </c>
      <c r="H2" s="5">
        <v>88</v>
      </c>
      <c r="I2" s="5">
        <f>H2*0.7</f>
        <v>61.599999999999994</v>
      </c>
      <c r="J2" s="7">
        <f>G2+I2</f>
        <v>87.39999999999999</v>
      </c>
      <c r="K2" s="7">
        <f>J2*0.5</f>
        <v>43.699999999999996</v>
      </c>
      <c r="L2" s="32">
        <v>82.6</v>
      </c>
      <c r="M2" s="7">
        <f>L2*0.5</f>
        <v>41.3</v>
      </c>
      <c r="N2" s="7">
        <f>K2+M2</f>
        <v>85</v>
      </c>
      <c r="O2" s="5">
        <v>1</v>
      </c>
    </row>
    <row r="3" spans="1:15" s="2" customFormat="1" ht="18" customHeight="1">
      <c r="A3" s="25" t="s">
        <v>192</v>
      </c>
      <c r="B3" s="25" t="s">
        <v>193</v>
      </c>
      <c r="C3" s="25" t="s">
        <v>106</v>
      </c>
      <c r="D3" s="25" t="s">
        <v>194</v>
      </c>
      <c r="E3" s="25" t="s">
        <v>191</v>
      </c>
      <c r="F3" s="5">
        <v>84</v>
      </c>
      <c r="G3" s="5">
        <f>F3*0.3</f>
        <v>25.2</v>
      </c>
      <c r="H3" s="5">
        <v>79</v>
      </c>
      <c r="I3" s="5">
        <f>H3*0.7</f>
        <v>55.3</v>
      </c>
      <c r="J3" s="7">
        <f>G3+I3</f>
        <v>80.5</v>
      </c>
      <c r="K3" s="7">
        <f>J3*0.5</f>
        <v>40.25</v>
      </c>
      <c r="L3" s="32">
        <v>86.2</v>
      </c>
      <c r="M3" s="7">
        <f>L3*0.5</f>
        <v>43.1</v>
      </c>
      <c r="N3" s="7">
        <f>K3+M3</f>
        <v>83.35</v>
      </c>
      <c r="O3" s="5">
        <v>2</v>
      </c>
    </row>
    <row r="4" spans="1:15" s="2" customFormat="1" ht="18" customHeight="1">
      <c r="A4" s="25" t="s">
        <v>198</v>
      </c>
      <c r="B4" s="25" t="s">
        <v>199</v>
      </c>
      <c r="C4" s="25" t="s">
        <v>105</v>
      </c>
      <c r="D4" s="25" t="s">
        <v>200</v>
      </c>
      <c r="E4" s="25" t="s">
        <v>191</v>
      </c>
      <c r="F4" s="5">
        <v>78</v>
      </c>
      <c r="G4" s="5">
        <f>F4*0.3</f>
        <v>23.4</v>
      </c>
      <c r="H4" s="5">
        <v>74</v>
      </c>
      <c r="I4" s="5">
        <f>H4*0.7</f>
        <v>51.8</v>
      </c>
      <c r="J4" s="7">
        <f>G4+I4</f>
        <v>75.19999999999999</v>
      </c>
      <c r="K4" s="7">
        <f>J4*0.5</f>
        <v>37.599999999999994</v>
      </c>
      <c r="L4" s="32">
        <v>90.1</v>
      </c>
      <c r="M4" s="7">
        <f>L4*0.5</f>
        <v>45.05</v>
      </c>
      <c r="N4" s="7">
        <f>K4+M4</f>
        <v>82.64999999999999</v>
      </c>
      <c r="O4" s="5">
        <v>3</v>
      </c>
    </row>
    <row r="5" spans="1:15" s="2" customFormat="1" ht="18" customHeight="1">
      <c r="A5" s="25" t="s">
        <v>201</v>
      </c>
      <c r="B5" s="25" t="s">
        <v>199</v>
      </c>
      <c r="C5" s="25" t="s">
        <v>80</v>
      </c>
      <c r="D5" s="25" t="s">
        <v>202</v>
      </c>
      <c r="E5" s="25" t="s">
        <v>191</v>
      </c>
      <c r="F5" s="5">
        <v>82</v>
      </c>
      <c r="G5" s="5">
        <f>F5*0.3</f>
        <v>24.599999999999998</v>
      </c>
      <c r="H5" s="5">
        <v>70</v>
      </c>
      <c r="I5" s="5">
        <f>H5*0.7</f>
        <v>49</v>
      </c>
      <c r="J5" s="7">
        <f>G5+I5</f>
        <v>73.6</v>
      </c>
      <c r="K5" s="7">
        <f>J5*0.5</f>
        <v>36.8</v>
      </c>
      <c r="L5" s="32">
        <v>87.6</v>
      </c>
      <c r="M5" s="7">
        <f>L5*0.5</f>
        <v>43.8</v>
      </c>
      <c r="N5" s="7">
        <f>K5+M5</f>
        <v>80.6</v>
      </c>
      <c r="O5" s="5">
        <v>4</v>
      </c>
    </row>
    <row r="6" spans="1:15" s="2" customFormat="1" ht="18" customHeight="1">
      <c r="A6" s="25" t="s">
        <v>196</v>
      </c>
      <c r="B6" s="25" t="s">
        <v>195</v>
      </c>
      <c r="C6" s="25" t="s">
        <v>92</v>
      </c>
      <c r="D6" s="25" t="s">
        <v>197</v>
      </c>
      <c r="E6" s="25" t="s">
        <v>191</v>
      </c>
      <c r="F6" s="5">
        <v>92</v>
      </c>
      <c r="G6" s="5">
        <f>F6*0.3</f>
        <v>27.599999999999998</v>
      </c>
      <c r="H6" s="5">
        <v>69</v>
      </c>
      <c r="I6" s="5">
        <f>H6*0.7</f>
        <v>48.3</v>
      </c>
      <c r="J6" s="7">
        <f>G6+I6</f>
        <v>75.89999999999999</v>
      </c>
      <c r="K6" s="7">
        <f>J6*0.5</f>
        <v>37.949999999999996</v>
      </c>
      <c r="L6" s="32">
        <v>84.9</v>
      </c>
      <c r="M6" s="7">
        <f>L6*0.5</f>
        <v>42.45</v>
      </c>
      <c r="N6" s="7">
        <f>K6+M6</f>
        <v>80.4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8">
      <selection activeCell="F12" sqref="F12"/>
    </sheetView>
  </sheetViews>
  <sheetFormatPr defaultColWidth="9.00390625" defaultRowHeight="14.25"/>
  <cols>
    <col min="1" max="1" width="12.50390625" style="0" customWidth="1"/>
    <col min="2" max="2" width="5.625" style="0" customWidth="1"/>
    <col min="3" max="3" width="5.125" style="0" customWidth="1"/>
    <col min="4" max="4" width="9.00390625" style="0" customWidth="1"/>
    <col min="5" max="5" width="13.75390625" style="0" customWidth="1"/>
    <col min="6" max="6" width="7.00390625" style="0" customWidth="1"/>
    <col min="7" max="7" width="8.625" style="12" customWidth="1"/>
    <col min="8" max="8" width="5.25390625" style="12" customWidth="1"/>
    <col min="9" max="9" width="7.875" style="12" customWidth="1"/>
    <col min="10" max="10" width="7.625" style="3" customWidth="1"/>
    <col min="12" max="12" width="8.125" style="33" customWidth="1"/>
    <col min="13" max="13" width="6.625" style="0" customWidth="1"/>
    <col min="14" max="14" width="7.625" style="0" customWidth="1"/>
    <col min="15" max="15" width="6.875" style="0" customWidth="1"/>
  </cols>
  <sheetData>
    <row r="1" spans="1:15" s="1" customFormat="1" ht="52.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3" t="s">
        <v>7</v>
      </c>
      <c r="I1" s="23" t="s">
        <v>8</v>
      </c>
      <c r="J1" s="10" t="s">
        <v>9</v>
      </c>
      <c r="K1" s="8" t="s">
        <v>10</v>
      </c>
      <c r="L1" s="35" t="s">
        <v>11</v>
      </c>
      <c r="M1" s="8" t="s">
        <v>12</v>
      </c>
      <c r="N1" s="8" t="s">
        <v>13</v>
      </c>
      <c r="O1" s="4" t="s">
        <v>14</v>
      </c>
    </row>
    <row r="2" spans="1:15" s="2" customFormat="1" ht="18" customHeight="1">
      <c r="A2" s="25" t="s">
        <v>203</v>
      </c>
      <c r="B2" s="25" t="s">
        <v>204</v>
      </c>
      <c r="C2" s="25" t="s">
        <v>51</v>
      </c>
      <c r="D2" s="25" t="s">
        <v>205</v>
      </c>
      <c r="E2" s="25" t="s">
        <v>206</v>
      </c>
      <c r="F2" s="5">
        <v>84</v>
      </c>
      <c r="G2" s="13">
        <f aca="true" t="shared" si="0" ref="G2:G19">F2*0.3</f>
        <v>25.2</v>
      </c>
      <c r="H2" s="13">
        <v>63</v>
      </c>
      <c r="I2" s="13">
        <f aca="true" t="shared" si="1" ref="I2:I19">H2*0.7</f>
        <v>44.099999999999994</v>
      </c>
      <c r="J2" s="7">
        <f aca="true" t="shared" si="2" ref="J2:J19">G2+I2</f>
        <v>69.3</v>
      </c>
      <c r="K2" s="7">
        <f aca="true" t="shared" si="3" ref="K2:K19">J2*0.5</f>
        <v>34.65</v>
      </c>
      <c r="L2" s="32">
        <v>91.6</v>
      </c>
      <c r="M2" s="7">
        <f aca="true" t="shared" si="4" ref="M2:M19">L2*0.5</f>
        <v>45.8</v>
      </c>
      <c r="N2" s="7">
        <f aca="true" t="shared" si="5" ref="N2:N19">K2+M2</f>
        <v>80.44999999999999</v>
      </c>
      <c r="O2" s="5">
        <v>1</v>
      </c>
    </row>
    <row r="3" spans="1:15" s="2" customFormat="1" ht="18" customHeight="1">
      <c r="A3" s="25" t="s">
        <v>207</v>
      </c>
      <c r="B3" s="25" t="s">
        <v>204</v>
      </c>
      <c r="C3" s="25" t="s">
        <v>16</v>
      </c>
      <c r="D3" s="25" t="s">
        <v>208</v>
      </c>
      <c r="E3" s="25" t="s">
        <v>206</v>
      </c>
      <c r="F3" s="5">
        <v>68</v>
      </c>
      <c r="G3" s="13">
        <f t="shared" si="0"/>
        <v>20.4</v>
      </c>
      <c r="H3" s="13">
        <v>64</v>
      </c>
      <c r="I3" s="13">
        <f t="shared" si="1"/>
        <v>44.8</v>
      </c>
      <c r="J3" s="7">
        <f t="shared" si="2"/>
        <v>65.19999999999999</v>
      </c>
      <c r="K3" s="7">
        <f t="shared" si="3"/>
        <v>32.599999999999994</v>
      </c>
      <c r="L3" s="32">
        <v>89.2</v>
      </c>
      <c r="M3" s="7">
        <f t="shared" si="4"/>
        <v>44.6</v>
      </c>
      <c r="N3" s="7">
        <f t="shared" si="5"/>
        <v>77.19999999999999</v>
      </c>
      <c r="O3" s="5">
        <v>2</v>
      </c>
    </row>
    <row r="4" spans="1:15" s="2" customFormat="1" ht="18" customHeight="1">
      <c r="A4" s="25" t="s">
        <v>209</v>
      </c>
      <c r="B4" s="25" t="s">
        <v>210</v>
      </c>
      <c r="C4" s="25" t="s">
        <v>80</v>
      </c>
      <c r="D4" s="25" t="s">
        <v>211</v>
      </c>
      <c r="E4" s="25" t="s">
        <v>206</v>
      </c>
      <c r="F4" s="5">
        <v>88</v>
      </c>
      <c r="G4" s="13">
        <f t="shared" si="0"/>
        <v>26.4</v>
      </c>
      <c r="H4" s="13">
        <v>57</v>
      </c>
      <c r="I4" s="13">
        <f t="shared" si="1"/>
        <v>39.9</v>
      </c>
      <c r="J4" s="7">
        <f t="shared" si="2"/>
        <v>66.3</v>
      </c>
      <c r="K4" s="7">
        <f t="shared" si="3"/>
        <v>33.15</v>
      </c>
      <c r="L4" s="32">
        <v>87.6</v>
      </c>
      <c r="M4" s="7">
        <f t="shared" si="4"/>
        <v>43.8</v>
      </c>
      <c r="N4" s="7">
        <f t="shared" si="5"/>
        <v>76.94999999999999</v>
      </c>
      <c r="O4" s="5">
        <v>3</v>
      </c>
    </row>
    <row r="5" spans="1:15" s="2" customFormat="1" ht="18" customHeight="1">
      <c r="A5" s="25" t="s">
        <v>212</v>
      </c>
      <c r="B5" s="25" t="s">
        <v>213</v>
      </c>
      <c r="C5" s="25" t="s">
        <v>26</v>
      </c>
      <c r="D5" s="25" t="s">
        <v>214</v>
      </c>
      <c r="E5" s="25" t="s">
        <v>206</v>
      </c>
      <c r="F5" s="5">
        <v>78</v>
      </c>
      <c r="G5" s="13">
        <f t="shared" si="0"/>
        <v>23.4</v>
      </c>
      <c r="H5" s="13">
        <v>59.5</v>
      </c>
      <c r="I5" s="13">
        <f t="shared" si="1"/>
        <v>41.65</v>
      </c>
      <c r="J5" s="7">
        <f t="shared" si="2"/>
        <v>65.05</v>
      </c>
      <c r="K5" s="7">
        <f t="shared" si="3"/>
        <v>32.525</v>
      </c>
      <c r="L5" s="32">
        <v>88.6</v>
      </c>
      <c r="M5" s="7">
        <f t="shared" si="4"/>
        <v>44.3</v>
      </c>
      <c r="N5" s="7">
        <f t="shared" si="5"/>
        <v>76.82499999999999</v>
      </c>
      <c r="O5" s="5">
        <v>4</v>
      </c>
    </row>
    <row r="6" spans="1:15" s="2" customFormat="1" ht="18" customHeight="1">
      <c r="A6" s="25" t="s">
        <v>215</v>
      </c>
      <c r="B6" s="25" t="s">
        <v>204</v>
      </c>
      <c r="C6" s="25" t="s">
        <v>44</v>
      </c>
      <c r="D6" s="25" t="s">
        <v>216</v>
      </c>
      <c r="E6" s="25" t="s">
        <v>206</v>
      </c>
      <c r="F6" s="5">
        <v>80</v>
      </c>
      <c r="G6" s="13">
        <f t="shared" si="0"/>
        <v>24</v>
      </c>
      <c r="H6" s="13">
        <v>62</v>
      </c>
      <c r="I6" s="13">
        <f t="shared" si="1"/>
        <v>43.4</v>
      </c>
      <c r="J6" s="7">
        <f t="shared" si="2"/>
        <v>67.4</v>
      </c>
      <c r="K6" s="7">
        <f t="shared" si="3"/>
        <v>33.7</v>
      </c>
      <c r="L6" s="32">
        <v>85.2</v>
      </c>
      <c r="M6" s="7">
        <f t="shared" si="4"/>
        <v>42.6</v>
      </c>
      <c r="N6" s="7">
        <f t="shared" si="5"/>
        <v>76.30000000000001</v>
      </c>
      <c r="O6" s="5">
        <v>5</v>
      </c>
    </row>
    <row r="7" spans="1:15" s="2" customFormat="1" ht="18" customHeight="1">
      <c r="A7" s="25" t="s">
        <v>217</v>
      </c>
      <c r="B7" s="25" t="s">
        <v>218</v>
      </c>
      <c r="C7" s="25" t="s">
        <v>44</v>
      </c>
      <c r="D7" s="25" t="s">
        <v>219</v>
      </c>
      <c r="E7" s="25" t="s">
        <v>206</v>
      </c>
      <c r="F7" s="5">
        <v>80</v>
      </c>
      <c r="G7" s="13">
        <f t="shared" si="0"/>
        <v>24</v>
      </c>
      <c r="H7" s="13">
        <v>56</v>
      </c>
      <c r="I7" s="13">
        <f t="shared" si="1"/>
        <v>39.199999999999996</v>
      </c>
      <c r="J7" s="7">
        <f t="shared" si="2"/>
        <v>63.199999999999996</v>
      </c>
      <c r="K7" s="7">
        <f t="shared" si="3"/>
        <v>31.599999999999998</v>
      </c>
      <c r="L7" s="32">
        <v>89.2</v>
      </c>
      <c r="M7" s="7">
        <f t="shared" si="4"/>
        <v>44.6</v>
      </c>
      <c r="N7" s="7">
        <f t="shared" si="5"/>
        <v>76.2</v>
      </c>
      <c r="O7" s="5">
        <v>6</v>
      </c>
    </row>
    <row r="8" spans="1:15" s="2" customFormat="1" ht="18" customHeight="1">
      <c r="A8" s="25" t="s">
        <v>220</v>
      </c>
      <c r="B8" s="25" t="s">
        <v>210</v>
      </c>
      <c r="C8" s="25" t="s">
        <v>16</v>
      </c>
      <c r="D8" s="25" t="s">
        <v>221</v>
      </c>
      <c r="E8" s="25" t="s">
        <v>206</v>
      </c>
      <c r="F8" s="5">
        <v>68</v>
      </c>
      <c r="G8" s="13">
        <f t="shared" si="0"/>
        <v>20.4</v>
      </c>
      <c r="H8" s="13">
        <v>61.5</v>
      </c>
      <c r="I8" s="13">
        <f t="shared" si="1"/>
        <v>43.05</v>
      </c>
      <c r="J8" s="7">
        <f t="shared" si="2"/>
        <v>63.449999999999996</v>
      </c>
      <c r="K8" s="7">
        <f t="shared" si="3"/>
        <v>31.724999999999998</v>
      </c>
      <c r="L8" s="32">
        <v>88.6</v>
      </c>
      <c r="M8" s="7">
        <f t="shared" si="4"/>
        <v>44.3</v>
      </c>
      <c r="N8" s="7">
        <f t="shared" si="5"/>
        <v>76.02499999999999</v>
      </c>
      <c r="O8" s="5">
        <v>7</v>
      </c>
    </row>
    <row r="9" spans="1:15" s="2" customFormat="1" ht="18" customHeight="1">
      <c r="A9" s="25" t="s">
        <v>222</v>
      </c>
      <c r="B9" s="25" t="s">
        <v>204</v>
      </c>
      <c r="C9" s="25" t="s">
        <v>86</v>
      </c>
      <c r="D9" s="25" t="s">
        <v>223</v>
      </c>
      <c r="E9" s="25" t="s">
        <v>206</v>
      </c>
      <c r="F9" s="5">
        <v>82</v>
      </c>
      <c r="G9" s="13">
        <f t="shared" si="0"/>
        <v>24.599999999999998</v>
      </c>
      <c r="H9" s="13">
        <v>52.5</v>
      </c>
      <c r="I9" s="13">
        <f t="shared" si="1"/>
        <v>36.75</v>
      </c>
      <c r="J9" s="7">
        <f t="shared" si="2"/>
        <v>61.349999999999994</v>
      </c>
      <c r="K9" s="7">
        <f t="shared" si="3"/>
        <v>30.674999999999997</v>
      </c>
      <c r="L9" s="32">
        <v>89.4</v>
      </c>
      <c r="M9" s="7">
        <f t="shared" si="4"/>
        <v>44.7</v>
      </c>
      <c r="N9" s="7">
        <f t="shared" si="5"/>
        <v>75.375</v>
      </c>
      <c r="O9" s="5">
        <v>8</v>
      </c>
    </row>
    <row r="10" spans="1:15" s="2" customFormat="1" ht="18" customHeight="1">
      <c r="A10" s="25" t="s">
        <v>224</v>
      </c>
      <c r="B10" s="25" t="s">
        <v>213</v>
      </c>
      <c r="C10" s="25" t="s">
        <v>25</v>
      </c>
      <c r="D10" s="25" t="s">
        <v>225</v>
      </c>
      <c r="E10" s="25" t="s">
        <v>206</v>
      </c>
      <c r="F10" s="5">
        <v>76</v>
      </c>
      <c r="G10" s="13">
        <f t="shared" si="0"/>
        <v>22.8</v>
      </c>
      <c r="H10" s="13">
        <v>53.5</v>
      </c>
      <c r="I10" s="13">
        <f t="shared" si="1"/>
        <v>37.449999999999996</v>
      </c>
      <c r="J10" s="7">
        <f t="shared" si="2"/>
        <v>60.25</v>
      </c>
      <c r="K10" s="7">
        <f t="shared" si="3"/>
        <v>30.125</v>
      </c>
      <c r="L10" s="32">
        <v>89.2</v>
      </c>
      <c r="M10" s="7">
        <f t="shared" si="4"/>
        <v>44.6</v>
      </c>
      <c r="N10" s="7">
        <f t="shared" si="5"/>
        <v>74.725</v>
      </c>
      <c r="O10" s="5">
        <v>9</v>
      </c>
    </row>
    <row r="11" spans="1:15" s="2" customFormat="1" ht="18" customHeight="1">
      <c r="A11" s="25" t="s">
        <v>226</v>
      </c>
      <c r="B11" s="25" t="s">
        <v>218</v>
      </c>
      <c r="C11" s="25" t="s">
        <v>16</v>
      </c>
      <c r="D11" s="25" t="s">
        <v>227</v>
      </c>
      <c r="E11" s="25" t="s">
        <v>206</v>
      </c>
      <c r="F11" s="5">
        <v>78</v>
      </c>
      <c r="G11" s="13">
        <f t="shared" si="0"/>
        <v>23.4</v>
      </c>
      <c r="H11" s="13">
        <v>52</v>
      </c>
      <c r="I11" s="13">
        <f t="shared" si="1"/>
        <v>36.4</v>
      </c>
      <c r="J11" s="7">
        <f t="shared" si="2"/>
        <v>59.8</v>
      </c>
      <c r="K11" s="7">
        <f t="shared" si="3"/>
        <v>29.9</v>
      </c>
      <c r="L11" s="32">
        <v>89.2</v>
      </c>
      <c r="M11" s="7">
        <f t="shared" si="4"/>
        <v>44.6</v>
      </c>
      <c r="N11" s="7">
        <f t="shared" si="5"/>
        <v>74.5</v>
      </c>
      <c r="O11" s="5">
        <v>10</v>
      </c>
    </row>
    <row r="12" spans="1:15" s="2" customFormat="1" ht="18" customHeight="1">
      <c r="A12" s="25" t="s">
        <v>228</v>
      </c>
      <c r="B12" s="25" t="s">
        <v>210</v>
      </c>
      <c r="C12" s="25" t="s">
        <v>149</v>
      </c>
      <c r="D12" s="25" t="s">
        <v>229</v>
      </c>
      <c r="E12" s="25" t="s">
        <v>206</v>
      </c>
      <c r="F12" s="5">
        <v>72</v>
      </c>
      <c r="G12" s="13">
        <f t="shared" si="0"/>
        <v>21.599999999999998</v>
      </c>
      <c r="H12" s="13">
        <v>55.5</v>
      </c>
      <c r="I12" s="13">
        <f t="shared" si="1"/>
        <v>38.849999999999994</v>
      </c>
      <c r="J12" s="7">
        <f t="shared" si="2"/>
        <v>60.44999999999999</v>
      </c>
      <c r="K12" s="7">
        <f t="shared" si="3"/>
        <v>30.224999999999994</v>
      </c>
      <c r="L12" s="32">
        <v>88.4</v>
      </c>
      <c r="M12" s="7">
        <f t="shared" si="4"/>
        <v>44.2</v>
      </c>
      <c r="N12" s="7">
        <f t="shared" si="5"/>
        <v>74.425</v>
      </c>
      <c r="O12" s="5">
        <v>11</v>
      </c>
    </row>
    <row r="13" spans="1:15" s="2" customFormat="1" ht="18" customHeight="1">
      <c r="A13" s="25" t="s">
        <v>230</v>
      </c>
      <c r="B13" s="25" t="s">
        <v>210</v>
      </c>
      <c r="C13" s="25" t="s">
        <v>67</v>
      </c>
      <c r="D13" s="25" t="s">
        <v>231</v>
      </c>
      <c r="E13" s="25" t="s">
        <v>206</v>
      </c>
      <c r="F13" s="5">
        <v>46</v>
      </c>
      <c r="G13" s="13">
        <f t="shared" si="0"/>
        <v>13.799999999999999</v>
      </c>
      <c r="H13" s="13">
        <v>66.5</v>
      </c>
      <c r="I13" s="13">
        <f t="shared" si="1"/>
        <v>46.55</v>
      </c>
      <c r="J13" s="7">
        <f t="shared" si="2"/>
        <v>60.349999999999994</v>
      </c>
      <c r="K13" s="7">
        <f t="shared" si="3"/>
        <v>30.174999999999997</v>
      </c>
      <c r="L13" s="32">
        <v>88.4</v>
      </c>
      <c r="M13" s="7">
        <f t="shared" si="4"/>
        <v>44.2</v>
      </c>
      <c r="N13" s="7">
        <f t="shared" si="5"/>
        <v>74.375</v>
      </c>
      <c r="O13" s="5">
        <v>12</v>
      </c>
    </row>
    <row r="14" spans="1:15" s="2" customFormat="1" ht="18" customHeight="1">
      <c r="A14" s="25" t="s">
        <v>232</v>
      </c>
      <c r="B14" s="25" t="s">
        <v>213</v>
      </c>
      <c r="C14" s="25" t="s">
        <v>106</v>
      </c>
      <c r="D14" s="25" t="s">
        <v>233</v>
      </c>
      <c r="E14" s="25" t="s">
        <v>206</v>
      </c>
      <c r="F14" s="5">
        <v>72</v>
      </c>
      <c r="G14" s="13">
        <f t="shared" si="0"/>
        <v>21.599999999999998</v>
      </c>
      <c r="H14" s="13">
        <v>55</v>
      </c>
      <c r="I14" s="13">
        <f t="shared" si="1"/>
        <v>38.5</v>
      </c>
      <c r="J14" s="7">
        <f t="shared" si="2"/>
        <v>60.099999999999994</v>
      </c>
      <c r="K14" s="7">
        <f t="shared" si="3"/>
        <v>30.049999999999997</v>
      </c>
      <c r="L14" s="32">
        <v>88.6</v>
      </c>
      <c r="M14" s="7">
        <f t="shared" si="4"/>
        <v>44.3</v>
      </c>
      <c r="N14" s="7">
        <f t="shared" si="5"/>
        <v>74.35</v>
      </c>
      <c r="O14" s="5">
        <v>13</v>
      </c>
    </row>
    <row r="15" spans="1:15" s="2" customFormat="1" ht="18" customHeight="1">
      <c r="A15" s="25" t="s">
        <v>234</v>
      </c>
      <c r="B15" s="25" t="s">
        <v>204</v>
      </c>
      <c r="C15" s="25" t="s">
        <v>17</v>
      </c>
      <c r="D15" s="25" t="s">
        <v>235</v>
      </c>
      <c r="E15" s="25" t="s">
        <v>206</v>
      </c>
      <c r="F15" s="5">
        <v>74</v>
      </c>
      <c r="G15" s="13">
        <f t="shared" si="0"/>
        <v>22.2</v>
      </c>
      <c r="H15" s="13">
        <v>53</v>
      </c>
      <c r="I15" s="13">
        <f t="shared" si="1"/>
        <v>37.099999999999994</v>
      </c>
      <c r="J15" s="7">
        <f t="shared" si="2"/>
        <v>59.3</v>
      </c>
      <c r="K15" s="7">
        <f t="shared" si="3"/>
        <v>29.65</v>
      </c>
      <c r="L15" s="32">
        <v>89.2</v>
      </c>
      <c r="M15" s="7">
        <f t="shared" si="4"/>
        <v>44.6</v>
      </c>
      <c r="N15" s="7">
        <f t="shared" si="5"/>
        <v>74.25</v>
      </c>
      <c r="O15" s="5">
        <v>14</v>
      </c>
    </row>
    <row r="16" spans="1:15" s="2" customFormat="1" ht="18" customHeight="1">
      <c r="A16" s="25" t="s">
        <v>236</v>
      </c>
      <c r="B16" s="25" t="s">
        <v>218</v>
      </c>
      <c r="C16" s="25" t="s">
        <v>25</v>
      </c>
      <c r="D16" s="25" t="s">
        <v>237</v>
      </c>
      <c r="E16" s="25" t="s">
        <v>206</v>
      </c>
      <c r="F16" s="5">
        <v>68</v>
      </c>
      <c r="G16" s="13">
        <f t="shared" si="0"/>
        <v>20.4</v>
      </c>
      <c r="H16" s="13">
        <v>57</v>
      </c>
      <c r="I16" s="13">
        <f t="shared" si="1"/>
        <v>39.9</v>
      </c>
      <c r="J16" s="7">
        <f t="shared" si="2"/>
        <v>60.3</v>
      </c>
      <c r="K16" s="7">
        <f t="shared" si="3"/>
        <v>30.15</v>
      </c>
      <c r="L16" s="32">
        <v>87.8</v>
      </c>
      <c r="M16" s="7">
        <f t="shared" si="4"/>
        <v>43.9</v>
      </c>
      <c r="N16" s="7">
        <f t="shared" si="5"/>
        <v>74.05</v>
      </c>
      <c r="O16" s="5">
        <v>15</v>
      </c>
    </row>
    <row r="17" spans="1:15" s="2" customFormat="1" ht="18" customHeight="1">
      <c r="A17" s="25" t="s">
        <v>238</v>
      </c>
      <c r="B17" s="25" t="s">
        <v>218</v>
      </c>
      <c r="C17" s="25" t="s">
        <v>43</v>
      </c>
      <c r="D17" s="25" t="s">
        <v>239</v>
      </c>
      <c r="E17" s="25" t="s">
        <v>206</v>
      </c>
      <c r="F17" s="5">
        <v>64</v>
      </c>
      <c r="G17" s="13">
        <f t="shared" si="0"/>
        <v>19.2</v>
      </c>
      <c r="H17" s="13">
        <v>59</v>
      </c>
      <c r="I17" s="13">
        <f t="shared" si="1"/>
        <v>41.3</v>
      </c>
      <c r="J17" s="7">
        <f t="shared" si="2"/>
        <v>60.5</v>
      </c>
      <c r="K17" s="7">
        <f t="shared" si="3"/>
        <v>30.25</v>
      </c>
      <c r="L17" s="32">
        <v>87.4</v>
      </c>
      <c r="M17" s="7">
        <f t="shared" si="4"/>
        <v>43.7</v>
      </c>
      <c r="N17" s="7">
        <f t="shared" si="5"/>
        <v>73.95</v>
      </c>
      <c r="O17" s="5">
        <v>16</v>
      </c>
    </row>
    <row r="18" spans="1:15" s="2" customFormat="1" ht="18" customHeight="1">
      <c r="A18" s="25" t="s">
        <v>240</v>
      </c>
      <c r="B18" s="25" t="s">
        <v>241</v>
      </c>
      <c r="C18" s="25" t="s">
        <v>26</v>
      </c>
      <c r="D18" s="25" t="s">
        <v>242</v>
      </c>
      <c r="E18" s="25" t="s">
        <v>206</v>
      </c>
      <c r="F18" s="5">
        <v>52</v>
      </c>
      <c r="G18" s="13">
        <f t="shared" si="0"/>
        <v>15.6</v>
      </c>
      <c r="H18" s="13">
        <v>62.5</v>
      </c>
      <c r="I18" s="13">
        <f t="shared" si="1"/>
        <v>43.75</v>
      </c>
      <c r="J18" s="7">
        <f t="shared" si="2"/>
        <v>59.35</v>
      </c>
      <c r="K18" s="7">
        <f t="shared" si="3"/>
        <v>29.675</v>
      </c>
      <c r="L18" s="32">
        <v>88</v>
      </c>
      <c r="M18" s="7">
        <f t="shared" si="4"/>
        <v>44</v>
      </c>
      <c r="N18" s="7">
        <f t="shared" si="5"/>
        <v>73.675</v>
      </c>
      <c r="O18" s="5">
        <v>17</v>
      </c>
    </row>
    <row r="19" spans="1:15" s="2" customFormat="1" ht="18" customHeight="1">
      <c r="A19" s="25" t="s">
        <v>243</v>
      </c>
      <c r="B19" s="25" t="s">
        <v>241</v>
      </c>
      <c r="C19" s="25" t="s">
        <v>67</v>
      </c>
      <c r="D19" s="25" t="s">
        <v>244</v>
      </c>
      <c r="E19" s="25" t="s">
        <v>206</v>
      </c>
      <c r="F19" s="5">
        <v>56</v>
      </c>
      <c r="G19" s="13">
        <f t="shared" si="0"/>
        <v>16.8</v>
      </c>
      <c r="H19" s="13">
        <v>61</v>
      </c>
      <c r="I19" s="13">
        <f t="shared" si="1"/>
        <v>42.699999999999996</v>
      </c>
      <c r="J19" s="7">
        <f t="shared" si="2"/>
        <v>59.5</v>
      </c>
      <c r="K19" s="7">
        <f t="shared" si="3"/>
        <v>29.75</v>
      </c>
      <c r="L19" s="32">
        <v>87</v>
      </c>
      <c r="M19" s="7">
        <f t="shared" si="4"/>
        <v>43.5</v>
      </c>
      <c r="N19" s="7">
        <f t="shared" si="5"/>
        <v>73.25</v>
      </c>
      <c r="O19" s="5">
        <v>18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B1">
      <selection activeCell="J10" sqref="J10"/>
    </sheetView>
  </sheetViews>
  <sheetFormatPr defaultColWidth="9.00390625" defaultRowHeight="14.25"/>
  <cols>
    <col min="1" max="1" width="13.00390625" style="0" customWidth="1"/>
    <col min="2" max="2" width="5.625" style="0" customWidth="1"/>
    <col min="3" max="3" width="6.00390625" style="0" customWidth="1"/>
    <col min="4" max="4" width="8.75390625" style="0" customWidth="1"/>
    <col min="5" max="5" width="14.375" style="0" customWidth="1"/>
    <col min="6" max="6" width="6.50390625" style="0" customWidth="1"/>
    <col min="7" max="7" width="7.375" style="12" customWidth="1"/>
    <col min="8" max="8" width="7.25390625" style="19" customWidth="1"/>
    <col min="9" max="9" width="8.125" style="12" customWidth="1"/>
    <col min="10" max="10" width="7.25390625" style="16" customWidth="1"/>
    <col min="11" max="11" width="7.50390625" style="0" customWidth="1"/>
    <col min="12" max="12" width="7.375" style="33" customWidth="1"/>
    <col min="13" max="13" width="7.625" style="0" customWidth="1"/>
    <col min="14" max="14" width="8.125" style="0" customWidth="1"/>
    <col min="15" max="15" width="6.00390625" style="0" customWidth="1"/>
  </cols>
  <sheetData>
    <row r="1" spans="1:15" s="1" customFormat="1" ht="63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9" t="s">
        <v>7</v>
      </c>
      <c r="I1" s="23" t="s">
        <v>8</v>
      </c>
      <c r="J1" s="17" t="s">
        <v>9</v>
      </c>
      <c r="K1" s="8" t="s">
        <v>10</v>
      </c>
      <c r="L1" s="35" t="s">
        <v>11</v>
      </c>
      <c r="M1" s="8" t="s">
        <v>12</v>
      </c>
      <c r="N1" s="8" t="s">
        <v>13</v>
      </c>
      <c r="O1" s="8" t="s">
        <v>14</v>
      </c>
    </row>
    <row r="2" spans="1:15" s="2" customFormat="1" ht="18" customHeight="1">
      <c r="A2" s="25" t="s">
        <v>245</v>
      </c>
      <c r="B2" s="25" t="s">
        <v>246</v>
      </c>
      <c r="C2" s="25" t="s">
        <v>86</v>
      </c>
      <c r="D2" s="25" t="s">
        <v>247</v>
      </c>
      <c r="E2" s="25" t="s">
        <v>248</v>
      </c>
      <c r="F2" s="5">
        <v>69</v>
      </c>
      <c r="G2" s="13">
        <f>F2*0.3</f>
        <v>20.7</v>
      </c>
      <c r="H2" s="20">
        <v>70.5</v>
      </c>
      <c r="I2" s="13">
        <f>H2*0.7</f>
        <v>49.349999999999994</v>
      </c>
      <c r="J2" s="18">
        <f>G2+I2</f>
        <v>70.05</v>
      </c>
      <c r="K2" s="7">
        <f>J2*0.5</f>
        <v>35.025</v>
      </c>
      <c r="L2" s="32">
        <v>88.4</v>
      </c>
      <c r="M2" s="7">
        <f>L2*0.5</f>
        <v>44.2</v>
      </c>
      <c r="N2" s="7">
        <f>K2+M2</f>
        <v>79.225</v>
      </c>
      <c r="O2" s="5">
        <v>1</v>
      </c>
    </row>
    <row r="3" spans="1:15" s="2" customFormat="1" ht="18" customHeight="1">
      <c r="A3" s="25" t="s">
        <v>249</v>
      </c>
      <c r="B3" s="25" t="s">
        <v>250</v>
      </c>
      <c r="C3" s="25" t="s">
        <v>16</v>
      </c>
      <c r="D3" s="25" t="s">
        <v>251</v>
      </c>
      <c r="E3" s="25" t="s">
        <v>248</v>
      </c>
      <c r="F3" s="5">
        <v>77</v>
      </c>
      <c r="G3" s="13">
        <f>F3*0.3</f>
        <v>23.099999999999998</v>
      </c>
      <c r="H3" s="20">
        <v>57</v>
      </c>
      <c r="I3" s="13">
        <f>H3*0.7</f>
        <v>39.9</v>
      </c>
      <c r="J3" s="18">
        <f>G3+I3</f>
        <v>63</v>
      </c>
      <c r="K3" s="7">
        <f>J3*0.5</f>
        <v>31.5</v>
      </c>
      <c r="L3" s="32">
        <v>90</v>
      </c>
      <c r="M3" s="7">
        <f>L3*0.5</f>
        <v>45</v>
      </c>
      <c r="N3" s="7">
        <f>K3+M3</f>
        <v>76.5</v>
      </c>
      <c r="O3" s="5">
        <v>2</v>
      </c>
    </row>
    <row r="4" spans="1:15" s="2" customFormat="1" ht="18" customHeight="1">
      <c r="A4" s="25" t="s">
        <v>252</v>
      </c>
      <c r="B4" s="25" t="s">
        <v>250</v>
      </c>
      <c r="C4" s="25" t="s">
        <v>54</v>
      </c>
      <c r="D4" s="25" t="s">
        <v>253</v>
      </c>
      <c r="E4" s="25" t="s">
        <v>248</v>
      </c>
      <c r="F4" s="5">
        <v>71</v>
      </c>
      <c r="G4" s="13">
        <f>F4*0.3</f>
        <v>21.3</v>
      </c>
      <c r="H4" s="20">
        <v>62.5</v>
      </c>
      <c r="I4" s="13">
        <f>H4*0.7</f>
        <v>43.75</v>
      </c>
      <c r="J4" s="18">
        <f>G4+I4</f>
        <v>65.05</v>
      </c>
      <c r="K4" s="7">
        <f>J4*0.5</f>
        <v>32.525</v>
      </c>
      <c r="L4" s="32">
        <v>87.6</v>
      </c>
      <c r="M4" s="7">
        <f>L4*0.5</f>
        <v>43.8</v>
      </c>
      <c r="N4" s="7">
        <f>K4+M4</f>
        <v>76.32499999999999</v>
      </c>
      <c r="O4" s="5">
        <v>3</v>
      </c>
    </row>
    <row r="5" spans="1:15" s="2" customFormat="1" ht="18" customHeight="1">
      <c r="A5" s="25" t="s">
        <v>254</v>
      </c>
      <c r="B5" s="25" t="s">
        <v>250</v>
      </c>
      <c r="C5" s="25" t="s">
        <v>22</v>
      </c>
      <c r="D5" s="25" t="s">
        <v>255</v>
      </c>
      <c r="E5" s="25" t="s">
        <v>248</v>
      </c>
      <c r="F5" s="5">
        <v>64</v>
      </c>
      <c r="G5" s="13">
        <f>F5*0.3</f>
        <v>19.2</v>
      </c>
      <c r="H5" s="20">
        <v>64</v>
      </c>
      <c r="I5" s="13">
        <f>H5*0.7</f>
        <v>44.8</v>
      </c>
      <c r="J5" s="18">
        <f>G5+I5</f>
        <v>64</v>
      </c>
      <c r="K5" s="7">
        <f>J5*0.5</f>
        <v>32</v>
      </c>
      <c r="L5" s="32">
        <v>88.4</v>
      </c>
      <c r="M5" s="7">
        <f>L5*0.5</f>
        <v>44.2</v>
      </c>
      <c r="N5" s="7">
        <f>K5+M5</f>
        <v>76.2</v>
      </c>
      <c r="O5" s="5">
        <v>4</v>
      </c>
    </row>
    <row r="6" spans="1:15" s="2" customFormat="1" ht="18" customHeight="1">
      <c r="A6" s="25" t="s">
        <v>256</v>
      </c>
      <c r="B6" s="25" t="s">
        <v>250</v>
      </c>
      <c r="C6" s="25" t="s">
        <v>86</v>
      </c>
      <c r="D6" s="25" t="s">
        <v>257</v>
      </c>
      <c r="E6" s="25" t="s">
        <v>248</v>
      </c>
      <c r="F6" s="5">
        <v>75</v>
      </c>
      <c r="G6" s="13">
        <f>F6*0.3</f>
        <v>22.5</v>
      </c>
      <c r="H6" s="20">
        <v>59</v>
      </c>
      <c r="I6" s="13">
        <f>H6*0.7</f>
        <v>41.3</v>
      </c>
      <c r="J6" s="18">
        <f>G6+I6</f>
        <v>63.8</v>
      </c>
      <c r="K6" s="7">
        <f>J6*0.5</f>
        <v>31.9</v>
      </c>
      <c r="L6" s="32">
        <v>87.8</v>
      </c>
      <c r="M6" s="7">
        <f>L6*0.5</f>
        <v>43.9</v>
      </c>
      <c r="N6" s="7">
        <f>K6+M6</f>
        <v>75.8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C12">
      <selection activeCell="K18" sqref="K18"/>
    </sheetView>
  </sheetViews>
  <sheetFormatPr defaultColWidth="9.00390625" defaultRowHeight="14.25"/>
  <cols>
    <col min="1" max="1" width="13.25390625" style="0" customWidth="1"/>
    <col min="2" max="2" width="5.75390625" style="0" customWidth="1"/>
    <col min="3" max="3" width="6.625" style="0" customWidth="1"/>
    <col min="4" max="4" width="7.25390625" style="0" customWidth="1"/>
    <col min="5" max="5" width="15.00390625" style="0" customWidth="1"/>
    <col min="6" max="6" width="5.875" style="0" customWidth="1"/>
    <col min="7" max="7" width="6.375" style="12" customWidth="1"/>
    <col min="8" max="8" width="7.50390625" style="12" customWidth="1"/>
    <col min="9" max="9" width="7.625" style="12" customWidth="1"/>
    <col min="10" max="10" width="8.00390625" style="3" customWidth="1"/>
    <col min="11" max="11" width="8.125" style="16" customWidth="1"/>
    <col min="12" max="12" width="8.00390625" style="33" customWidth="1"/>
    <col min="13" max="14" width="7.625" style="16" customWidth="1"/>
    <col min="15" max="15" width="6.00390625" style="0" customWidth="1"/>
  </cols>
  <sheetData>
    <row r="1" spans="1:15" s="1" customFormat="1" ht="66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3" t="s">
        <v>6</v>
      </c>
      <c r="H1" s="23" t="s">
        <v>7</v>
      </c>
      <c r="I1" s="23" t="s">
        <v>8</v>
      </c>
      <c r="J1" s="10" t="s">
        <v>9</v>
      </c>
      <c r="K1" s="17" t="s">
        <v>10</v>
      </c>
      <c r="L1" s="35" t="s">
        <v>11</v>
      </c>
      <c r="M1" s="17" t="s">
        <v>12</v>
      </c>
      <c r="N1" s="17" t="s">
        <v>13</v>
      </c>
      <c r="O1" s="8" t="s">
        <v>14</v>
      </c>
    </row>
    <row r="2" spans="1:15" s="2" customFormat="1" ht="18" customHeight="1">
      <c r="A2" s="25" t="s">
        <v>258</v>
      </c>
      <c r="B2" s="25" t="s">
        <v>259</v>
      </c>
      <c r="C2" s="25" t="s">
        <v>43</v>
      </c>
      <c r="D2" s="25" t="s">
        <v>260</v>
      </c>
      <c r="E2" s="25" t="s">
        <v>261</v>
      </c>
      <c r="F2" s="5">
        <v>74</v>
      </c>
      <c r="G2" s="13">
        <f aca="true" t="shared" si="0" ref="G2:G19">F2*0.3</f>
        <v>22.2</v>
      </c>
      <c r="H2" s="13">
        <v>87</v>
      </c>
      <c r="I2" s="13">
        <f aca="true" t="shared" si="1" ref="I2:I19">H2*0.7</f>
        <v>60.9</v>
      </c>
      <c r="J2" s="7">
        <f aca="true" t="shared" si="2" ref="J2:J19">G2+I2</f>
        <v>83.1</v>
      </c>
      <c r="K2" s="18">
        <f aca="true" t="shared" si="3" ref="K2:K19">J2*0.5</f>
        <v>41.55</v>
      </c>
      <c r="L2" s="36">
        <v>93.38</v>
      </c>
      <c r="M2" s="18">
        <f aca="true" t="shared" si="4" ref="M2:M19">L2*0.5</f>
        <v>46.69</v>
      </c>
      <c r="N2" s="18">
        <f aca="true" t="shared" si="5" ref="N2:N19">K2+M2</f>
        <v>88.24</v>
      </c>
      <c r="O2" s="5">
        <v>1</v>
      </c>
    </row>
    <row r="3" spans="1:15" s="2" customFormat="1" ht="18" customHeight="1">
      <c r="A3" s="25" t="s">
        <v>262</v>
      </c>
      <c r="B3" s="25" t="s">
        <v>263</v>
      </c>
      <c r="C3" s="25" t="s">
        <v>86</v>
      </c>
      <c r="D3" s="25" t="s">
        <v>264</v>
      </c>
      <c r="E3" s="25" t="s">
        <v>261</v>
      </c>
      <c r="F3" s="5">
        <v>74</v>
      </c>
      <c r="G3" s="13">
        <f t="shared" si="0"/>
        <v>22.2</v>
      </c>
      <c r="H3" s="13">
        <v>88</v>
      </c>
      <c r="I3" s="13">
        <f t="shared" si="1"/>
        <v>61.599999999999994</v>
      </c>
      <c r="J3" s="7">
        <f t="shared" si="2"/>
        <v>83.8</v>
      </c>
      <c r="K3" s="18">
        <f t="shared" si="3"/>
        <v>41.9</v>
      </c>
      <c r="L3" s="36">
        <v>91.16</v>
      </c>
      <c r="M3" s="18">
        <f t="shared" si="4"/>
        <v>45.58</v>
      </c>
      <c r="N3" s="18">
        <f t="shared" si="5"/>
        <v>87.47999999999999</v>
      </c>
      <c r="O3" s="5">
        <v>2</v>
      </c>
    </row>
    <row r="4" spans="1:15" s="2" customFormat="1" ht="18" customHeight="1">
      <c r="A4" s="25" t="s">
        <v>265</v>
      </c>
      <c r="B4" s="25" t="s">
        <v>263</v>
      </c>
      <c r="C4" s="25" t="s">
        <v>44</v>
      </c>
      <c r="D4" s="25" t="s">
        <v>266</v>
      </c>
      <c r="E4" s="25" t="s">
        <v>261</v>
      </c>
      <c r="F4" s="5">
        <v>84</v>
      </c>
      <c r="G4" s="13">
        <f t="shared" si="0"/>
        <v>25.2</v>
      </c>
      <c r="H4" s="13">
        <v>76</v>
      </c>
      <c r="I4" s="13">
        <f t="shared" si="1"/>
        <v>53.199999999999996</v>
      </c>
      <c r="J4" s="7">
        <f t="shared" si="2"/>
        <v>78.39999999999999</v>
      </c>
      <c r="K4" s="18">
        <f t="shared" si="3"/>
        <v>39.199999999999996</v>
      </c>
      <c r="L4" s="36">
        <v>92.96</v>
      </c>
      <c r="M4" s="18">
        <f t="shared" si="4"/>
        <v>46.48</v>
      </c>
      <c r="N4" s="18">
        <f t="shared" si="5"/>
        <v>85.67999999999999</v>
      </c>
      <c r="O4" s="5">
        <v>3</v>
      </c>
    </row>
    <row r="5" spans="1:15" s="2" customFormat="1" ht="18" customHeight="1">
      <c r="A5" s="25" t="s">
        <v>267</v>
      </c>
      <c r="B5" s="25" t="s">
        <v>268</v>
      </c>
      <c r="C5" s="25" t="s">
        <v>67</v>
      </c>
      <c r="D5" s="25" t="s">
        <v>269</v>
      </c>
      <c r="E5" s="25" t="s">
        <v>261</v>
      </c>
      <c r="F5" s="5">
        <v>76</v>
      </c>
      <c r="G5" s="13">
        <f t="shared" si="0"/>
        <v>22.8</v>
      </c>
      <c r="H5" s="13">
        <v>80</v>
      </c>
      <c r="I5" s="13">
        <f t="shared" si="1"/>
        <v>56</v>
      </c>
      <c r="J5" s="7">
        <f t="shared" si="2"/>
        <v>78.8</v>
      </c>
      <c r="K5" s="18">
        <f t="shared" si="3"/>
        <v>39.4</v>
      </c>
      <c r="L5" s="36">
        <v>91.6</v>
      </c>
      <c r="M5" s="18">
        <f t="shared" si="4"/>
        <v>45.8</v>
      </c>
      <c r="N5" s="18">
        <f t="shared" si="5"/>
        <v>85.19999999999999</v>
      </c>
      <c r="O5" s="5">
        <v>4</v>
      </c>
    </row>
    <row r="6" spans="1:15" s="2" customFormat="1" ht="18" customHeight="1">
      <c r="A6" s="25" t="s">
        <v>270</v>
      </c>
      <c r="B6" s="25" t="s">
        <v>263</v>
      </c>
      <c r="C6" s="25" t="s">
        <v>74</v>
      </c>
      <c r="D6" s="25" t="s">
        <v>271</v>
      </c>
      <c r="E6" s="25" t="s">
        <v>261</v>
      </c>
      <c r="F6" s="5">
        <v>76</v>
      </c>
      <c r="G6" s="13">
        <f t="shared" si="0"/>
        <v>22.8</v>
      </c>
      <c r="H6" s="13">
        <v>78</v>
      </c>
      <c r="I6" s="13">
        <f t="shared" si="1"/>
        <v>54.599999999999994</v>
      </c>
      <c r="J6" s="7">
        <f t="shared" si="2"/>
        <v>77.39999999999999</v>
      </c>
      <c r="K6" s="18">
        <f t="shared" si="3"/>
        <v>38.699999999999996</v>
      </c>
      <c r="L6" s="36">
        <v>89.4</v>
      </c>
      <c r="M6" s="18">
        <f t="shared" si="4"/>
        <v>44.7</v>
      </c>
      <c r="N6" s="18">
        <f t="shared" si="5"/>
        <v>83.4</v>
      </c>
      <c r="O6" s="5">
        <v>5</v>
      </c>
    </row>
    <row r="7" spans="1:15" s="2" customFormat="1" ht="18" customHeight="1">
      <c r="A7" s="25" t="s">
        <v>272</v>
      </c>
      <c r="B7" s="25" t="s">
        <v>259</v>
      </c>
      <c r="C7" s="25" t="s">
        <v>22</v>
      </c>
      <c r="D7" s="25" t="s">
        <v>273</v>
      </c>
      <c r="E7" s="25" t="s">
        <v>261</v>
      </c>
      <c r="F7" s="5">
        <v>72</v>
      </c>
      <c r="G7" s="13">
        <f t="shared" si="0"/>
        <v>21.599999999999998</v>
      </c>
      <c r="H7" s="13">
        <v>71</v>
      </c>
      <c r="I7" s="13">
        <f t="shared" si="1"/>
        <v>49.699999999999996</v>
      </c>
      <c r="J7" s="7">
        <f t="shared" si="2"/>
        <v>71.3</v>
      </c>
      <c r="K7" s="18">
        <f t="shared" si="3"/>
        <v>35.65</v>
      </c>
      <c r="L7" s="36">
        <v>92.24</v>
      </c>
      <c r="M7" s="18">
        <f t="shared" si="4"/>
        <v>46.12</v>
      </c>
      <c r="N7" s="18">
        <f t="shared" si="5"/>
        <v>81.77</v>
      </c>
      <c r="O7" s="5">
        <v>6</v>
      </c>
    </row>
    <row r="8" spans="1:15" s="2" customFormat="1" ht="18" customHeight="1">
      <c r="A8" s="25" t="s">
        <v>274</v>
      </c>
      <c r="B8" s="25" t="s">
        <v>263</v>
      </c>
      <c r="C8" s="25" t="s">
        <v>80</v>
      </c>
      <c r="D8" s="25" t="s">
        <v>275</v>
      </c>
      <c r="E8" s="25" t="s">
        <v>261</v>
      </c>
      <c r="F8" s="5">
        <v>82</v>
      </c>
      <c r="G8" s="13">
        <f t="shared" si="0"/>
        <v>24.599999999999998</v>
      </c>
      <c r="H8" s="13">
        <v>66</v>
      </c>
      <c r="I8" s="13">
        <f t="shared" si="1"/>
        <v>46.199999999999996</v>
      </c>
      <c r="J8" s="7">
        <f t="shared" si="2"/>
        <v>70.8</v>
      </c>
      <c r="K8" s="18">
        <f t="shared" si="3"/>
        <v>35.4</v>
      </c>
      <c r="L8" s="36">
        <v>92.46</v>
      </c>
      <c r="M8" s="18">
        <f t="shared" si="4"/>
        <v>46.23</v>
      </c>
      <c r="N8" s="18">
        <f t="shared" si="5"/>
        <v>81.63</v>
      </c>
      <c r="O8" s="5">
        <v>7</v>
      </c>
    </row>
    <row r="9" spans="1:15" s="2" customFormat="1" ht="18" customHeight="1">
      <c r="A9" s="25" t="s">
        <v>276</v>
      </c>
      <c r="B9" s="25" t="s">
        <v>268</v>
      </c>
      <c r="C9" s="25" t="s">
        <v>66</v>
      </c>
      <c r="D9" s="25" t="s">
        <v>277</v>
      </c>
      <c r="E9" s="25" t="s">
        <v>261</v>
      </c>
      <c r="F9" s="5">
        <v>76</v>
      </c>
      <c r="G9" s="13">
        <f t="shared" si="0"/>
        <v>22.8</v>
      </c>
      <c r="H9" s="13">
        <v>67.5</v>
      </c>
      <c r="I9" s="13">
        <f t="shared" si="1"/>
        <v>47.25</v>
      </c>
      <c r="J9" s="7">
        <f t="shared" si="2"/>
        <v>70.05</v>
      </c>
      <c r="K9" s="18">
        <f t="shared" si="3"/>
        <v>35.025</v>
      </c>
      <c r="L9" s="36">
        <v>92.56</v>
      </c>
      <c r="M9" s="18">
        <f t="shared" si="4"/>
        <v>46.28</v>
      </c>
      <c r="N9" s="18">
        <f t="shared" si="5"/>
        <v>81.305</v>
      </c>
      <c r="O9" s="5">
        <v>8</v>
      </c>
    </row>
    <row r="10" spans="1:15" s="2" customFormat="1" ht="18" customHeight="1">
      <c r="A10" s="25" t="s">
        <v>278</v>
      </c>
      <c r="B10" s="25" t="s">
        <v>259</v>
      </c>
      <c r="C10" s="25" t="s">
        <v>44</v>
      </c>
      <c r="D10" s="25" t="s">
        <v>279</v>
      </c>
      <c r="E10" s="25" t="s">
        <v>261</v>
      </c>
      <c r="F10" s="5">
        <v>66</v>
      </c>
      <c r="G10" s="13">
        <f t="shared" si="0"/>
        <v>19.8</v>
      </c>
      <c r="H10" s="13">
        <v>69</v>
      </c>
      <c r="I10" s="13">
        <f t="shared" si="1"/>
        <v>48.3</v>
      </c>
      <c r="J10" s="7">
        <f t="shared" si="2"/>
        <v>68.1</v>
      </c>
      <c r="K10" s="18">
        <f t="shared" si="3"/>
        <v>34.05</v>
      </c>
      <c r="L10" s="36">
        <v>94.46</v>
      </c>
      <c r="M10" s="18">
        <f t="shared" si="4"/>
        <v>47.23</v>
      </c>
      <c r="N10" s="18">
        <f t="shared" si="5"/>
        <v>81.28</v>
      </c>
      <c r="O10" s="5">
        <v>9</v>
      </c>
    </row>
    <row r="11" spans="1:15" s="2" customFormat="1" ht="18" customHeight="1">
      <c r="A11" s="25" t="s">
        <v>280</v>
      </c>
      <c r="B11" s="25" t="s">
        <v>268</v>
      </c>
      <c r="C11" s="25" t="s">
        <v>22</v>
      </c>
      <c r="D11" s="25" t="s">
        <v>281</v>
      </c>
      <c r="E11" s="25" t="s">
        <v>261</v>
      </c>
      <c r="F11" s="5">
        <v>68</v>
      </c>
      <c r="G11" s="13">
        <f t="shared" si="0"/>
        <v>20.4</v>
      </c>
      <c r="H11" s="13">
        <v>76</v>
      </c>
      <c r="I11" s="13">
        <f t="shared" si="1"/>
        <v>53.199999999999996</v>
      </c>
      <c r="J11" s="7">
        <f t="shared" si="2"/>
        <v>73.6</v>
      </c>
      <c r="K11" s="18">
        <f t="shared" si="3"/>
        <v>36.8</v>
      </c>
      <c r="L11" s="36">
        <v>88.4</v>
      </c>
      <c r="M11" s="18">
        <f t="shared" si="4"/>
        <v>44.2</v>
      </c>
      <c r="N11" s="18">
        <f t="shared" si="5"/>
        <v>81</v>
      </c>
      <c r="O11" s="5">
        <v>10</v>
      </c>
    </row>
    <row r="12" spans="1:15" s="2" customFormat="1" ht="18" customHeight="1">
      <c r="A12" s="25" t="s">
        <v>282</v>
      </c>
      <c r="B12" s="25" t="s">
        <v>263</v>
      </c>
      <c r="C12" s="25" t="s">
        <v>106</v>
      </c>
      <c r="D12" s="25" t="s">
        <v>283</v>
      </c>
      <c r="E12" s="25" t="s">
        <v>261</v>
      </c>
      <c r="F12" s="5">
        <v>42</v>
      </c>
      <c r="G12" s="13">
        <f t="shared" si="0"/>
        <v>12.6</v>
      </c>
      <c r="H12" s="13">
        <v>71</v>
      </c>
      <c r="I12" s="13">
        <f t="shared" si="1"/>
        <v>49.699999999999996</v>
      </c>
      <c r="J12" s="7">
        <f t="shared" si="2"/>
        <v>62.3</v>
      </c>
      <c r="K12" s="18">
        <f t="shared" si="3"/>
        <v>31.15</v>
      </c>
      <c r="L12" s="36">
        <v>93.16</v>
      </c>
      <c r="M12" s="18">
        <f t="shared" si="4"/>
        <v>46.58</v>
      </c>
      <c r="N12" s="18">
        <f t="shared" si="5"/>
        <v>77.72999999999999</v>
      </c>
      <c r="O12" s="5">
        <v>11</v>
      </c>
    </row>
    <row r="13" spans="1:15" s="2" customFormat="1" ht="18" customHeight="1">
      <c r="A13" s="25" t="s">
        <v>284</v>
      </c>
      <c r="B13" s="25" t="s">
        <v>268</v>
      </c>
      <c r="C13" s="25" t="s">
        <v>61</v>
      </c>
      <c r="D13" s="25" t="s">
        <v>285</v>
      </c>
      <c r="E13" s="25" t="s">
        <v>261</v>
      </c>
      <c r="F13" s="5">
        <v>72</v>
      </c>
      <c r="G13" s="13">
        <f t="shared" si="0"/>
        <v>21.599999999999998</v>
      </c>
      <c r="H13" s="13">
        <v>73</v>
      </c>
      <c r="I13" s="13">
        <f t="shared" si="1"/>
        <v>51.099999999999994</v>
      </c>
      <c r="J13" s="7">
        <f t="shared" si="2"/>
        <v>72.69999999999999</v>
      </c>
      <c r="K13" s="18">
        <f t="shared" si="3"/>
        <v>36.349999999999994</v>
      </c>
      <c r="L13" s="36">
        <v>80</v>
      </c>
      <c r="M13" s="18">
        <f t="shared" si="4"/>
        <v>40</v>
      </c>
      <c r="N13" s="18">
        <f t="shared" si="5"/>
        <v>76.35</v>
      </c>
      <c r="O13" s="5">
        <v>12</v>
      </c>
    </row>
    <row r="14" spans="1:15" s="2" customFormat="1" ht="18" customHeight="1">
      <c r="A14" s="25" t="s">
        <v>286</v>
      </c>
      <c r="B14" s="25" t="s">
        <v>263</v>
      </c>
      <c r="C14" s="25" t="s">
        <v>43</v>
      </c>
      <c r="D14" s="25" t="s">
        <v>287</v>
      </c>
      <c r="E14" s="25" t="s">
        <v>261</v>
      </c>
      <c r="F14" s="5">
        <v>64</v>
      </c>
      <c r="G14" s="13">
        <f t="shared" si="0"/>
        <v>19.2</v>
      </c>
      <c r="H14" s="13">
        <v>65</v>
      </c>
      <c r="I14" s="13">
        <f t="shared" si="1"/>
        <v>45.5</v>
      </c>
      <c r="J14" s="7">
        <f t="shared" si="2"/>
        <v>64.7</v>
      </c>
      <c r="K14" s="18">
        <f t="shared" si="3"/>
        <v>32.35</v>
      </c>
      <c r="L14" s="36">
        <v>87.8</v>
      </c>
      <c r="M14" s="18">
        <f t="shared" si="4"/>
        <v>43.9</v>
      </c>
      <c r="N14" s="18">
        <f t="shared" si="5"/>
        <v>76.25</v>
      </c>
      <c r="O14" s="5">
        <v>13</v>
      </c>
    </row>
    <row r="15" spans="1:15" s="2" customFormat="1" ht="18" customHeight="1">
      <c r="A15" s="25" t="s">
        <v>288</v>
      </c>
      <c r="B15" s="25" t="s">
        <v>268</v>
      </c>
      <c r="C15" s="25" t="s">
        <v>25</v>
      </c>
      <c r="D15" s="25" t="s">
        <v>289</v>
      </c>
      <c r="E15" s="25" t="s">
        <v>261</v>
      </c>
      <c r="F15" s="5">
        <v>40</v>
      </c>
      <c r="G15" s="13">
        <f t="shared" si="0"/>
        <v>12</v>
      </c>
      <c r="H15" s="13">
        <v>69</v>
      </c>
      <c r="I15" s="13">
        <f t="shared" si="1"/>
        <v>48.3</v>
      </c>
      <c r="J15" s="7">
        <f t="shared" si="2"/>
        <v>60.3</v>
      </c>
      <c r="K15" s="18">
        <f t="shared" si="3"/>
        <v>30.15</v>
      </c>
      <c r="L15" s="36">
        <v>90.84</v>
      </c>
      <c r="M15" s="18">
        <f t="shared" si="4"/>
        <v>45.42</v>
      </c>
      <c r="N15" s="18">
        <f t="shared" si="5"/>
        <v>75.57</v>
      </c>
      <c r="O15" s="5">
        <v>14</v>
      </c>
    </row>
    <row r="16" spans="1:15" s="2" customFormat="1" ht="18" customHeight="1">
      <c r="A16" s="25" t="s">
        <v>290</v>
      </c>
      <c r="B16" s="25" t="s">
        <v>259</v>
      </c>
      <c r="C16" s="25" t="s">
        <v>16</v>
      </c>
      <c r="D16" s="25" t="s">
        <v>291</v>
      </c>
      <c r="E16" s="25" t="s">
        <v>261</v>
      </c>
      <c r="F16" s="5">
        <v>60</v>
      </c>
      <c r="G16" s="13">
        <f t="shared" si="0"/>
        <v>18</v>
      </c>
      <c r="H16" s="13">
        <v>58</v>
      </c>
      <c r="I16" s="13">
        <f t="shared" si="1"/>
        <v>40.599999999999994</v>
      </c>
      <c r="J16" s="7">
        <f t="shared" si="2"/>
        <v>58.599999999999994</v>
      </c>
      <c r="K16" s="18">
        <f t="shared" si="3"/>
        <v>29.299999999999997</v>
      </c>
      <c r="L16" s="36">
        <v>92.4</v>
      </c>
      <c r="M16" s="18">
        <f t="shared" si="4"/>
        <v>46.2</v>
      </c>
      <c r="N16" s="18">
        <f t="shared" si="5"/>
        <v>75.5</v>
      </c>
      <c r="O16" s="5">
        <v>15</v>
      </c>
    </row>
    <row r="17" spans="1:15" s="2" customFormat="1" ht="18" customHeight="1">
      <c r="A17" s="25" t="s">
        <v>292</v>
      </c>
      <c r="B17" s="25" t="s">
        <v>263</v>
      </c>
      <c r="C17" s="25" t="s">
        <v>22</v>
      </c>
      <c r="D17" s="25" t="s">
        <v>293</v>
      </c>
      <c r="E17" s="25" t="s">
        <v>261</v>
      </c>
      <c r="F17" s="5">
        <v>58</v>
      </c>
      <c r="G17" s="13">
        <f t="shared" si="0"/>
        <v>17.4</v>
      </c>
      <c r="H17" s="13">
        <v>55</v>
      </c>
      <c r="I17" s="13">
        <f t="shared" si="1"/>
        <v>38.5</v>
      </c>
      <c r="J17" s="7">
        <f t="shared" si="2"/>
        <v>55.9</v>
      </c>
      <c r="K17" s="18">
        <f t="shared" si="3"/>
        <v>27.95</v>
      </c>
      <c r="L17" s="36">
        <v>91.66</v>
      </c>
      <c r="M17" s="18">
        <f t="shared" si="4"/>
        <v>45.83</v>
      </c>
      <c r="N17" s="18">
        <f t="shared" si="5"/>
        <v>73.78</v>
      </c>
      <c r="O17" s="5">
        <v>16</v>
      </c>
    </row>
    <row r="18" spans="1:15" s="2" customFormat="1" ht="18" customHeight="1">
      <c r="A18" s="25" t="s">
        <v>294</v>
      </c>
      <c r="B18" s="25" t="s">
        <v>263</v>
      </c>
      <c r="C18" s="25" t="s">
        <v>105</v>
      </c>
      <c r="D18" s="25" t="s">
        <v>295</v>
      </c>
      <c r="E18" s="25" t="s">
        <v>261</v>
      </c>
      <c r="F18" s="5">
        <v>56</v>
      </c>
      <c r="G18" s="13">
        <f t="shared" si="0"/>
        <v>16.8</v>
      </c>
      <c r="H18" s="13">
        <v>52.5</v>
      </c>
      <c r="I18" s="13">
        <f t="shared" si="1"/>
        <v>36.75</v>
      </c>
      <c r="J18" s="7">
        <f t="shared" si="2"/>
        <v>53.55</v>
      </c>
      <c r="K18" s="18">
        <f t="shared" si="3"/>
        <v>26.775</v>
      </c>
      <c r="L18" s="36">
        <v>91.56</v>
      </c>
      <c r="M18" s="18">
        <f t="shared" si="4"/>
        <v>45.78</v>
      </c>
      <c r="N18" s="18">
        <f t="shared" si="5"/>
        <v>72.555</v>
      </c>
      <c r="O18" s="5">
        <v>17</v>
      </c>
    </row>
    <row r="19" spans="1:15" s="2" customFormat="1" ht="18" customHeight="1">
      <c r="A19" s="25" t="s">
        <v>296</v>
      </c>
      <c r="B19" s="25" t="s">
        <v>263</v>
      </c>
      <c r="C19" s="25" t="s">
        <v>17</v>
      </c>
      <c r="D19" s="25" t="s">
        <v>297</v>
      </c>
      <c r="E19" s="25" t="s">
        <v>261</v>
      </c>
      <c r="F19" s="5">
        <v>58</v>
      </c>
      <c r="G19" s="13">
        <f t="shared" si="0"/>
        <v>17.4</v>
      </c>
      <c r="H19" s="13">
        <v>55.5</v>
      </c>
      <c r="I19" s="13">
        <f t="shared" si="1"/>
        <v>38.849999999999994</v>
      </c>
      <c r="J19" s="7">
        <f t="shared" si="2"/>
        <v>56.24999999999999</v>
      </c>
      <c r="K19" s="18">
        <f t="shared" si="3"/>
        <v>28.124999999999996</v>
      </c>
      <c r="L19" s="36">
        <v>88.16</v>
      </c>
      <c r="M19" s="18">
        <f t="shared" si="4"/>
        <v>44.08</v>
      </c>
      <c r="N19" s="18">
        <f t="shared" si="5"/>
        <v>72.205</v>
      </c>
      <c r="O19" s="5">
        <v>18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C1">
      <selection activeCell="I11" sqref="I11"/>
    </sheetView>
  </sheetViews>
  <sheetFormatPr defaultColWidth="9.00390625" defaultRowHeight="14.25"/>
  <cols>
    <col min="1" max="1" width="13.50390625" style="0" customWidth="1"/>
    <col min="2" max="2" width="5.125" style="0" customWidth="1"/>
    <col min="3" max="3" width="5.50390625" style="0" customWidth="1"/>
    <col min="5" max="5" width="14.75390625" style="0" customWidth="1"/>
    <col min="6" max="6" width="6.875" style="0" customWidth="1"/>
    <col min="7" max="7" width="6.875" style="12" customWidth="1"/>
    <col min="8" max="8" width="7.375" style="0" customWidth="1"/>
    <col min="9" max="9" width="8.375" style="12" customWidth="1"/>
    <col min="10" max="10" width="8.25390625" style="3" customWidth="1"/>
    <col min="11" max="11" width="7.625" style="0" customWidth="1"/>
    <col min="12" max="12" width="8.125" style="33" customWidth="1"/>
    <col min="13" max="13" width="7.75390625" style="0" customWidth="1"/>
    <col min="14" max="14" width="7.625" style="0" customWidth="1"/>
    <col min="15" max="15" width="4.375" style="0" customWidth="1"/>
  </cols>
  <sheetData>
    <row r="1" spans="1:15" s="1" customFormat="1" ht="58.5" customHeight="1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8" t="s">
        <v>6</v>
      </c>
      <c r="H1" s="27" t="s">
        <v>7</v>
      </c>
      <c r="I1" s="28" t="s">
        <v>8</v>
      </c>
      <c r="J1" s="6" t="s">
        <v>9</v>
      </c>
      <c r="K1" s="4" t="s">
        <v>10</v>
      </c>
      <c r="L1" s="31" t="s">
        <v>11</v>
      </c>
      <c r="M1" s="4" t="s">
        <v>12</v>
      </c>
      <c r="N1" s="4" t="s">
        <v>13</v>
      </c>
      <c r="O1" s="4" t="s">
        <v>14</v>
      </c>
    </row>
    <row r="2" spans="1:15" s="2" customFormat="1" ht="18" customHeight="1">
      <c r="A2" s="25" t="s">
        <v>298</v>
      </c>
      <c r="B2" s="25" t="s">
        <v>259</v>
      </c>
      <c r="C2" s="25" t="s">
        <v>67</v>
      </c>
      <c r="D2" s="25" t="s">
        <v>299</v>
      </c>
      <c r="E2" s="25" t="s">
        <v>300</v>
      </c>
      <c r="F2" s="5">
        <v>70</v>
      </c>
      <c r="G2" s="13">
        <f>F2*0.3</f>
        <v>21</v>
      </c>
      <c r="H2" s="5">
        <v>73</v>
      </c>
      <c r="I2" s="13">
        <f>H2*0.7</f>
        <v>51.099999999999994</v>
      </c>
      <c r="J2" s="7">
        <f>G2+I2</f>
        <v>72.1</v>
      </c>
      <c r="K2" s="7">
        <f>J2*0.5</f>
        <v>36.05</v>
      </c>
      <c r="L2" s="34">
        <v>90.3</v>
      </c>
      <c r="M2" s="7">
        <f>L2*0.5</f>
        <v>45.15</v>
      </c>
      <c r="N2" s="7">
        <f>K2+M2</f>
        <v>81.19999999999999</v>
      </c>
      <c r="O2" s="5">
        <v>1</v>
      </c>
    </row>
    <row r="3" spans="1:15" s="2" customFormat="1" ht="18" customHeight="1">
      <c r="A3" s="25" t="s">
        <v>306</v>
      </c>
      <c r="B3" s="25" t="s">
        <v>259</v>
      </c>
      <c r="C3" s="25" t="s">
        <v>74</v>
      </c>
      <c r="D3" s="25" t="s">
        <v>307</v>
      </c>
      <c r="E3" s="25" t="s">
        <v>300</v>
      </c>
      <c r="F3" s="5">
        <v>56</v>
      </c>
      <c r="G3" s="13">
        <f>F3*0.3</f>
        <v>16.8</v>
      </c>
      <c r="H3" s="5">
        <v>65</v>
      </c>
      <c r="I3" s="13">
        <f>H3*0.7</f>
        <v>45.5</v>
      </c>
      <c r="J3" s="7">
        <f>G3+I3</f>
        <v>62.3</v>
      </c>
      <c r="K3" s="7">
        <f>J3*0.5</f>
        <v>31.15</v>
      </c>
      <c r="L3" s="34">
        <v>94.5</v>
      </c>
      <c r="M3" s="7">
        <f>L3*0.5</f>
        <v>47.25</v>
      </c>
      <c r="N3" s="7">
        <f>K3+M3</f>
        <v>78.4</v>
      </c>
      <c r="O3" s="5">
        <v>2</v>
      </c>
    </row>
    <row r="4" spans="1:15" s="2" customFormat="1" ht="18" customHeight="1">
      <c r="A4" s="25" t="s">
        <v>308</v>
      </c>
      <c r="B4" s="25" t="s">
        <v>302</v>
      </c>
      <c r="C4" s="25" t="s">
        <v>86</v>
      </c>
      <c r="D4" s="25" t="s">
        <v>309</v>
      </c>
      <c r="E4" s="25" t="s">
        <v>300</v>
      </c>
      <c r="F4" s="5">
        <v>54</v>
      </c>
      <c r="G4" s="13">
        <f>F4*0.3</f>
        <v>16.2</v>
      </c>
      <c r="H4" s="5">
        <v>63.5</v>
      </c>
      <c r="I4" s="13">
        <f>H4*0.7</f>
        <v>44.449999999999996</v>
      </c>
      <c r="J4" s="7">
        <f>G4+I4</f>
        <v>60.64999999999999</v>
      </c>
      <c r="K4" s="7">
        <f>J4*0.5</f>
        <v>30.324999999999996</v>
      </c>
      <c r="L4" s="34">
        <v>93.4</v>
      </c>
      <c r="M4" s="7">
        <f>L4*0.5</f>
        <v>46.7</v>
      </c>
      <c r="N4" s="7">
        <f>K4+M4</f>
        <v>77.025</v>
      </c>
      <c r="O4" s="5">
        <v>3</v>
      </c>
    </row>
    <row r="5" spans="1:15" s="2" customFormat="1" ht="18" customHeight="1">
      <c r="A5" s="25" t="s">
        <v>301</v>
      </c>
      <c r="B5" s="25" t="s">
        <v>302</v>
      </c>
      <c r="C5" s="25" t="s">
        <v>89</v>
      </c>
      <c r="D5" s="25" t="s">
        <v>303</v>
      </c>
      <c r="E5" s="25" t="s">
        <v>300</v>
      </c>
      <c r="F5" s="5">
        <v>80</v>
      </c>
      <c r="G5" s="13">
        <f>F5*0.3</f>
        <v>24</v>
      </c>
      <c r="H5" s="5">
        <v>61</v>
      </c>
      <c r="I5" s="13">
        <f>H5*0.7</f>
        <v>42.699999999999996</v>
      </c>
      <c r="J5" s="7">
        <f>G5+I5</f>
        <v>66.69999999999999</v>
      </c>
      <c r="K5" s="7">
        <f>J5*0.5</f>
        <v>33.349999999999994</v>
      </c>
      <c r="L5" s="34">
        <v>86.2</v>
      </c>
      <c r="M5" s="7">
        <f>L5*0.5</f>
        <v>43.1</v>
      </c>
      <c r="N5" s="7">
        <f>K5+M5</f>
        <v>76.44999999999999</v>
      </c>
      <c r="O5" s="5">
        <v>4</v>
      </c>
    </row>
    <row r="6" spans="1:15" s="2" customFormat="1" ht="18" customHeight="1">
      <c r="A6" s="25" t="s">
        <v>304</v>
      </c>
      <c r="B6" s="25" t="s">
        <v>302</v>
      </c>
      <c r="C6" s="25" t="s">
        <v>38</v>
      </c>
      <c r="D6" s="25" t="s">
        <v>305</v>
      </c>
      <c r="E6" s="25" t="s">
        <v>300</v>
      </c>
      <c r="F6" s="5">
        <v>54</v>
      </c>
      <c r="G6" s="13">
        <f>F6*0.3</f>
        <v>16.2</v>
      </c>
      <c r="H6" s="5">
        <v>71.5</v>
      </c>
      <c r="I6" s="13">
        <f>H6*0.7</f>
        <v>50.05</v>
      </c>
      <c r="J6" s="7">
        <f>G6+I6</f>
        <v>66.25</v>
      </c>
      <c r="K6" s="7">
        <f>J6*0.5</f>
        <v>33.125</v>
      </c>
      <c r="L6" s="34">
        <v>86.4</v>
      </c>
      <c r="M6" s="7">
        <f>L6*0.5</f>
        <v>43.2</v>
      </c>
      <c r="N6" s="7">
        <f>K6+M6</f>
        <v>76.325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workbookViewId="0" topLeftCell="C1">
      <selection activeCell="J4" sqref="J4"/>
    </sheetView>
  </sheetViews>
  <sheetFormatPr defaultColWidth="9.00390625" defaultRowHeight="14.25"/>
  <cols>
    <col min="1" max="1" width="12.50390625" style="0" customWidth="1"/>
    <col min="2" max="2" width="5.375" style="0" customWidth="1"/>
    <col min="3" max="3" width="6.375" style="0" customWidth="1"/>
    <col min="4" max="4" width="9.00390625" style="0" customWidth="1"/>
    <col min="5" max="5" width="14.875" style="0" customWidth="1"/>
    <col min="6" max="6" width="5.625" style="0" customWidth="1"/>
    <col min="7" max="7" width="7.50390625" style="0" customWidth="1"/>
    <col min="8" max="8" width="4.50390625" style="0" customWidth="1"/>
    <col min="9" max="9" width="7.75390625" style="0" customWidth="1"/>
    <col min="10" max="10" width="7.75390625" style="3" customWidth="1"/>
    <col min="11" max="11" width="7.375" style="3" customWidth="1"/>
    <col min="12" max="12" width="8.50390625" style="33" customWidth="1"/>
    <col min="13" max="13" width="8.625" style="3" customWidth="1"/>
    <col min="14" max="14" width="9.00390625" style="3" customWidth="1"/>
    <col min="15" max="15" width="7.125" style="0" customWidth="1"/>
  </cols>
  <sheetData>
    <row r="1" spans="1:15" s="1" customFormat="1" ht="60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10" t="s">
        <v>9</v>
      </c>
      <c r="K1" s="10" t="s">
        <v>10</v>
      </c>
      <c r="L1" s="35" t="s">
        <v>11</v>
      </c>
      <c r="M1" s="10" t="s">
        <v>12</v>
      </c>
      <c r="N1" s="10" t="s">
        <v>13</v>
      </c>
      <c r="O1" s="8" t="s">
        <v>14</v>
      </c>
    </row>
    <row r="2" spans="1:15" s="2" customFormat="1" ht="18" customHeight="1">
      <c r="A2" s="25" t="s">
        <v>310</v>
      </c>
      <c r="B2" s="25" t="s">
        <v>311</v>
      </c>
      <c r="C2" s="25" t="s">
        <v>106</v>
      </c>
      <c r="D2" s="25" t="s">
        <v>312</v>
      </c>
      <c r="E2" s="25" t="s">
        <v>313</v>
      </c>
      <c r="F2" s="5">
        <v>87</v>
      </c>
      <c r="G2" s="5">
        <f>F2*0.3</f>
        <v>26.099999999999998</v>
      </c>
      <c r="H2" s="5">
        <v>76</v>
      </c>
      <c r="I2" s="5">
        <f>H2*0.7</f>
        <v>53.199999999999996</v>
      </c>
      <c r="J2" s="7">
        <f>G2+I2</f>
        <v>79.3</v>
      </c>
      <c r="K2" s="7">
        <f>J2*0.5</f>
        <v>39.65</v>
      </c>
      <c r="L2" s="36">
        <v>84.6</v>
      </c>
      <c r="M2" s="7">
        <f>L2*0.5</f>
        <v>42.3</v>
      </c>
      <c r="N2" s="7">
        <f>K2+M2</f>
        <v>81.94999999999999</v>
      </c>
      <c r="O2" s="5">
        <v>1</v>
      </c>
    </row>
    <row r="3" spans="1:15" s="2" customFormat="1" ht="18" customHeight="1">
      <c r="A3" s="25" t="s">
        <v>314</v>
      </c>
      <c r="B3" s="25" t="s">
        <v>311</v>
      </c>
      <c r="C3" s="25" t="s">
        <v>44</v>
      </c>
      <c r="D3" s="25" t="s">
        <v>315</v>
      </c>
      <c r="E3" s="25" t="s">
        <v>313</v>
      </c>
      <c r="F3" s="5">
        <v>78</v>
      </c>
      <c r="G3" s="5">
        <f>F3*0.3</f>
        <v>23.4</v>
      </c>
      <c r="H3" s="5">
        <v>76</v>
      </c>
      <c r="I3" s="5">
        <f>H3*0.7</f>
        <v>53.199999999999996</v>
      </c>
      <c r="J3" s="7">
        <f>G3+I3</f>
        <v>76.6</v>
      </c>
      <c r="K3" s="7">
        <f>J3*0.5</f>
        <v>38.3</v>
      </c>
      <c r="L3" s="36">
        <v>84.8</v>
      </c>
      <c r="M3" s="7">
        <f>L3*0.5</f>
        <v>42.4</v>
      </c>
      <c r="N3" s="7">
        <f>K3+M3</f>
        <v>80.69999999999999</v>
      </c>
      <c r="O3" s="5">
        <v>2</v>
      </c>
    </row>
    <row r="4" spans="1:15" s="2" customFormat="1" ht="18" customHeight="1">
      <c r="A4" s="25" t="s">
        <v>316</v>
      </c>
      <c r="B4" s="25" t="s">
        <v>317</v>
      </c>
      <c r="C4" s="25" t="s">
        <v>61</v>
      </c>
      <c r="D4" s="25" t="s">
        <v>318</v>
      </c>
      <c r="E4" s="25" t="s">
        <v>313</v>
      </c>
      <c r="F4" s="5">
        <v>82</v>
      </c>
      <c r="G4" s="5">
        <f>F4*0.3</f>
        <v>24.599999999999998</v>
      </c>
      <c r="H4" s="5">
        <v>44</v>
      </c>
      <c r="I4" s="5">
        <f>H4*0.7</f>
        <v>30.799999999999997</v>
      </c>
      <c r="J4" s="7">
        <f>G4+I4</f>
        <v>55.39999999999999</v>
      </c>
      <c r="K4" s="7">
        <f>J4*0.5</f>
        <v>27.699999999999996</v>
      </c>
      <c r="L4" s="36">
        <v>87.8</v>
      </c>
      <c r="M4" s="7">
        <f>L4*0.5</f>
        <v>43.9</v>
      </c>
      <c r="N4" s="7">
        <f>K4+M4</f>
        <v>71.6</v>
      </c>
      <c r="O4" s="5">
        <v>3</v>
      </c>
    </row>
    <row r="5" spans="1:15" s="2" customFormat="1" ht="18" customHeight="1">
      <c r="A5" s="25" t="s">
        <v>319</v>
      </c>
      <c r="B5" s="25" t="s">
        <v>317</v>
      </c>
      <c r="C5" s="25" t="s">
        <v>38</v>
      </c>
      <c r="D5" s="25" t="s">
        <v>320</v>
      </c>
      <c r="E5" s="25" t="s">
        <v>313</v>
      </c>
      <c r="F5" s="5">
        <v>74</v>
      </c>
      <c r="G5" s="5">
        <f>F5*0.3</f>
        <v>22.2</v>
      </c>
      <c r="H5" s="5">
        <v>54</v>
      </c>
      <c r="I5" s="5">
        <f>H5*0.7</f>
        <v>37.8</v>
      </c>
      <c r="J5" s="7">
        <f>G5+I5</f>
        <v>60</v>
      </c>
      <c r="K5" s="7">
        <f>J5*0.5</f>
        <v>30</v>
      </c>
      <c r="L5" s="36">
        <v>81.2</v>
      </c>
      <c r="M5" s="7">
        <f>L5*0.5</f>
        <v>40.6</v>
      </c>
      <c r="N5" s="7">
        <f>K5+M5</f>
        <v>70.6</v>
      </c>
      <c r="O5" s="5">
        <v>4</v>
      </c>
    </row>
    <row r="6" spans="1:15" s="2" customFormat="1" ht="18" customHeight="1">
      <c r="A6" s="25" t="s">
        <v>321</v>
      </c>
      <c r="B6" s="25" t="s">
        <v>311</v>
      </c>
      <c r="C6" s="25" t="s">
        <v>16</v>
      </c>
      <c r="D6" s="25" t="s">
        <v>322</v>
      </c>
      <c r="E6" s="25" t="s">
        <v>313</v>
      </c>
      <c r="F6" s="5">
        <v>76</v>
      </c>
      <c r="G6" s="5">
        <f>F6*0.3</f>
        <v>22.8</v>
      </c>
      <c r="H6" s="5">
        <v>51</v>
      </c>
      <c r="I6" s="5">
        <f>H6*0.7</f>
        <v>35.699999999999996</v>
      </c>
      <c r="J6" s="7">
        <f>G6+I6</f>
        <v>58.5</v>
      </c>
      <c r="K6" s="7">
        <f>J6*0.5</f>
        <v>29.25</v>
      </c>
      <c r="L6" s="36">
        <v>81.6</v>
      </c>
      <c r="M6" s="7">
        <f>L6*0.5</f>
        <v>40.8</v>
      </c>
      <c r="N6" s="7">
        <f>K6+M6</f>
        <v>70.05</v>
      </c>
      <c r="O6" s="5">
        <v>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雨林木风</cp:lastModifiedBy>
  <cp:lastPrinted>2018-07-01T10:55:45Z</cp:lastPrinted>
  <dcterms:created xsi:type="dcterms:W3CDTF">2018-03-30T10:17:25Z</dcterms:created>
  <dcterms:modified xsi:type="dcterms:W3CDTF">2018-07-01T10:55:47Z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