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67" firstSheet="11" activeTab="19"/>
  </bookViews>
  <sheets>
    <sheet name="小学语文（计划招考10人）" sheetId="1" r:id="rId1"/>
    <sheet name="小学数学（计划招考6人）" sheetId="2" r:id="rId2"/>
    <sheet name="小学英语（计划招考2人）" sheetId="3" r:id="rId3"/>
    <sheet name="小学音乐（计划招考2人）" sheetId="4" r:id="rId4"/>
    <sheet name="小学体育（计划招考2人）" sheetId="5" r:id="rId5"/>
    <sheet name="小学美术（计划招考1人）" sheetId="6" r:id="rId6"/>
    <sheet name="小学信息技术（计划招考2人）" sheetId="7" r:id="rId7"/>
    <sheet name="初中语文（计划招考5人）" sheetId="8" r:id="rId8"/>
    <sheet name="初中数学（计划招考4人）" sheetId="9" r:id="rId9"/>
    <sheet name="初中英语（计划招考3人）" sheetId="10" r:id="rId10"/>
    <sheet name="初中化学（计划招考1人）" sheetId="11" r:id="rId11"/>
    <sheet name="初中地理（计划招考2人）" sheetId="12" r:id="rId12"/>
    <sheet name="幼儿教师（计划招考32人）" sheetId="13" r:id="rId13"/>
    <sheet name="蒋官屯临床（计划招考2人）" sheetId="14" r:id="rId14"/>
    <sheet name="东城口腔（计划招考1人）" sheetId="15" r:id="rId15"/>
    <sheet name="中医（计划招考1人）" sheetId="16" r:id="rId16"/>
    <sheet name="东城社区护理（计划招考1人）" sheetId="17" r:id="rId17"/>
    <sheet name="北城口腔（计划招考1人）" sheetId="18" r:id="rId18"/>
    <sheet name="北城临床（计划招考1人）" sheetId="19" r:id="rId19"/>
    <sheet name="广平护理（计划招考1人）" sheetId="20" r:id="rId20"/>
  </sheets>
  <definedNames/>
  <calcPr fullCalcOnLoad="1"/>
</workbook>
</file>

<file path=xl/sharedStrings.xml><?xml version="1.0" encoding="utf-8"?>
<sst xmlns="http://schemas.openxmlformats.org/spreadsheetml/2006/main" count="569" uniqueCount="248">
  <si>
    <t>序号</t>
  </si>
  <si>
    <t>准考证号</t>
  </si>
  <si>
    <t>姓名</t>
  </si>
  <si>
    <t>性质</t>
  </si>
  <si>
    <t>报考岗位</t>
  </si>
  <si>
    <t>笔试成绩</t>
  </si>
  <si>
    <t>面试成绩</t>
  </si>
  <si>
    <t>总成绩</t>
  </si>
  <si>
    <t>平均分</t>
  </si>
  <si>
    <t>总名次</t>
  </si>
  <si>
    <t>201800005924</t>
  </si>
  <si>
    <t>李婷</t>
  </si>
  <si>
    <t>聘用制</t>
  </si>
  <si>
    <t>小学语文教师</t>
  </si>
  <si>
    <t>86.80</t>
  </si>
  <si>
    <t>201800007713</t>
  </si>
  <si>
    <t>张喜燕</t>
  </si>
  <si>
    <t>85.60</t>
  </si>
  <si>
    <t>201800008327</t>
  </si>
  <si>
    <t>刘培</t>
  </si>
  <si>
    <t>85.20</t>
  </si>
  <si>
    <t>201800008111</t>
  </si>
  <si>
    <t>张倩文</t>
  </si>
  <si>
    <t>82.10</t>
  </si>
  <si>
    <t>201800007004</t>
  </si>
  <si>
    <t>商美男</t>
  </si>
  <si>
    <t>201800006717</t>
  </si>
  <si>
    <t>王晨晨</t>
  </si>
  <si>
    <t>82.70</t>
  </si>
  <si>
    <t>201800007704</t>
  </si>
  <si>
    <t>姜玲玲</t>
  </si>
  <si>
    <t>201800006913</t>
  </si>
  <si>
    <t>王琪琪</t>
  </si>
  <si>
    <t>84.10</t>
  </si>
  <si>
    <t>201800008310</t>
  </si>
  <si>
    <t>张文文</t>
  </si>
  <si>
    <t>84.50</t>
  </si>
  <si>
    <t>201800005619</t>
  </si>
  <si>
    <t>公华蕊</t>
  </si>
  <si>
    <t>87.50</t>
  </si>
  <si>
    <t>笔试成绩成绩</t>
  </si>
  <si>
    <t>201800008819</t>
  </si>
  <si>
    <t>刘云</t>
  </si>
  <si>
    <t>小学数学教师</t>
  </si>
  <si>
    <t>83.30</t>
  </si>
  <si>
    <t>201800006828</t>
  </si>
  <si>
    <t>王曲媛</t>
  </si>
  <si>
    <t>87.40</t>
  </si>
  <si>
    <t>201800006705</t>
  </si>
  <si>
    <t>曹冰涛</t>
  </si>
  <si>
    <t>85.50</t>
  </si>
  <si>
    <t>201800007622</t>
  </si>
  <si>
    <t>姚婷婷</t>
  </si>
  <si>
    <t>201800006013</t>
  </si>
  <si>
    <t>姜培环</t>
  </si>
  <si>
    <t>84.70</t>
  </si>
  <si>
    <t>201800007321</t>
  </si>
  <si>
    <t>王晓伟</t>
  </si>
  <si>
    <t>201800007013</t>
  </si>
  <si>
    <t>宋利娜</t>
  </si>
  <si>
    <t>小学英语教师</t>
  </si>
  <si>
    <t>2</t>
  </si>
  <si>
    <t>201800005820</t>
  </si>
  <si>
    <t>王菲</t>
  </si>
  <si>
    <t>201800006920</t>
  </si>
  <si>
    <t>王丽娟</t>
  </si>
  <si>
    <t>小学音乐教师</t>
  </si>
  <si>
    <t>201800007524</t>
  </si>
  <si>
    <t>王鹏</t>
  </si>
  <si>
    <t>201800005906</t>
  </si>
  <si>
    <t>黄修落</t>
  </si>
  <si>
    <t>小学体育教师</t>
  </si>
  <si>
    <t>201800008221</t>
  </si>
  <si>
    <t>孔霞</t>
  </si>
  <si>
    <t>201800008523</t>
  </si>
  <si>
    <t>王倩倩</t>
  </si>
  <si>
    <t>小学美术教师</t>
  </si>
  <si>
    <t>201800009219</t>
  </si>
  <si>
    <t>安民</t>
  </si>
  <si>
    <t>小学信息技术</t>
  </si>
  <si>
    <t>83.60</t>
  </si>
  <si>
    <t>201800008407</t>
  </si>
  <si>
    <t>周静静</t>
  </si>
  <si>
    <t>80.20</t>
  </si>
  <si>
    <t>201800008705</t>
  </si>
  <si>
    <t>侯潘</t>
  </si>
  <si>
    <t>初中语文教师</t>
  </si>
  <si>
    <t>81.40</t>
  </si>
  <si>
    <t>201800006727</t>
  </si>
  <si>
    <t>牛冬梅</t>
  </si>
  <si>
    <t>83.50</t>
  </si>
  <si>
    <t>201800008217</t>
  </si>
  <si>
    <t>王英华</t>
  </si>
  <si>
    <t>81.20</t>
  </si>
  <si>
    <t>201800008719</t>
  </si>
  <si>
    <t>杨双双</t>
  </si>
  <si>
    <t>78.00</t>
  </si>
  <si>
    <t>201800006410</t>
  </si>
  <si>
    <t>梁飞</t>
  </si>
  <si>
    <t>84.00</t>
  </si>
  <si>
    <t>201800009025</t>
  </si>
  <si>
    <t>田会博</t>
  </si>
  <si>
    <t>初中数学教师</t>
  </si>
  <si>
    <t>82.40</t>
  </si>
  <si>
    <t>201800007011</t>
  </si>
  <si>
    <t>郭宁宁</t>
  </si>
  <si>
    <t>77.70</t>
  </si>
  <si>
    <t>201800006527</t>
  </si>
  <si>
    <t>刘艳艳</t>
  </si>
  <si>
    <t>70.40</t>
  </si>
  <si>
    <t>201800008913</t>
  </si>
  <si>
    <t>白琦</t>
  </si>
  <si>
    <t>74.60</t>
  </si>
  <si>
    <t>201800007306</t>
  </si>
  <si>
    <t>陈兵</t>
  </si>
  <si>
    <t>初中英语教师</t>
  </si>
  <si>
    <t>201800008522</t>
  </si>
  <si>
    <t>杨见华</t>
  </si>
  <si>
    <t>201800006423</t>
  </si>
  <si>
    <t>丁耀华</t>
  </si>
  <si>
    <t>201800006120</t>
  </si>
  <si>
    <t>赵利</t>
  </si>
  <si>
    <t>初中化学教师</t>
  </si>
  <si>
    <t>201800006629</t>
  </si>
  <si>
    <t>崔红宵</t>
  </si>
  <si>
    <t>初中地理教师</t>
  </si>
  <si>
    <t>201800007901</t>
  </si>
  <si>
    <t>江彦慧</t>
  </si>
  <si>
    <t>79.40</t>
  </si>
  <si>
    <t>201800010021</t>
  </si>
  <si>
    <t>刘亚男</t>
  </si>
  <si>
    <t>幼儿教师</t>
  </si>
  <si>
    <t>76.50</t>
  </si>
  <si>
    <t>201800009919</t>
  </si>
  <si>
    <t>李彤</t>
  </si>
  <si>
    <t>75.50</t>
  </si>
  <si>
    <t>201800009913</t>
  </si>
  <si>
    <t>王鲁</t>
  </si>
  <si>
    <t>80.30</t>
  </si>
  <si>
    <t>201800009827</t>
  </si>
  <si>
    <t>刘坚</t>
  </si>
  <si>
    <t>79.10</t>
  </si>
  <si>
    <t>201800009521</t>
  </si>
  <si>
    <t>张景盟</t>
  </si>
  <si>
    <t>77.20</t>
  </si>
  <si>
    <t>201800009625</t>
  </si>
  <si>
    <t>王敏</t>
  </si>
  <si>
    <t>201800010101</t>
  </si>
  <si>
    <t>贾肖敏</t>
  </si>
  <si>
    <t>201800009806</t>
  </si>
  <si>
    <t>孙晓慧</t>
  </si>
  <si>
    <t>80.80</t>
  </si>
  <si>
    <t>201800010118</t>
  </si>
  <si>
    <t>赵甜</t>
  </si>
  <si>
    <t>201800009711</t>
  </si>
  <si>
    <t>贾新霞</t>
  </si>
  <si>
    <t>79.30</t>
  </si>
  <si>
    <t>201800009723</t>
  </si>
  <si>
    <t>姚丹</t>
  </si>
  <si>
    <t>77.80</t>
  </si>
  <si>
    <t>201800009529</t>
  </si>
  <si>
    <t>闫萧</t>
  </si>
  <si>
    <t>83.70</t>
  </si>
  <si>
    <t>201800009810</t>
  </si>
  <si>
    <t>李亚东</t>
  </si>
  <si>
    <t>78.40</t>
  </si>
  <si>
    <t>201800009418</t>
  </si>
  <si>
    <t>赵依萱</t>
  </si>
  <si>
    <t>201800009725</t>
  </si>
  <si>
    <t>宋珍秀</t>
  </si>
  <si>
    <t>78.50</t>
  </si>
  <si>
    <t>201800009622</t>
  </si>
  <si>
    <t>宋蓉蓉</t>
  </si>
  <si>
    <t>74.90</t>
  </si>
  <si>
    <t>201800009425</t>
  </si>
  <si>
    <t>袁炜炜</t>
  </si>
  <si>
    <t>201800010117</t>
  </si>
  <si>
    <t>卢萍萍</t>
  </si>
  <si>
    <t>78.80</t>
  </si>
  <si>
    <t>201800009410</t>
  </si>
  <si>
    <t>张华聪</t>
  </si>
  <si>
    <t>73.50</t>
  </si>
  <si>
    <t>201800009523</t>
  </si>
  <si>
    <t>丁立君</t>
  </si>
  <si>
    <t>81.60</t>
  </si>
  <si>
    <t>201800009607</t>
  </si>
  <si>
    <t>史翠粉</t>
  </si>
  <si>
    <t>81.30</t>
  </si>
  <si>
    <t>201800010013</t>
  </si>
  <si>
    <t>陈文文</t>
  </si>
  <si>
    <t>201800009717</t>
  </si>
  <si>
    <t>刘金翠</t>
  </si>
  <si>
    <t>72.60</t>
  </si>
  <si>
    <t>201800009527</t>
  </si>
  <si>
    <t>周生霞</t>
  </si>
  <si>
    <t>201800009709</t>
  </si>
  <si>
    <t>杜勇妹</t>
  </si>
  <si>
    <t>76.30</t>
  </si>
  <si>
    <t>201800010009</t>
  </si>
  <si>
    <t>马城琰</t>
  </si>
  <si>
    <t>74.00</t>
  </si>
  <si>
    <t>201800009903</t>
  </si>
  <si>
    <t>杜文静</t>
  </si>
  <si>
    <t>201800010023</t>
  </si>
  <si>
    <t>肖甜</t>
  </si>
  <si>
    <t>74.10</t>
  </si>
  <si>
    <t>201800009507</t>
  </si>
  <si>
    <t>徐晓雨</t>
  </si>
  <si>
    <t>73.40</t>
  </si>
  <si>
    <t>201800009414</t>
  </si>
  <si>
    <t>李娟</t>
  </si>
  <si>
    <t>201800009706</t>
  </si>
  <si>
    <t>李雅军</t>
  </si>
  <si>
    <t>74.80</t>
  </si>
  <si>
    <t>201800010115</t>
  </si>
  <si>
    <t>潘秀玉</t>
  </si>
  <si>
    <t>73.70</t>
  </si>
  <si>
    <t>名次</t>
  </si>
  <si>
    <t>201800010202</t>
  </si>
  <si>
    <t>张冰</t>
  </si>
  <si>
    <t>临床</t>
  </si>
  <si>
    <t>201800010210</t>
  </si>
  <si>
    <t>康磊</t>
  </si>
  <si>
    <t>60.30</t>
  </si>
  <si>
    <t>201800010226</t>
  </si>
  <si>
    <t>赵华</t>
  </si>
  <si>
    <t>东城口腔</t>
  </si>
  <si>
    <t>75.10</t>
  </si>
  <si>
    <t>201800010220</t>
  </si>
  <si>
    <t>张俊浩</t>
  </si>
  <si>
    <t>中医</t>
  </si>
  <si>
    <t>70.60</t>
  </si>
  <si>
    <t>201800010504</t>
  </si>
  <si>
    <t>王荣新</t>
  </si>
  <si>
    <t>社区护理</t>
  </si>
  <si>
    <t>73.20</t>
  </si>
  <si>
    <t>201800010223</t>
  </si>
  <si>
    <t>徐世民</t>
  </si>
  <si>
    <t>北城口腔</t>
  </si>
  <si>
    <t>78.70</t>
  </si>
  <si>
    <t>201800010204</t>
  </si>
  <si>
    <t>贾生林</t>
  </si>
  <si>
    <t>北城临床</t>
  </si>
  <si>
    <t>73.80</t>
  </si>
  <si>
    <t>201800010414</t>
  </si>
  <si>
    <t>张赛</t>
  </si>
  <si>
    <t>广平护理</t>
  </si>
  <si>
    <t>76.70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</si>
</sst>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 wrapText="1"/>
    </xf>
    <xf numFmtId="176" fontId="0" fillId="19" borderId="9" xfId="0" applyNumberFormat="1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25" fillId="0" borderId="9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D29" sqref="D29"/>
    </sheetView>
  </sheetViews>
  <sheetFormatPr defaultColWidth="9.00390625" defaultRowHeight="13.5"/>
  <cols>
    <col min="1" max="1" width="6.125" style="0" customWidth="1"/>
    <col min="2" max="2" width="12.625" style="0" customWidth="1"/>
    <col min="3" max="3" width="6.625" style="0" customWidth="1"/>
    <col min="4" max="4" width="9.00390625" style="12" customWidth="1"/>
    <col min="5" max="5" width="12.625" style="0" customWidth="1"/>
    <col min="10" max="10" width="9.00390625" style="21" customWidth="1"/>
  </cols>
  <sheetData>
    <row r="1" spans="1:10" ht="39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15" t="s">
        <v>5</v>
      </c>
      <c r="G1" s="51" t="s">
        <v>6</v>
      </c>
      <c r="H1" s="34" t="s">
        <v>7</v>
      </c>
      <c r="I1" s="34" t="s">
        <v>8</v>
      </c>
      <c r="J1" s="34" t="s">
        <v>9</v>
      </c>
    </row>
    <row r="2" spans="1:10" ht="26.25" customHeight="1">
      <c r="A2" s="35">
        <v>1</v>
      </c>
      <c r="B2" s="52" t="s">
        <v>10</v>
      </c>
      <c r="C2" s="52" t="s">
        <v>11</v>
      </c>
      <c r="D2" s="33" t="s">
        <v>12</v>
      </c>
      <c r="E2" s="52" t="s">
        <v>13</v>
      </c>
      <c r="F2" s="17" t="s">
        <v>14</v>
      </c>
      <c r="G2" s="53">
        <v>84.8</v>
      </c>
      <c r="H2" s="54">
        <f aca="true" t="shared" si="0" ref="H2:H21">F2+G2</f>
        <v>171.6</v>
      </c>
      <c r="I2" s="53">
        <f aca="true" t="shared" si="1" ref="I2:I21">H2/2</f>
        <v>85.8</v>
      </c>
      <c r="J2" s="38">
        <v>1</v>
      </c>
    </row>
    <row r="3" spans="1:10" ht="26.25" customHeight="1">
      <c r="A3" s="35">
        <v>2</v>
      </c>
      <c r="B3" s="52" t="s">
        <v>15</v>
      </c>
      <c r="C3" s="52" t="s">
        <v>16</v>
      </c>
      <c r="D3" s="33" t="s">
        <v>12</v>
      </c>
      <c r="E3" s="52" t="s">
        <v>13</v>
      </c>
      <c r="F3" s="17" t="s">
        <v>17</v>
      </c>
      <c r="G3" s="53">
        <v>83.92</v>
      </c>
      <c r="H3" s="54">
        <f t="shared" si="0"/>
        <v>169.51999999999998</v>
      </c>
      <c r="I3" s="53">
        <f t="shared" si="1"/>
        <v>84.75999999999999</v>
      </c>
      <c r="J3" s="38">
        <v>2</v>
      </c>
    </row>
    <row r="4" spans="1:10" ht="26.25" customHeight="1">
      <c r="A4" s="35">
        <v>3</v>
      </c>
      <c r="B4" s="52" t="s">
        <v>18</v>
      </c>
      <c r="C4" s="52" t="s">
        <v>19</v>
      </c>
      <c r="D4" s="33" t="s">
        <v>12</v>
      </c>
      <c r="E4" s="52" t="s">
        <v>13</v>
      </c>
      <c r="F4" s="17" t="s">
        <v>20</v>
      </c>
      <c r="G4" s="53">
        <v>82.86</v>
      </c>
      <c r="H4" s="54">
        <f t="shared" si="0"/>
        <v>168.06</v>
      </c>
      <c r="I4" s="53">
        <f t="shared" si="1"/>
        <v>84.03</v>
      </c>
      <c r="J4" s="38">
        <v>3</v>
      </c>
    </row>
    <row r="5" spans="1:10" ht="26.25" customHeight="1">
      <c r="A5" s="35">
        <v>4</v>
      </c>
      <c r="B5" s="52" t="s">
        <v>21</v>
      </c>
      <c r="C5" s="52" t="s">
        <v>22</v>
      </c>
      <c r="D5" s="33" t="s">
        <v>12</v>
      </c>
      <c r="E5" s="52" t="s">
        <v>13</v>
      </c>
      <c r="F5" s="17" t="s">
        <v>23</v>
      </c>
      <c r="G5" s="53">
        <v>84.42</v>
      </c>
      <c r="H5" s="54">
        <f t="shared" si="0"/>
        <v>166.51999999999998</v>
      </c>
      <c r="I5" s="53">
        <f t="shared" si="1"/>
        <v>83.25999999999999</v>
      </c>
      <c r="J5" s="38">
        <v>4</v>
      </c>
    </row>
    <row r="6" spans="1:10" ht="26.25" customHeight="1">
      <c r="A6" s="35">
        <v>5</v>
      </c>
      <c r="B6" s="52" t="s">
        <v>24</v>
      </c>
      <c r="C6" s="52" t="s">
        <v>25</v>
      </c>
      <c r="D6" s="33" t="s">
        <v>12</v>
      </c>
      <c r="E6" s="52" t="s">
        <v>13</v>
      </c>
      <c r="F6" s="17" t="s">
        <v>20</v>
      </c>
      <c r="G6" s="53">
        <v>80.84</v>
      </c>
      <c r="H6" s="54">
        <f t="shared" si="0"/>
        <v>166.04000000000002</v>
      </c>
      <c r="I6" s="53">
        <f t="shared" si="1"/>
        <v>83.02000000000001</v>
      </c>
      <c r="J6" s="38">
        <v>5</v>
      </c>
    </row>
    <row r="7" spans="1:10" ht="26.25" customHeight="1">
      <c r="A7" s="35">
        <v>6</v>
      </c>
      <c r="B7" s="52" t="s">
        <v>26</v>
      </c>
      <c r="C7" s="52" t="s">
        <v>27</v>
      </c>
      <c r="D7" s="33" t="s">
        <v>12</v>
      </c>
      <c r="E7" s="52" t="s">
        <v>13</v>
      </c>
      <c r="F7" s="17" t="s">
        <v>28</v>
      </c>
      <c r="G7" s="53">
        <v>82.38</v>
      </c>
      <c r="H7" s="54">
        <f t="shared" si="0"/>
        <v>165.07999999999998</v>
      </c>
      <c r="I7" s="53">
        <f t="shared" si="1"/>
        <v>82.53999999999999</v>
      </c>
      <c r="J7" s="38">
        <v>6</v>
      </c>
    </row>
    <row r="8" spans="1:10" ht="26.25" customHeight="1">
      <c r="A8" s="35">
        <v>7</v>
      </c>
      <c r="B8" s="52" t="s">
        <v>29</v>
      </c>
      <c r="C8" s="52" t="s">
        <v>30</v>
      </c>
      <c r="D8" s="33" t="s">
        <v>12</v>
      </c>
      <c r="E8" s="52" t="s">
        <v>13</v>
      </c>
      <c r="F8" s="17" t="s">
        <v>23</v>
      </c>
      <c r="G8" s="53">
        <v>82</v>
      </c>
      <c r="H8" s="54">
        <f t="shared" si="0"/>
        <v>164.1</v>
      </c>
      <c r="I8" s="53">
        <f t="shared" si="1"/>
        <v>82.05</v>
      </c>
      <c r="J8" s="38">
        <v>7</v>
      </c>
    </row>
    <row r="9" spans="1:10" ht="26.25" customHeight="1">
      <c r="A9" s="35">
        <v>8</v>
      </c>
      <c r="B9" s="52" t="s">
        <v>31</v>
      </c>
      <c r="C9" s="52" t="s">
        <v>32</v>
      </c>
      <c r="D9" s="33" t="s">
        <v>12</v>
      </c>
      <c r="E9" s="52" t="s">
        <v>13</v>
      </c>
      <c r="F9" s="17" t="s">
        <v>33</v>
      </c>
      <c r="G9" s="53">
        <v>79.7</v>
      </c>
      <c r="H9" s="54">
        <f t="shared" si="0"/>
        <v>163.8</v>
      </c>
      <c r="I9" s="53">
        <f t="shared" si="1"/>
        <v>81.9</v>
      </c>
      <c r="J9" s="38">
        <v>8</v>
      </c>
    </row>
    <row r="10" spans="1:10" ht="26.25" customHeight="1">
      <c r="A10" s="35">
        <v>9</v>
      </c>
      <c r="B10" s="52" t="s">
        <v>34</v>
      </c>
      <c r="C10" s="52" t="s">
        <v>35</v>
      </c>
      <c r="D10" s="33" t="s">
        <v>12</v>
      </c>
      <c r="E10" s="52" t="s">
        <v>13</v>
      </c>
      <c r="F10" s="17" t="s">
        <v>36</v>
      </c>
      <c r="G10" s="53">
        <v>78.86</v>
      </c>
      <c r="H10" s="54">
        <f t="shared" si="0"/>
        <v>163.36</v>
      </c>
      <c r="I10" s="53">
        <f t="shared" si="1"/>
        <v>81.68</v>
      </c>
      <c r="J10" s="38">
        <v>9</v>
      </c>
    </row>
    <row r="11" spans="1:10" ht="26.25" customHeight="1">
      <c r="A11" s="35">
        <v>10</v>
      </c>
      <c r="B11" s="52" t="s">
        <v>37</v>
      </c>
      <c r="C11" s="52" t="s">
        <v>38</v>
      </c>
      <c r="D11" s="33" t="s">
        <v>12</v>
      </c>
      <c r="E11" s="52" t="s">
        <v>13</v>
      </c>
      <c r="F11" s="17" t="s">
        <v>39</v>
      </c>
      <c r="G11" s="53">
        <v>75.8</v>
      </c>
      <c r="H11" s="54">
        <f t="shared" si="0"/>
        <v>163.3</v>
      </c>
      <c r="I11" s="53">
        <f t="shared" si="1"/>
        <v>81.65</v>
      </c>
      <c r="J11" s="38">
        <v>10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E20" sqref="E20"/>
    </sheetView>
  </sheetViews>
  <sheetFormatPr defaultColWidth="9.00390625" defaultRowHeight="13.5"/>
  <cols>
    <col min="1" max="1" width="5.375" style="21" customWidth="1"/>
    <col min="2" max="2" width="13.25390625" style="21" customWidth="1"/>
    <col min="3" max="3" width="6.625" style="21" customWidth="1"/>
    <col min="4" max="4" width="9.00390625" style="21" customWidth="1"/>
    <col min="5" max="5" width="14.375" style="21" customWidth="1"/>
    <col min="6" max="16384" width="9.00390625" style="21" customWidth="1"/>
  </cols>
  <sheetData>
    <row r="1" spans="1:10" ht="49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49.5" customHeight="1">
      <c r="A2" s="27">
        <v>1</v>
      </c>
      <c r="B2" s="28" t="s">
        <v>113</v>
      </c>
      <c r="C2" s="28" t="s">
        <v>114</v>
      </c>
      <c r="D2" s="28" t="s">
        <v>12</v>
      </c>
      <c r="E2" s="28" t="s">
        <v>115</v>
      </c>
      <c r="F2" s="29">
        <v>88.9</v>
      </c>
      <c r="G2" s="30">
        <v>79</v>
      </c>
      <c r="H2" s="31">
        <f>SUM(F2:G2)</f>
        <v>167.9</v>
      </c>
      <c r="I2" s="31">
        <f>H2/2</f>
        <v>83.95</v>
      </c>
      <c r="J2" s="31">
        <v>1</v>
      </c>
    </row>
    <row r="3" spans="1:10" ht="49.5" customHeight="1">
      <c r="A3" s="27">
        <v>2</v>
      </c>
      <c r="B3" s="28" t="s">
        <v>116</v>
      </c>
      <c r="C3" s="28" t="s">
        <v>117</v>
      </c>
      <c r="D3" s="28" t="s">
        <v>12</v>
      </c>
      <c r="E3" s="28" t="s">
        <v>115</v>
      </c>
      <c r="F3" s="29">
        <v>83.2</v>
      </c>
      <c r="G3" s="30">
        <v>83.6</v>
      </c>
      <c r="H3" s="31">
        <f>SUM(F3:G3)</f>
        <v>166.8</v>
      </c>
      <c r="I3" s="31">
        <f>H3/2</f>
        <v>83.4</v>
      </c>
      <c r="J3" s="31">
        <v>2</v>
      </c>
    </row>
    <row r="4" spans="1:10" ht="49.5" customHeight="1">
      <c r="A4" s="27">
        <v>3</v>
      </c>
      <c r="B4" s="28" t="s">
        <v>118</v>
      </c>
      <c r="C4" s="28" t="s">
        <v>119</v>
      </c>
      <c r="D4" s="28" t="s">
        <v>12</v>
      </c>
      <c r="E4" s="28" t="s">
        <v>115</v>
      </c>
      <c r="F4" s="29">
        <v>79.2</v>
      </c>
      <c r="G4" s="30">
        <v>83.8</v>
      </c>
      <c r="H4" s="31">
        <f>SUM(F4:G4)</f>
        <v>163</v>
      </c>
      <c r="I4" s="31">
        <f>H4/2</f>
        <v>81.5</v>
      </c>
      <c r="J4" s="31">
        <v>3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A3" sqref="A3:IV3"/>
    </sheetView>
  </sheetViews>
  <sheetFormatPr defaultColWidth="9.00390625" defaultRowHeight="13.5"/>
  <cols>
    <col min="1" max="1" width="5.875" style="0" customWidth="1"/>
    <col min="2" max="2" width="14.25390625" style="0" customWidth="1"/>
    <col min="3" max="3" width="4.625" style="0" customWidth="1"/>
    <col min="5" max="5" width="13.375" style="0" customWidth="1"/>
  </cols>
  <sheetData>
    <row r="1" spans="1:10" ht="49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49.5" customHeight="1">
      <c r="A2" s="25">
        <v>1</v>
      </c>
      <c r="B2" s="23" t="s">
        <v>120</v>
      </c>
      <c r="C2" s="23" t="s">
        <v>121</v>
      </c>
      <c r="D2" s="23" t="s">
        <v>12</v>
      </c>
      <c r="E2" s="23" t="s">
        <v>122</v>
      </c>
      <c r="F2" s="26" t="s">
        <v>39</v>
      </c>
      <c r="G2" s="25">
        <v>83.5</v>
      </c>
      <c r="H2" s="26">
        <f>F2+G2</f>
        <v>171</v>
      </c>
      <c r="I2" s="25">
        <f>H2/2</f>
        <v>85.5</v>
      </c>
      <c r="J2" s="2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A4" sqref="A4:IV7"/>
    </sheetView>
  </sheetViews>
  <sheetFormatPr defaultColWidth="9.00390625" defaultRowHeight="13.5"/>
  <cols>
    <col min="1" max="1" width="6.00390625" style="21" customWidth="1"/>
    <col min="2" max="2" width="13.125" style="21" customWidth="1"/>
    <col min="3" max="3" width="6.625" style="21" customWidth="1"/>
    <col min="4" max="4" width="9.00390625" style="21" customWidth="1"/>
    <col min="5" max="5" width="14.125" style="21" customWidth="1"/>
    <col min="6" max="16384" width="9.00390625" style="21" customWidth="1"/>
  </cols>
  <sheetData>
    <row r="1" spans="1:10" ht="54.7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54.75" customHeight="1">
      <c r="A2" s="25">
        <v>1</v>
      </c>
      <c r="B2" s="23" t="s">
        <v>123</v>
      </c>
      <c r="C2" s="23" t="s">
        <v>124</v>
      </c>
      <c r="D2" s="23" t="s">
        <v>12</v>
      </c>
      <c r="E2" s="23" t="s">
        <v>125</v>
      </c>
      <c r="F2" s="26" t="s">
        <v>36</v>
      </c>
      <c r="G2" s="25">
        <v>78.16</v>
      </c>
      <c r="H2" s="26">
        <f>F2+G2</f>
        <v>162.66</v>
      </c>
      <c r="I2" s="25">
        <f>H2/2</f>
        <v>81.33</v>
      </c>
      <c r="J2" s="25">
        <v>1</v>
      </c>
    </row>
    <row r="3" spans="1:10" ht="54.75" customHeight="1">
      <c r="A3" s="25">
        <v>2</v>
      </c>
      <c r="B3" s="23" t="s">
        <v>126</v>
      </c>
      <c r="C3" s="23" t="s">
        <v>127</v>
      </c>
      <c r="D3" s="23" t="s">
        <v>12</v>
      </c>
      <c r="E3" s="23" t="s">
        <v>125</v>
      </c>
      <c r="F3" s="26" t="s">
        <v>128</v>
      </c>
      <c r="G3" s="25">
        <v>82.46</v>
      </c>
      <c r="H3" s="26">
        <f>F3+G3</f>
        <v>161.86</v>
      </c>
      <c r="I3" s="25">
        <f>H3/2</f>
        <v>80.93</v>
      </c>
      <c r="J3" s="25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9">
      <selection activeCell="J36" sqref="J36"/>
    </sheetView>
  </sheetViews>
  <sheetFormatPr defaultColWidth="9.00390625" defaultRowHeight="13.5"/>
  <cols>
    <col min="1" max="1" width="5.875" style="10" customWidth="1"/>
    <col min="2" max="2" width="14.125" style="10" customWidth="1"/>
    <col min="3" max="3" width="8.25390625" style="10" customWidth="1"/>
    <col min="4" max="4" width="8.625" style="11" customWidth="1"/>
    <col min="5" max="5" width="10.75390625" style="10" customWidth="1"/>
    <col min="6" max="6" width="8.125" style="12" customWidth="1"/>
    <col min="7" max="7" width="9.75390625" style="10" customWidth="1"/>
    <col min="8" max="9" width="8.25390625" style="10" customWidth="1"/>
    <col min="10" max="10" width="8.00390625" style="10" customWidth="1"/>
    <col min="11" max="255" width="9.00390625" style="10" customWidth="1"/>
  </cols>
  <sheetData>
    <row r="1" spans="1:10" s="10" customFormat="1" ht="33.75" customHeight="1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40</v>
      </c>
      <c r="G1" s="15" t="s">
        <v>6</v>
      </c>
      <c r="H1" s="15" t="s">
        <v>7</v>
      </c>
      <c r="I1" s="15" t="s">
        <v>8</v>
      </c>
      <c r="J1" s="20" t="s">
        <v>9</v>
      </c>
    </row>
    <row r="2" spans="1:10" s="10" customFormat="1" ht="23.25" customHeight="1">
      <c r="A2" s="16">
        <v>1</v>
      </c>
      <c r="B2" s="14" t="s">
        <v>129</v>
      </c>
      <c r="C2" s="14" t="s">
        <v>130</v>
      </c>
      <c r="D2" s="14" t="s">
        <v>12</v>
      </c>
      <c r="E2" s="14" t="s">
        <v>131</v>
      </c>
      <c r="F2" s="17" t="s">
        <v>132</v>
      </c>
      <c r="G2" s="18">
        <v>90.6</v>
      </c>
      <c r="H2" s="18">
        <f>F2+G2</f>
        <v>167.1</v>
      </c>
      <c r="I2" s="18">
        <f>H2/2</f>
        <v>83.55</v>
      </c>
      <c r="J2" s="19">
        <v>1</v>
      </c>
    </row>
    <row r="3" spans="1:10" s="10" customFormat="1" ht="23.25" customHeight="1">
      <c r="A3" s="16">
        <v>2</v>
      </c>
      <c r="B3" s="14" t="s">
        <v>133</v>
      </c>
      <c r="C3" s="14" t="s">
        <v>134</v>
      </c>
      <c r="D3" s="14" t="s">
        <v>12</v>
      </c>
      <c r="E3" s="14" t="s">
        <v>131</v>
      </c>
      <c r="F3" s="17" t="s">
        <v>135</v>
      </c>
      <c r="G3" s="18">
        <v>89.4</v>
      </c>
      <c r="H3" s="18">
        <f>F3+G3</f>
        <v>164.9</v>
      </c>
      <c r="I3" s="18">
        <f>H3/2</f>
        <v>82.45</v>
      </c>
      <c r="J3" s="19">
        <v>2</v>
      </c>
    </row>
    <row r="4" spans="1:10" s="10" customFormat="1" ht="23.25" customHeight="1">
      <c r="A4" s="16">
        <v>3</v>
      </c>
      <c r="B4" s="14" t="s">
        <v>136</v>
      </c>
      <c r="C4" s="14" t="s">
        <v>137</v>
      </c>
      <c r="D4" s="14" t="s">
        <v>12</v>
      </c>
      <c r="E4" s="14" t="s">
        <v>131</v>
      </c>
      <c r="F4" s="17" t="s">
        <v>138</v>
      </c>
      <c r="G4" s="18">
        <v>84.4</v>
      </c>
      <c r="H4" s="18">
        <v>164.7</v>
      </c>
      <c r="I4" s="18">
        <v>82.35</v>
      </c>
      <c r="J4" s="19">
        <v>3</v>
      </c>
    </row>
    <row r="5" spans="1:10" s="10" customFormat="1" ht="23.25" customHeight="1">
      <c r="A5" s="16">
        <v>4</v>
      </c>
      <c r="B5" s="14" t="s">
        <v>139</v>
      </c>
      <c r="C5" s="14" t="s">
        <v>140</v>
      </c>
      <c r="D5" s="14" t="s">
        <v>12</v>
      </c>
      <c r="E5" s="14" t="s">
        <v>131</v>
      </c>
      <c r="F5" s="17" t="s">
        <v>141</v>
      </c>
      <c r="G5" s="18">
        <v>85.2</v>
      </c>
      <c r="H5" s="18">
        <f>F5+G5</f>
        <v>164.3</v>
      </c>
      <c r="I5" s="18">
        <f>H5/2</f>
        <v>82.15</v>
      </c>
      <c r="J5" s="19">
        <v>4</v>
      </c>
    </row>
    <row r="6" spans="1:10" s="10" customFormat="1" ht="23.25" customHeight="1">
      <c r="A6" s="16">
        <v>5</v>
      </c>
      <c r="B6" s="14" t="s">
        <v>142</v>
      </c>
      <c r="C6" s="14" t="s">
        <v>143</v>
      </c>
      <c r="D6" s="14" t="s">
        <v>12</v>
      </c>
      <c r="E6" s="14" t="s">
        <v>131</v>
      </c>
      <c r="F6" s="17" t="s">
        <v>144</v>
      </c>
      <c r="G6" s="18">
        <v>87</v>
      </c>
      <c r="H6" s="18">
        <v>164.2</v>
      </c>
      <c r="I6" s="18">
        <v>82.1</v>
      </c>
      <c r="J6" s="19">
        <v>5</v>
      </c>
    </row>
    <row r="7" spans="1:10" s="10" customFormat="1" ht="23.25" customHeight="1">
      <c r="A7" s="16">
        <v>6</v>
      </c>
      <c r="B7" s="14" t="s">
        <v>145</v>
      </c>
      <c r="C7" s="14" t="s">
        <v>146</v>
      </c>
      <c r="D7" s="14" t="s">
        <v>12</v>
      </c>
      <c r="E7" s="14" t="s">
        <v>131</v>
      </c>
      <c r="F7" s="17" t="s">
        <v>103</v>
      </c>
      <c r="G7" s="18">
        <v>81.6</v>
      </c>
      <c r="H7" s="18">
        <v>164</v>
      </c>
      <c r="I7" s="18">
        <v>82</v>
      </c>
      <c r="J7" s="19">
        <v>6</v>
      </c>
    </row>
    <row r="8" spans="1:10" s="10" customFormat="1" ht="23.25" customHeight="1">
      <c r="A8" s="16">
        <v>7</v>
      </c>
      <c r="B8" s="14" t="s">
        <v>147</v>
      </c>
      <c r="C8" s="14" t="s">
        <v>148</v>
      </c>
      <c r="D8" s="14" t="s">
        <v>12</v>
      </c>
      <c r="E8" s="14" t="s">
        <v>131</v>
      </c>
      <c r="F8" s="17" t="s">
        <v>87</v>
      </c>
      <c r="G8" s="19">
        <v>82.4</v>
      </c>
      <c r="H8" s="19">
        <v>163.8</v>
      </c>
      <c r="I8" s="19">
        <v>81.9</v>
      </c>
      <c r="J8" s="19">
        <v>7</v>
      </c>
    </row>
    <row r="9" spans="1:10" s="10" customFormat="1" ht="23.25" customHeight="1">
      <c r="A9" s="16">
        <v>8</v>
      </c>
      <c r="B9" s="14" t="s">
        <v>149</v>
      </c>
      <c r="C9" s="14" t="s">
        <v>150</v>
      </c>
      <c r="D9" s="14" t="s">
        <v>12</v>
      </c>
      <c r="E9" s="14" t="s">
        <v>131</v>
      </c>
      <c r="F9" s="17" t="s">
        <v>151</v>
      </c>
      <c r="G9" s="18">
        <v>82.2</v>
      </c>
      <c r="H9" s="18">
        <v>163</v>
      </c>
      <c r="I9" s="18">
        <v>81.5</v>
      </c>
      <c r="J9" s="19">
        <v>8</v>
      </c>
    </row>
    <row r="10" spans="1:10" s="10" customFormat="1" ht="23.25" customHeight="1">
      <c r="A10" s="16">
        <v>9</v>
      </c>
      <c r="B10" s="14" t="s">
        <v>152</v>
      </c>
      <c r="C10" s="14" t="s">
        <v>153</v>
      </c>
      <c r="D10" s="14" t="s">
        <v>12</v>
      </c>
      <c r="E10" s="14" t="s">
        <v>131</v>
      </c>
      <c r="F10" s="17" t="s">
        <v>20</v>
      </c>
      <c r="G10" s="18">
        <v>76.7</v>
      </c>
      <c r="H10" s="18">
        <v>161.9</v>
      </c>
      <c r="I10" s="18">
        <v>80.95</v>
      </c>
      <c r="J10" s="19">
        <v>9</v>
      </c>
    </row>
    <row r="11" spans="1:10" s="10" customFormat="1" ht="23.25" customHeight="1">
      <c r="A11" s="16">
        <v>10</v>
      </c>
      <c r="B11" s="14" t="s">
        <v>154</v>
      </c>
      <c r="C11" s="14" t="s">
        <v>155</v>
      </c>
      <c r="D11" s="14" t="s">
        <v>12</v>
      </c>
      <c r="E11" s="14" t="s">
        <v>131</v>
      </c>
      <c r="F11" s="17" t="s">
        <v>156</v>
      </c>
      <c r="G11" s="19">
        <v>82.4</v>
      </c>
      <c r="H11" s="19">
        <v>161.7</v>
      </c>
      <c r="I11" s="19">
        <v>80.85</v>
      </c>
      <c r="J11" s="19">
        <v>10</v>
      </c>
    </row>
    <row r="12" spans="1:10" s="10" customFormat="1" ht="23.25" customHeight="1">
      <c r="A12" s="16">
        <v>11</v>
      </c>
      <c r="B12" s="14" t="s">
        <v>157</v>
      </c>
      <c r="C12" s="14" t="s">
        <v>158</v>
      </c>
      <c r="D12" s="14" t="s">
        <v>12</v>
      </c>
      <c r="E12" s="14" t="s">
        <v>131</v>
      </c>
      <c r="F12" s="17" t="s">
        <v>159</v>
      </c>
      <c r="G12" s="18">
        <v>83.4</v>
      </c>
      <c r="H12" s="18">
        <v>161.2</v>
      </c>
      <c r="I12" s="18">
        <v>80.6</v>
      </c>
      <c r="J12" s="19">
        <v>11</v>
      </c>
    </row>
    <row r="13" spans="1:10" s="10" customFormat="1" ht="23.25" customHeight="1">
      <c r="A13" s="16">
        <v>12</v>
      </c>
      <c r="B13" s="14" t="s">
        <v>160</v>
      </c>
      <c r="C13" s="14" t="s">
        <v>161</v>
      </c>
      <c r="D13" s="14" t="s">
        <v>12</v>
      </c>
      <c r="E13" s="14" t="s">
        <v>131</v>
      </c>
      <c r="F13" s="17" t="s">
        <v>162</v>
      </c>
      <c r="G13" s="18">
        <v>77.2</v>
      </c>
      <c r="H13" s="18">
        <v>160.9</v>
      </c>
      <c r="I13" s="18">
        <v>80.45</v>
      </c>
      <c r="J13" s="19">
        <v>12</v>
      </c>
    </row>
    <row r="14" spans="1:10" s="10" customFormat="1" ht="23.25" customHeight="1">
      <c r="A14" s="16">
        <v>13</v>
      </c>
      <c r="B14" s="14" t="s">
        <v>163</v>
      </c>
      <c r="C14" s="14" t="s">
        <v>164</v>
      </c>
      <c r="D14" s="14" t="s">
        <v>12</v>
      </c>
      <c r="E14" s="14" t="s">
        <v>131</v>
      </c>
      <c r="F14" s="17" t="s">
        <v>165</v>
      </c>
      <c r="G14" s="18">
        <v>82.1</v>
      </c>
      <c r="H14" s="18">
        <f>F14+G14</f>
        <v>160.5</v>
      </c>
      <c r="I14" s="18">
        <f>H14/2</f>
        <v>80.25</v>
      </c>
      <c r="J14" s="19">
        <v>13</v>
      </c>
    </row>
    <row r="15" spans="1:10" s="10" customFormat="1" ht="23.25" customHeight="1">
      <c r="A15" s="16">
        <v>14</v>
      </c>
      <c r="B15" s="14" t="s">
        <v>166</v>
      </c>
      <c r="C15" s="14" t="s">
        <v>167</v>
      </c>
      <c r="D15" s="14" t="s">
        <v>12</v>
      </c>
      <c r="E15" s="14" t="s">
        <v>131</v>
      </c>
      <c r="F15" s="17" t="s">
        <v>132</v>
      </c>
      <c r="G15" s="18">
        <v>83</v>
      </c>
      <c r="H15" s="18">
        <v>159.5</v>
      </c>
      <c r="I15" s="18">
        <v>79.75</v>
      </c>
      <c r="J15" s="19">
        <v>14</v>
      </c>
    </row>
    <row r="16" spans="1:10" s="10" customFormat="1" ht="23.25" customHeight="1">
      <c r="A16" s="16">
        <v>15</v>
      </c>
      <c r="B16" s="14" t="s">
        <v>168</v>
      </c>
      <c r="C16" s="14" t="s">
        <v>169</v>
      </c>
      <c r="D16" s="14" t="s">
        <v>12</v>
      </c>
      <c r="E16" s="14" t="s">
        <v>131</v>
      </c>
      <c r="F16" s="17" t="s">
        <v>170</v>
      </c>
      <c r="G16" s="18">
        <v>80.8</v>
      </c>
      <c r="H16" s="18">
        <v>159.3</v>
      </c>
      <c r="I16" s="18">
        <v>79.65</v>
      </c>
      <c r="J16" s="19">
        <v>15</v>
      </c>
    </row>
    <row r="17" spans="1:10" s="10" customFormat="1" ht="23.25" customHeight="1">
      <c r="A17" s="16">
        <v>16</v>
      </c>
      <c r="B17" s="14" t="s">
        <v>171</v>
      </c>
      <c r="C17" s="14" t="s">
        <v>172</v>
      </c>
      <c r="D17" s="14" t="s">
        <v>12</v>
      </c>
      <c r="E17" s="14" t="s">
        <v>131</v>
      </c>
      <c r="F17" s="17" t="s">
        <v>173</v>
      </c>
      <c r="G17" s="18">
        <v>84.2</v>
      </c>
      <c r="H17" s="18">
        <v>159.10000000000002</v>
      </c>
      <c r="I17" s="18">
        <v>79.55000000000001</v>
      </c>
      <c r="J17" s="19">
        <v>16</v>
      </c>
    </row>
    <row r="18" spans="1:10" s="10" customFormat="1" ht="23.25" customHeight="1">
      <c r="A18" s="16">
        <v>17</v>
      </c>
      <c r="B18" s="14" t="s">
        <v>174</v>
      </c>
      <c r="C18" s="14" t="s">
        <v>175</v>
      </c>
      <c r="D18" s="14" t="s">
        <v>12</v>
      </c>
      <c r="E18" s="14" t="s">
        <v>131</v>
      </c>
      <c r="F18" s="17" t="s">
        <v>141</v>
      </c>
      <c r="G18" s="18">
        <v>79.6</v>
      </c>
      <c r="H18" s="18">
        <v>158.7</v>
      </c>
      <c r="I18" s="18">
        <v>79.35</v>
      </c>
      <c r="J18" s="19">
        <v>17</v>
      </c>
    </row>
    <row r="19" spans="1:10" s="10" customFormat="1" ht="23.25" customHeight="1">
      <c r="A19" s="16">
        <v>18</v>
      </c>
      <c r="B19" s="14" t="s">
        <v>176</v>
      </c>
      <c r="C19" s="14" t="s">
        <v>177</v>
      </c>
      <c r="D19" s="14" t="s">
        <v>12</v>
      </c>
      <c r="E19" s="14" t="s">
        <v>131</v>
      </c>
      <c r="F19" s="17" t="s">
        <v>178</v>
      </c>
      <c r="G19" s="18">
        <v>79.4</v>
      </c>
      <c r="H19" s="18">
        <f>F19+G19</f>
        <v>158.2</v>
      </c>
      <c r="I19" s="18">
        <f>H19/2</f>
        <v>79.1</v>
      </c>
      <c r="J19" s="19">
        <v>18</v>
      </c>
    </row>
    <row r="20" spans="1:10" s="10" customFormat="1" ht="23.25" customHeight="1">
      <c r="A20" s="16">
        <v>19</v>
      </c>
      <c r="B20" s="14" t="s">
        <v>179</v>
      </c>
      <c r="C20" s="14" t="s">
        <v>180</v>
      </c>
      <c r="D20" s="14" t="s">
        <v>12</v>
      </c>
      <c r="E20" s="14" t="s">
        <v>131</v>
      </c>
      <c r="F20" s="17" t="s">
        <v>181</v>
      </c>
      <c r="G20" s="18">
        <v>83.2</v>
      </c>
      <c r="H20" s="18">
        <v>156.7</v>
      </c>
      <c r="I20" s="18">
        <v>78.35</v>
      </c>
      <c r="J20" s="19">
        <v>19</v>
      </c>
    </row>
    <row r="21" spans="1:10" s="10" customFormat="1" ht="23.25" customHeight="1">
      <c r="A21" s="16">
        <v>20</v>
      </c>
      <c r="B21" s="14" t="s">
        <v>182</v>
      </c>
      <c r="C21" s="14" t="s">
        <v>183</v>
      </c>
      <c r="D21" s="14" t="s">
        <v>12</v>
      </c>
      <c r="E21" s="14" t="s">
        <v>131</v>
      </c>
      <c r="F21" s="17" t="s">
        <v>184</v>
      </c>
      <c r="G21" s="19">
        <v>72.8</v>
      </c>
      <c r="H21" s="19">
        <v>154.39999999999998</v>
      </c>
      <c r="I21" s="19">
        <v>77.19999999999999</v>
      </c>
      <c r="J21" s="19">
        <v>20</v>
      </c>
    </row>
    <row r="22" spans="1:10" s="10" customFormat="1" ht="23.25" customHeight="1">
      <c r="A22" s="16">
        <v>21</v>
      </c>
      <c r="B22" s="14" t="s">
        <v>185</v>
      </c>
      <c r="C22" s="14" t="s">
        <v>186</v>
      </c>
      <c r="D22" s="14" t="s">
        <v>12</v>
      </c>
      <c r="E22" s="14" t="s">
        <v>131</v>
      </c>
      <c r="F22" s="17" t="s">
        <v>187</v>
      </c>
      <c r="G22" s="18">
        <v>72.8</v>
      </c>
      <c r="H22" s="18">
        <v>154.1</v>
      </c>
      <c r="I22" s="18">
        <v>77.05</v>
      </c>
      <c r="J22" s="19">
        <v>21</v>
      </c>
    </row>
    <row r="23" spans="1:10" s="10" customFormat="1" ht="23.25" customHeight="1">
      <c r="A23" s="16">
        <v>22</v>
      </c>
      <c r="B23" s="14" t="s">
        <v>188</v>
      </c>
      <c r="C23" s="14" t="s">
        <v>189</v>
      </c>
      <c r="D23" s="14" t="s">
        <v>12</v>
      </c>
      <c r="E23" s="14" t="s">
        <v>131</v>
      </c>
      <c r="F23" s="17" t="s">
        <v>87</v>
      </c>
      <c r="G23" s="19">
        <v>72.6</v>
      </c>
      <c r="H23" s="19">
        <v>154</v>
      </c>
      <c r="I23" s="19">
        <v>77</v>
      </c>
      <c r="J23" s="19">
        <v>22</v>
      </c>
    </row>
    <row r="24" spans="1:10" s="10" customFormat="1" ht="23.25" customHeight="1">
      <c r="A24" s="16">
        <v>23</v>
      </c>
      <c r="B24" s="14" t="s">
        <v>190</v>
      </c>
      <c r="C24" s="14" t="s">
        <v>191</v>
      </c>
      <c r="D24" s="14" t="s">
        <v>12</v>
      </c>
      <c r="E24" s="14" t="s">
        <v>131</v>
      </c>
      <c r="F24" s="14" t="s">
        <v>192</v>
      </c>
      <c r="G24" s="18">
        <v>81.4</v>
      </c>
      <c r="H24" s="18">
        <f>F24+G24</f>
        <v>154</v>
      </c>
      <c r="I24" s="18">
        <f>H24/2</f>
        <v>77</v>
      </c>
      <c r="J24" s="19">
        <v>23</v>
      </c>
    </row>
    <row r="25" spans="1:10" s="10" customFormat="1" ht="23.25" customHeight="1">
      <c r="A25" s="16">
        <v>24</v>
      </c>
      <c r="B25" s="14" t="s">
        <v>193</v>
      </c>
      <c r="C25" s="14" t="s">
        <v>194</v>
      </c>
      <c r="D25" s="14" t="s">
        <v>12</v>
      </c>
      <c r="E25" s="14" t="s">
        <v>131</v>
      </c>
      <c r="F25" s="17" t="s">
        <v>159</v>
      </c>
      <c r="G25" s="18">
        <v>74.8</v>
      </c>
      <c r="H25" s="18">
        <v>152.6</v>
      </c>
      <c r="I25" s="18">
        <v>76.3</v>
      </c>
      <c r="J25" s="19">
        <v>24</v>
      </c>
    </row>
    <row r="26" spans="1:10" s="10" customFormat="1" ht="23.25" customHeight="1">
      <c r="A26" s="16">
        <v>25</v>
      </c>
      <c r="B26" s="14" t="s">
        <v>195</v>
      </c>
      <c r="C26" s="14" t="s">
        <v>196</v>
      </c>
      <c r="D26" s="14" t="s">
        <v>12</v>
      </c>
      <c r="E26" s="14" t="s">
        <v>131</v>
      </c>
      <c r="F26" s="17" t="s">
        <v>197</v>
      </c>
      <c r="G26" s="19">
        <v>75.4</v>
      </c>
      <c r="H26" s="19">
        <v>151.7</v>
      </c>
      <c r="I26" s="19">
        <v>75.85</v>
      </c>
      <c r="J26" s="19">
        <v>25</v>
      </c>
    </row>
    <row r="27" spans="1:10" s="10" customFormat="1" ht="23.25" customHeight="1">
      <c r="A27" s="16">
        <v>26</v>
      </c>
      <c r="B27" s="14" t="s">
        <v>198</v>
      </c>
      <c r="C27" s="14" t="s">
        <v>199</v>
      </c>
      <c r="D27" s="14" t="s">
        <v>12</v>
      </c>
      <c r="E27" s="14" t="s">
        <v>131</v>
      </c>
      <c r="F27" s="17" t="s">
        <v>200</v>
      </c>
      <c r="G27" s="18">
        <v>77.4</v>
      </c>
      <c r="H27" s="18">
        <f>F27+G27</f>
        <v>151.4</v>
      </c>
      <c r="I27" s="18">
        <f>H27/2</f>
        <v>75.7</v>
      </c>
      <c r="J27" s="19">
        <v>26</v>
      </c>
    </row>
    <row r="28" spans="1:10" s="10" customFormat="1" ht="23.25" customHeight="1">
      <c r="A28" s="16">
        <v>27</v>
      </c>
      <c r="B28" s="14" t="s">
        <v>201</v>
      </c>
      <c r="C28" s="14" t="s">
        <v>202</v>
      </c>
      <c r="D28" s="14" t="s">
        <v>12</v>
      </c>
      <c r="E28" s="14" t="s">
        <v>131</v>
      </c>
      <c r="F28" s="17" t="s">
        <v>200</v>
      </c>
      <c r="G28" s="19">
        <v>77.2</v>
      </c>
      <c r="H28" s="19">
        <v>151.2</v>
      </c>
      <c r="I28" s="19">
        <v>75.6</v>
      </c>
      <c r="J28" s="19">
        <v>27</v>
      </c>
    </row>
    <row r="29" spans="1:10" s="10" customFormat="1" ht="23.25" customHeight="1">
      <c r="A29" s="16">
        <v>28</v>
      </c>
      <c r="B29" s="14" t="s">
        <v>203</v>
      </c>
      <c r="C29" s="14" t="s">
        <v>204</v>
      </c>
      <c r="D29" s="14" t="s">
        <v>12</v>
      </c>
      <c r="E29" s="14" t="s">
        <v>131</v>
      </c>
      <c r="F29" s="17" t="s">
        <v>205</v>
      </c>
      <c r="G29" s="18">
        <v>77</v>
      </c>
      <c r="H29" s="18">
        <v>151.1</v>
      </c>
      <c r="I29" s="18">
        <v>75.55</v>
      </c>
      <c r="J29" s="19">
        <v>28</v>
      </c>
    </row>
    <row r="30" spans="1:10" s="10" customFormat="1" ht="23.25" customHeight="1">
      <c r="A30" s="16">
        <v>29</v>
      </c>
      <c r="B30" s="14" t="s">
        <v>206</v>
      </c>
      <c r="C30" s="14" t="s">
        <v>207</v>
      </c>
      <c r="D30" s="14" t="s">
        <v>12</v>
      </c>
      <c r="E30" s="14" t="s">
        <v>131</v>
      </c>
      <c r="F30" s="17" t="s">
        <v>208</v>
      </c>
      <c r="G30" s="18">
        <v>77.5</v>
      </c>
      <c r="H30" s="18">
        <v>150.9</v>
      </c>
      <c r="I30" s="18">
        <v>75.45</v>
      </c>
      <c r="J30" s="19">
        <v>29</v>
      </c>
    </row>
    <row r="31" spans="1:10" s="10" customFormat="1" ht="23.25" customHeight="1">
      <c r="A31" s="16">
        <v>30</v>
      </c>
      <c r="B31" s="14" t="s">
        <v>209</v>
      </c>
      <c r="C31" s="14" t="s">
        <v>210</v>
      </c>
      <c r="D31" s="14" t="s">
        <v>12</v>
      </c>
      <c r="E31" s="14" t="s">
        <v>131</v>
      </c>
      <c r="F31" s="17" t="s">
        <v>106</v>
      </c>
      <c r="G31" s="19">
        <v>72.8</v>
      </c>
      <c r="H31" s="19">
        <v>150.5</v>
      </c>
      <c r="I31" s="19">
        <v>75.25</v>
      </c>
      <c r="J31" s="19">
        <v>30</v>
      </c>
    </row>
    <row r="32" spans="1:10" s="10" customFormat="1" ht="23.25" customHeight="1">
      <c r="A32" s="16">
        <v>31</v>
      </c>
      <c r="B32" s="14" t="s">
        <v>211</v>
      </c>
      <c r="C32" s="14" t="s">
        <v>212</v>
      </c>
      <c r="D32" s="14" t="s">
        <v>12</v>
      </c>
      <c r="E32" s="14" t="s">
        <v>131</v>
      </c>
      <c r="F32" s="17" t="s">
        <v>213</v>
      </c>
      <c r="G32" s="18">
        <v>75.3</v>
      </c>
      <c r="H32" s="18">
        <f>F32+G32</f>
        <v>150.1</v>
      </c>
      <c r="I32" s="18">
        <f>H32/2</f>
        <v>75.05</v>
      </c>
      <c r="J32" s="19">
        <v>31</v>
      </c>
    </row>
    <row r="33" spans="1:10" s="10" customFormat="1" ht="23.25" customHeight="1">
      <c r="A33" s="16">
        <v>32</v>
      </c>
      <c r="B33" s="14" t="s">
        <v>214</v>
      </c>
      <c r="C33" s="14" t="s">
        <v>215</v>
      </c>
      <c r="D33" s="14" t="s">
        <v>12</v>
      </c>
      <c r="E33" s="14" t="s">
        <v>131</v>
      </c>
      <c r="F33" s="17" t="s">
        <v>216</v>
      </c>
      <c r="G33" s="18">
        <v>75.8</v>
      </c>
      <c r="H33" s="18">
        <v>149.5</v>
      </c>
      <c r="I33" s="18">
        <v>74.75</v>
      </c>
      <c r="J33" s="19">
        <v>32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4" sqref="A4:IV9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  <col min="15" max="15" width="9.6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218</v>
      </c>
      <c r="C2" s="6" t="s">
        <v>219</v>
      </c>
      <c r="D2" s="6" t="s">
        <v>220</v>
      </c>
      <c r="E2" s="7" t="s">
        <v>216</v>
      </c>
      <c r="F2" s="1">
        <v>77.8</v>
      </c>
      <c r="G2" s="8">
        <f>E2*0.5+F2*0.5</f>
        <v>75.75</v>
      </c>
      <c r="H2" s="5">
        <v>1</v>
      </c>
    </row>
    <row r="3" spans="1:8" ht="13.5">
      <c r="A3" s="1">
        <v>2</v>
      </c>
      <c r="B3" s="6" t="s">
        <v>221</v>
      </c>
      <c r="C3" s="6" t="s">
        <v>222</v>
      </c>
      <c r="D3" s="6" t="s">
        <v>220</v>
      </c>
      <c r="E3" s="7" t="s">
        <v>223</v>
      </c>
      <c r="F3" s="1">
        <v>85.8</v>
      </c>
      <c r="G3" s="8">
        <f>E3*0.5+F3*0.5</f>
        <v>73.05</v>
      </c>
      <c r="H3" s="5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6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224</v>
      </c>
      <c r="C2" s="6" t="s">
        <v>225</v>
      </c>
      <c r="D2" s="6" t="s">
        <v>226</v>
      </c>
      <c r="E2" s="7" t="s">
        <v>227</v>
      </c>
      <c r="F2" s="1">
        <v>87.6</v>
      </c>
      <c r="G2" s="8">
        <f>E2*0.5+F2*0.5</f>
        <v>81.35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7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228</v>
      </c>
      <c r="C2" s="6" t="s">
        <v>229</v>
      </c>
      <c r="D2" s="6" t="s">
        <v>230</v>
      </c>
      <c r="E2" s="7" t="s">
        <v>231</v>
      </c>
      <c r="F2" s="1">
        <v>91.2</v>
      </c>
      <c r="G2" s="8">
        <f>E2*0.5+F2*0.5</f>
        <v>80.9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6"/>
    </sheetView>
  </sheetViews>
  <sheetFormatPr defaultColWidth="9.00390625" defaultRowHeight="13.5"/>
  <cols>
    <col min="1" max="1" width="9.00390625" style="9" customWidth="1"/>
    <col min="2" max="2" width="13.75390625" style="9" bestFit="1" customWidth="1"/>
    <col min="3" max="3" width="8.875" style="9" bestFit="1" customWidth="1"/>
    <col min="4" max="4" width="17.125" style="9" bestFit="1" customWidth="1"/>
    <col min="5" max="16384" width="9.00390625" style="9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232</v>
      </c>
      <c r="C2" s="6" t="s">
        <v>233</v>
      </c>
      <c r="D2" s="6" t="s">
        <v>234</v>
      </c>
      <c r="E2" s="7" t="s">
        <v>235</v>
      </c>
      <c r="F2" s="1">
        <v>78.8</v>
      </c>
      <c r="G2" s="8">
        <f>E2*0.5+F2*0.5</f>
        <v>76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6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236</v>
      </c>
      <c r="C2" s="6" t="s">
        <v>237</v>
      </c>
      <c r="D2" s="6" t="s">
        <v>238</v>
      </c>
      <c r="E2" s="7" t="s">
        <v>239</v>
      </c>
      <c r="F2" s="1">
        <v>86.2</v>
      </c>
      <c r="G2" s="8">
        <f>E2*0.5+F2*0.5</f>
        <v>82.45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6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240</v>
      </c>
      <c r="C2" s="6" t="s">
        <v>241</v>
      </c>
      <c r="D2" s="6" t="s">
        <v>242</v>
      </c>
      <c r="E2" s="7" t="s">
        <v>243</v>
      </c>
      <c r="F2" s="1">
        <v>81.4</v>
      </c>
      <c r="G2" s="8">
        <f>E2*0.5+F2*0.5</f>
        <v>77.6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K23" sqref="K23"/>
    </sheetView>
  </sheetViews>
  <sheetFormatPr defaultColWidth="9.00390625" defaultRowHeight="13.5"/>
  <cols>
    <col min="1" max="1" width="6.00390625" style="50" customWidth="1"/>
    <col min="2" max="2" width="15.75390625" style="0" customWidth="1"/>
    <col min="3" max="3" width="6.625" style="0" customWidth="1"/>
    <col min="5" max="5" width="14.00390625" style="50" customWidth="1"/>
  </cols>
  <sheetData>
    <row r="1" spans="1:10" ht="31.5" customHeight="1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40</v>
      </c>
      <c r="G1" s="15" t="s">
        <v>6</v>
      </c>
      <c r="H1" s="15" t="s">
        <v>7</v>
      </c>
      <c r="I1" s="15" t="s">
        <v>8</v>
      </c>
      <c r="J1" s="20" t="s">
        <v>9</v>
      </c>
    </row>
    <row r="2" spans="1:10" ht="31.5" customHeight="1">
      <c r="A2" s="25">
        <v>1</v>
      </c>
      <c r="B2" s="23" t="s">
        <v>41</v>
      </c>
      <c r="C2" s="23" t="s">
        <v>42</v>
      </c>
      <c r="D2" s="23" t="s">
        <v>12</v>
      </c>
      <c r="E2" s="23" t="s">
        <v>43</v>
      </c>
      <c r="F2" s="26" t="s">
        <v>44</v>
      </c>
      <c r="G2" s="26">
        <v>89.5</v>
      </c>
      <c r="H2" s="26">
        <f aca="true" t="shared" si="0" ref="H2:H14">F2+G2</f>
        <v>172.8</v>
      </c>
      <c r="I2" s="25">
        <f aca="true" t="shared" si="1" ref="I2:I14">H2/2</f>
        <v>86.4</v>
      </c>
      <c r="J2" s="25">
        <v>1</v>
      </c>
    </row>
    <row r="3" spans="1:10" ht="31.5" customHeight="1">
      <c r="A3" s="25">
        <v>2</v>
      </c>
      <c r="B3" s="23" t="s">
        <v>45</v>
      </c>
      <c r="C3" s="23" t="s">
        <v>46</v>
      </c>
      <c r="D3" s="23" t="s">
        <v>12</v>
      </c>
      <c r="E3" s="23" t="s">
        <v>43</v>
      </c>
      <c r="F3" s="26" t="s">
        <v>47</v>
      </c>
      <c r="G3" s="26">
        <v>83.88</v>
      </c>
      <c r="H3" s="26">
        <f t="shared" si="0"/>
        <v>171.28</v>
      </c>
      <c r="I3" s="25">
        <f t="shared" si="1"/>
        <v>85.64</v>
      </c>
      <c r="J3" s="25">
        <v>2</v>
      </c>
    </row>
    <row r="4" spans="1:10" ht="31.5" customHeight="1">
      <c r="A4" s="25">
        <v>3</v>
      </c>
      <c r="B4" s="23" t="s">
        <v>48</v>
      </c>
      <c r="C4" s="23" t="s">
        <v>49</v>
      </c>
      <c r="D4" s="23" t="s">
        <v>12</v>
      </c>
      <c r="E4" s="23" t="s">
        <v>43</v>
      </c>
      <c r="F4" s="26" t="s">
        <v>50</v>
      </c>
      <c r="G4" s="26">
        <v>84.94</v>
      </c>
      <c r="H4" s="26">
        <f t="shared" si="0"/>
        <v>170.44</v>
      </c>
      <c r="I4" s="25">
        <f t="shared" si="1"/>
        <v>85.22</v>
      </c>
      <c r="J4" s="25">
        <v>3</v>
      </c>
    </row>
    <row r="5" spans="1:10" ht="31.5" customHeight="1">
      <c r="A5" s="25">
        <v>4</v>
      </c>
      <c r="B5" s="23" t="s">
        <v>51</v>
      </c>
      <c r="C5" s="23" t="s">
        <v>52</v>
      </c>
      <c r="D5" s="23" t="s">
        <v>12</v>
      </c>
      <c r="E5" s="23" t="s">
        <v>43</v>
      </c>
      <c r="F5" s="26" t="s">
        <v>36</v>
      </c>
      <c r="G5" s="26">
        <v>84.98</v>
      </c>
      <c r="H5" s="26">
        <f t="shared" si="0"/>
        <v>169.48000000000002</v>
      </c>
      <c r="I5" s="25">
        <f t="shared" si="1"/>
        <v>84.74000000000001</v>
      </c>
      <c r="J5" s="25">
        <v>4</v>
      </c>
    </row>
    <row r="6" spans="1:10" ht="31.5" customHeight="1">
      <c r="A6" s="25">
        <v>5</v>
      </c>
      <c r="B6" s="23" t="s">
        <v>53</v>
      </c>
      <c r="C6" s="23" t="s">
        <v>54</v>
      </c>
      <c r="D6" s="23" t="s">
        <v>12</v>
      </c>
      <c r="E6" s="23" t="s">
        <v>43</v>
      </c>
      <c r="F6" s="26" t="s">
        <v>55</v>
      </c>
      <c r="G6" s="26">
        <v>80.16</v>
      </c>
      <c r="H6" s="26">
        <f t="shared" si="0"/>
        <v>164.86</v>
      </c>
      <c r="I6" s="25">
        <f t="shared" si="1"/>
        <v>82.43</v>
      </c>
      <c r="J6" s="25">
        <v>5</v>
      </c>
    </row>
    <row r="7" spans="1:10" ht="31.5" customHeight="1">
      <c r="A7" s="25">
        <v>6</v>
      </c>
      <c r="B7" s="23" t="s">
        <v>56</v>
      </c>
      <c r="C7" s="23" t="s">
        <v>57</v>
      </c>
      <c r="D7" s="23" t="s">
        <v>12</v>
      </c>
      <c r="E7" s="23" t="s">
        <v>43</v>
      </c>
      <c r="F7" s="26" t="s">
        <v>44</v>
      </c>
      <c r="G7" s="26">
        <v>79.2</v>
      </c>
      <c r="H7" s="26">
        <f t="shared" si="0"/>
        <v>162.5</v>
      </c>
      <c r="I7" s="25">
        <f t="shared" si="1"/>
        <v>81.25</v>
      </c>
      <c r="J7" s="25">
        <v>6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workbookViewId="0" topLeftCell="A1">
      <selection activeCell="A3" sqref="A3:IV3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7.125" style="0" bestFit="1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2" t="s">
        <v>7</v>
      </c>
      <c r="H1" s="5" t="s">
        <v>217</v>
      </c>
    </row>
    <row r="2" spans="1:8" ht="13.5">
      <c r="A2" s="1">
        <v>1</v>
      </c>
      <c r="B2" s="6" t="s">
        <v>244</v>
      </c>
      <c r="C2" s="6" t="s">
        <v>245</v>
      </c>
      <c r="D2" s="6" t="s">
        <v>246</v>
      </c>
      <c r="E2" s="7" t="s">
        <v>247</v>
      </c>
      <c r="F2" s="1">
        <v>88.7</v>
      </c>
      <c r="G2" s="8">
        <f>E2*0.5+F2*0.5</f>
        <v>82.7</v>
      </c>
      <c r="H2" s="5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E22" sqref="E22"/>
    </sheetView>
  </sheetViews>
  <sheetFormatPr defaultColWidth="9.00390625" defaultRowHeight="13.5"/>
  <cols>
    <col min="1" max="1" width="6.875" style="21" customWidth="1"/>
    <col min="2" max="2" width="12.625" style="21" customWidth="1"/>
    <col min="3" max="3" width="6.625" style="21" customWidth="1"/>
    <col min="4" max="4" width="9.00390625" style="21" customWidth="1"/>
    <col min="5" max="5" width="14.50390625" style="21" customWidth="1"/>
    <col min="6" max="16384" width="9.00390625" style="21" customWidth="1"/>
  </cols>
  <sheetData>
    <row r="1" spans="1:10" ht="45.75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15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10" ht="21" customHeight="1">
      <c r="A2" s="27">
        <v>1</v>
      </c>
      <c r="B2" s="46" t="s">
        <v>58</v>
      </c>
      <c r="C2" s="46" t="s">
        <v>59</v>
      </c>
      <c r="D2" s="28" t="s">
        <v>12</v>
      </c>
      <c r="E2" s="44" t="s">
        <v>60</v>
      </c>
      <c r="F2" s="29">
        <v>80.7</v>
      </c>
      <c r="G2" s="47">
        <v>86.6</v>
      </c>
      <c r="H2" s="48">
        <f>SUM(F2:G2)</f>
        <v>167.3</v>
      </c>
      <c r="I2" s="48">
        <f>H2/2</f>
        <v>83.65</v>
      </c>
      <c r="J2" s="48">
        <v>1</v>
      </c>
    </row>
    <row r="3" spans="1:10" ht="21" customHeight="1">
      <c r="A3" s="28" t="s">
        <v>61</v>
      </c>
      <c r="B3" s="28" t="s">
        <v>62</v>
      </c>
      <c r="C3" s="28" t="s">
        <v>63</v>
      </c>
      <c r="D3" s="28" t="s">
        <v>12</v>
      </c>
      <c r="E3" s="44" t="s">
        <v>60</v>
      </c>
      <c r="F3" s="49">
        <v>79.9</v>
      </c>
      <c r="G3" s="47">
        <v>87.3</v>
      </c>
      <c r="H3" s="48">
        <f>SUM(F3:G3)</f>
        <v>167.2</v>
      </c>
      <c r="I3" s="48">
        <f>H3/2</f>
        <v>83.6</v>
      </c>
      <c r="J3" s="48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A4" sqref="A4:IV7"/>
    </sheetView>
  </sheetViews>
  <sheetFormatPr defaultColWidth="9.00390625" defaultRowHeight="13.5"/>
  <cols>
    <col min="1" max="1" width="6.375" style="21" customWidth="1"/>
    <col min="2" max="2" width="14.25390625" style="21" customWidth="1"/>
    <col min="3" max="3" width="6.625" style="21" customWidth="1"/>
    <col min="4" max="4" width="9.00390625" style="21" customWidth="1"/>
    <col min="5" max="5" width="14.125" style="21" customWidth="1"/>
    <col min="6" max="16384" width="9.00390625" style="21" customWidth="1"/>
  </cols>
  <sheetData>
    <row r="1" spans="1:10" ht="50.25" customHeight="1">
      <c r="A1" s="41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4" t="s">
        <v>5</v>
      </c>
      <c r="G1" s="42" t="s">
        <v>6</v>
      </c>
      <c r="H1" s="43" t="s">
        <v>7</v>
      </c>
      <c r="I1" s="43" t="s">
        <v>8</v>
      </c>
      <c r="J1" s="43" t="s">
        <v>9</v>
      </c>
    </row>
    <row r="2" spans="1:10" ht="50.25" customHeight="1">
      <c r="A2" s="27">
        <v>1</v>
      </c>
      <c r="B2" s="28" t="s">
        <v>64</v>
      </c>
      <c r="C2" s="28" t="s">
        <v>65</v>
      </c>
      <c r="D2" s="28" t="s">
        <v>12</v>
      </c>
      <c r="E2" s="28" t="s">
        <v>66</v>
      </c>
      <c r="F2" s="29">
        <v>76.9</v>
      </c>
      <c r="G2" s="30">
        <v>81</v>
      </c>
      <c r="H2" s="31">
        <f>SUM(F2:G2)</f>
        <v>157.9</v>
      </c>
      <c r="I2" s="31">
        <f>H2/2</f>
        <v>78.95</v>
      </c>
      <c r="J2" s="31">
        <v>1</v>
      </c>
    </row>
    <row r="3" spans="1:10" ht="50.25" customHeight="1">
      <c r="A3" s="27">
        <v>2</v>
      </c>
      <c r="B3" s="28" t="s">
        <v>67</v>
      </c>
      <c r="C3" s="28" t="s">
        <v>68</v>
      </c>
      <c r="D3" s="28" t="s">
        <v>12</v>
      </c>
      <c r="E3" s="28" t="s">
        <v>66</v>
      </c>
      <c r="F3" s="29">
        <v>71.5</v>
      </c>
      <c r="G3" s="30">
        <v>82.6</v>
      </c>
      <c r="H3" s="31">
        <f>SUM(F3:G3)</f>
        <v>154.1</v>
      </c>
      <c r="I3" s="31">
        <f>H3/2</f>
        <v>77.05</v>
      </c>
      <c r="J3" s="31">
        <v>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F18" sqref="F18"/>
    </sheetView>
  </sheetViews>
  <sheetFormatPr defaultColWidth="9.00390625" defaultRowHeight="13.5"/>
  <cols>
    <col min="1" max="1" width="5.875" style="21" customWidth="1"/>
    <col min="2" max="2" width="12.875" style="21" customWidth="1"/>
    <col min="3" max="3" width="6.625" style="21" customWidth="1"/>
    <col min="4" max="4" width="9.00390625" style="21" customWidth="1"/>
    <col min="5" max="5" width="14.25390625" style="21" customWidth="1"/>
    <col min="6" max="16384" width="9.00390625" style="21" customWidth="1"/>
  </cols>
  <sheetData>
    <row r="1" spans="1:10" s="45" customFormat="1" ht="51" customHeight="1">
      <c r="A1" s="41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4" t="s">
        <v>5</v>
      </c>
      <c r="G1" s="42" t="s">
        <v>6</v>
      </c>
      <c r="H1" s="43" t="s">
        <v>7</v>
      </c>
      <c r="I1" s="43" t="s">
        <v>8</v>
      </c>
      <c r="J1" s="43" t="s">
        <v>9</v>
      </c>
    </row>
    <row r="2" spans="1:10" s="45" customFormat="1" ht="51" customHeight="1">
      <c r="A2" s="27">
        <v>1</v>
      </c>
      <c r="B2" s="28" t="s">
        <v>69</v>
      </c>
      <c r="C2" s="28" t="s">
        <v>70</v>
      </c>
      <c r="D2" s="28" t="s">
        <v>12</v>
      </c>
      <c r="E2" s="28" t="s">
        <v>71</v>
      </c>
      <c r="F2" s="29">
        <v>83</v>
      </c>
      <c r="G2" s="30">
        <v>81.1</v>
      </c>
      <c r="H2" s="31">
        <f>SUM(F2:G2)</f>
        <v>164.1</v>
      </c>
      <c r="I2" s="31">
        <f>H2/2</f>
        <v>82.05</v>
      </c>
      <c r="J2" s="31">
        <v>1</v>
      </c>
    </row>
    <row r="3" spans="1:10" s="45" customFormat="1" ht="51" customHeight="1">
      <c r="A3" s="27">
        <v>2</v>
      </c>
      <c r="B3" s="28" t="s">
        <v>72</v>
      </c>
      <c r="C3" s="28" t="s">
        <v>73</v>
      </c>
      <c r="D3" s="28" t="s">
        <v>12</v>
      </c>
      <c r="E3" s="28" t="s">
        <v>71</v>
      </c>
      <c r="F3" s="29">
        <v>78.9</v>
      </c>
      <c r="G3" s="30">
        <v>85.2</v>
      </c>
      <c r="H3" s="31">
        <f>SUM(F3:G3)</f>
        <v>164.10000000000002</v>
      </c>
      <c r="I3" s="31">
        <f>H3/2</f>
        <v>82.05000000000001</v>
      </c>
      <c r="J3" s="31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6.125" style="0" customWidth="1"/>
    <col min="2" max="2" width="14.375" style="0" customWidth="1"/>
    <col min="3" max="3" width="6.625" style="0" customWidth="1"/>
    <col min="5" max="5" width="13.50390625" style="0" customWidth="1"/>
  </cols>
  <sheetData>
    <row r="1" spans="1:10" s="40" customFormat="1" ht="54.75" customHeight="1">
      <c r="A1" s="41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4" t="s">
        <v>5</v>
      </c>
      <c r="G1" s="42" t="s">
        <v>6</v>
      </c>
      <c r="H1" s="43" t="s">
        <v>7</v>
      </c>
      <c r="I1" s="43" t="s">
        <v>8</v>
      </c>
      <c r="J1" s="43" t="s">
        <v>9</v>
      </c>
    </row>
    <row r="2" spans="1:10" s="40" customFormat="1" ht="54.75" customHeight="1">
      <c r="A2" s="27">
        <v>1</v>
      </c>
      <c r="B2" s="28" t="s">
        <v>74</v>
      </c>
      <c r="C2" s="28" t="s">
        <v>75</v>
      </c>
      <c r="D2" s="28" t="s">
        <v>12</v>
      </c>
      <c r="E2" s="44" t="s">
        <v>76</v>
      </c>
      <c r="F2" s="29">
        <v>85.4</v>
      </c>
      <c r="G2" s="30">
        <v>79.6</v>
      </c>
      <c r="H2" s="31">
        <f>SUM(F2:G2)</f>
        <v>165</v>
      </c>
      <c r="I2" s="31">
        <f>H2/2</f>
        <v>82.5</v>
      </c>
      <c r="J2" s="31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E15" sqref="E15"/>
    </sheetView>
  </sheetViews>
  <sheetFormatPr defaultColWidth="9.00390625" defaultRowHeight="13.5"/>
  <cols>
    <col min="1" max="1" width="5.375" style="0" customWidth="1"/>
    <col min="2" max="2" width="12.625" style="0" customWidth="1"/>
    <col min="3" max="3" width="6.625" style="0" customWidth="1"/>
    <col min="5" max="5" width="14.375" style="0" customWidth="1"/>
  </cols>
  <sheetData>
    <row r="1" spans="1:10" s="39" customFormat="1" ht="54.7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s="39" customFormat="1" ht="54.75" customHeight="1">
      <c r="A2" s="25">
        <v>1</v>
      </c>
      <c r="B2" s="23" t="s">
        <v>77</v>
      </c>
      <c r="C2" s="23" t="s">
        <v>78</v>
      </c>
      <c r="D2" s="23" t="s">
        <v>12</v>
      </c>
      <c r="E2" s="23" t="s">
        <v>79</v>
      </c>
      <c r="F2" s="26" t="s">
        <v>80</v>
      </c>
      <c r="G2" s="25">
        <v>81.68</v>
      </c>
      <c r="H2" s="26">
        <f>F2+G2</f>
        <v>165.28</v>
      </c>
      <c r="I2" s="25">
        <f>H2/2</f>
        <v>82.64</v>
      </c>
      <c r="J2" s="25">
        <v>1</v>
      </c>
    </row>
    <row r="3" spans="1:10" s="39" customFormat="1" ht="54.75" customHeight="1">
      <c r="A3" s="25">
        <v>2</v>
      </c>
      <c r="B3" s="23" t="s">
        <v>81</v>
      </c>
      <c r="C3" s="23" t="s">
        <v>82</v>
      </c>
      <c r="D3" s="23" t="s">
        <v>12</v>
      </c>
      <c r="E3" s="23" t="s">
        <v>79</v>
      </c>
      <c r="F3" s="26" t="s">
        <v>83</v>
      </c>
      <c r="G3" s="25">
        <v>70.98</v>
      </c>
      <c r="H3" s="26">
        <f>F3+G3</f>
        <v>151.18</v>
      </c>
      <c r="I3" s="25">
        <f>H3/2</f>
        <v>75.59</v>
      </c>
      <c r="J3" s="25">
        <v>2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7" sqref="A7:IV11"/>
    </sheetView>
  </sheetViews>
  <sheetFormatPr defaultColWidth="9.00390625" defaultRowHeight="13.5"/>
  <cols>
    <col min="1" max="1" width="5.50390625" style="21" customWidth="1"/>
    <col min="2" max="2" width="15.125" style="21" customWidth="1"/>
    <col min="3" max="3" width="6.625" style="21" customWidth="1"/>
    <col min="4" max="4" width="9.00390625" style="21" customWidth="1"/>
    <col min="5" max="5" width="13.50390625" style="21" customWidth="1"/>
    <col min="6" max="16384" width="9.00390625" style="21" customWidth="1"/>
  </cols>
  <sheetData>
    <row r="1" spans="1:10" ht="49.5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15" t="s">
        <v>5</v>
      </c>
      <c r="G1" s="34" t="s">
        <v>6</v>
      </c>
      <c r="H1" s="34" t="s">
        <v>7</v>
      </c>
      <c r="I1" s="34" t="s">
        <v>8</v>
      </c>
      <c r="J1" s="34" t="s">
        <v>9</v>
      </c>
    </row>
    <row r="2" spans="1:10" ht="33.75" customHeight="1">
      <c r="A2" s="35">
        <v>1</v>
      </c>
      <c r="B2" s="33" t="s">
        <v>84</v>
      </c>
      <c r="C2" s="33" t="s">
        <v>85</v>
      </c>
      <c r="D2" s="33" t="s">
        <v>12</v>
      </c>
      <c r="E2" s="33" t="s">
        <v>86</v>
      </c>
      <c r="F2" s="17" t="s">
        <v>87</v>
      </c>
      <c r="G2" s="36">
        <v>86.44</v>
      </c>
      <c r="H2" s="37">
        <f>F2+G2</f>
        <v>167.84</v>
      </c>
      <c r="I2" s="36">
        <f>H2/2</f>
        <v>83.92</v>
      </c>
      <c r="J2" s="38">
        <v>1</v>
      </c>
    </row>
    <row r="3" spans="1:10" ht="33.75" customHeight="1">
      <c r="A3" s="35">
        <v>2</v>
      </c>
      <c r="B3" s="33" t="s">
        <v>88</v>
      </c>
      <c r="C3" s="33" t="s">
        <v>89</v>
      </c>
      <c r="D3" s="33" t="s">
        <v>12</v>
      </c>
      <c r="E3" s="33" t="s">
        <v>86</v>
      </c>
      <c r="F3" s="17" t="s">
        <v>90</v>
      </c>
      <c r="G3" s="36">
        <v>77.8</v>
      </c>
      <c r="H3" s="37">
        <f>F3+G3</f>
        <v>161.3</v>
      </c>
      <c r="I3" s="36">
        <f>H3/2</f>
        <v>80.65</v>
      </c>
      <c r="J3" s="38">
        <v>2</v>
      </c>
    </row>
    <row r="4" spans="1:10" ht="33.75" customHeight="1">
      <c r="A4" s="35">
        <v>3</v>
      </c>
      <c r="B4" s="33" t="s">
        <v>91</v>
      </c>
      <c r="C4" s="33" t="s">
        <v>92</v>
      </c>
      <c r="D4" s="33" t="s">
        <v>12</v>
      </c>
      <c r="E4" s="33" t="s">
        <v>86</v>
      </c>
      <c r="F4" s="17" t="s">
        <v>93</v>
      </c>
      <c r="G4" s="36">
        <v>78.4</v>
      </c>
      <c r="H4" s="37">
        <f>F4+G4</f>
        <v>159.60000000000002</v>
      </c>
      <c r="I4" s="36">
        <f>H4/2</f>
        <v>79.80000000000001</v>
      </c>
      <c r="J4" s="38">
        <v>3</v>
      </c>
    </row>
    <row r="5" spans="1:10" ht="33.75" customHeight="1">
      <c r="A5" s="35">
        <v>4</v>
      </c>
      <c r="B5" s="33" t="s">
        <v>94</v>
      </c>
      <c r="C5" s="33" t="s">
        <v>95</v>
      </c>
      <c r="D5" s="33" t="s">
        <v>12</v>
      </c>
      <c r="E5" s="33" t="s">
        <v>86</v>
      </c>
      <c r="F5" s="17" t="s">
        <v>96</v>
      </c>
      <c r="G5" s="36">
        <v>77.8</v>
      </c>
      <c r="H5" s="37">
        <f>F5+G5</f>
        <v>155.8</v>
      </c>
      <c r="I5" s="36">
        <f>H5/2</f>
        <v>77.9</v>
      </c>
      <c r="J5" s="38">
        <v>4</v>
      </c>
    </row>
    <row r="6" spans="1:10" ht="33.75" customHeight="1">
      <c r="A6" s="35">
        <v>5</v>
      </c>
      <c r="B6" s="33" t="s">
        <v>97</v>
      </c>
      <c r="C6" s="33" t="s">
        <v>98</v>
      </c>
      <c r="D6" s="33" t="s">
        <v>12</v>
      </c>
      <c r="E6" s="33" t="s">
        <v>86</v>
      </c>
      <c r="F6" s="17" t="s">
        <v>99</v>
      </c>
      <c r="G6" s="36">
        <v>68.4</v>
      </c>
      <c r="H6" s="37">
        <f>F6+G6</f>
        <v>152.4</v>
      </c>
      <c r="I6" s="36">
        <f>H6/2</f>
        <v>76.2</v>
      </c>
      <c r="J6" s="38">
        <v>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I20" sqref="I20"/>
    </sheetView>
  </sheetViews>
  <sheetFormatPr defaultColWidth="9.00390625" defaultRowHeight="13.5"/>
  <cols>
    <col min="1" max="1" width="6.375" style="21" customWidth="1"/>
    <col min="2" max="2" width="12.75390625" style="21" customWidth="1"/>
    <col min="3" max="3" width="6.625" style="21" customWidth="1"/>
    <col min="4" max="4" width="9.00390625" style="21" customWidth="1"/>
    <col min="5" max="5" width="14.25390625" style="21" customWidth="1"/>
    <col min="6" max="16384" width="9.00390625" style="21" customWidth="1"/>
  </cols>
  <sheetData>
    <row r="1" spans="1:10" ht="49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49.5" customHeight="1">
      <c r="A2" s="25">
        <v>1</v>
      </c>
      <c r="B2" s="23" t="s">
        <v>100</v>
      </c>
      <c r="C2" s="23" t="s">
        <v>101</v>
      </c>
      <c r="D2" s="23" t="s">
        <v>12</v>
      </c>
      <c r="E2" s="23" t="s">
        <v>102</v>
      </c>
      <c r="F2" s="26" t="s">
        <v>103</v>
      </c>
      <c r="G2" s="25">
        <v>88.54</v>
      </c>
      <c r="H2" s="26">
        <f>F2+G2</f>
        <v>170.94</v>
      </c>
      <c r="I2" s="26">
        <f>H2/2</f>
        <v>85.47</v>
      </c>
      <c r="J2" s="25">
        <v>1</v>
      </c>
    </row>
    <row r="3" spans="1:10" ht="49.5" customHeight="1">
      <c r="A3" s="25">
        <v>2</v>
      </c>
      <c r="B3" s="23" t="s">
        <v>104</v>
      </c>
      <c r="C3" s="23" t="s">
        <v>105</v>
      </c>
      <c r="D3" s="23" t="s">
        <v>12</v>
      </c>
      <c r="E3" s="23" t="s">
        <v>102</v>
      </c>
      <c r="F3" s="26" t="s">
        <v>106</v>
      </c>
      <c r="G3" s="25">
        <v>84.8</v>
      </c>
      <c r="H3" s="26">
        <f>F3+G3</f>
        <v>162.5</v>
      </c>
      <c r="I3" s="26">
        <f>H3/2</f>
        <v>81.25</v>
      </c>
      <c r="J3" s="25">
        <v>2</v>
      </c>
    </row>
    <row r="4" spans="1:10" ht="49.5" customHeight="1">
      <c r="A4" s="25">
        <v>3</v>
      </c>
      <c r="B4" s="23" t="s">
        <v>107</v>
      </c>
      <c r="C4" s="23" t="s">
        <v>108</v>
      </c>
      <c r="D4" s="23" t="s">
        <v>12</v>
      </c>
      <c r="E4" s="23" t="s">
        <v>102</v>
      </c>
      <c r="F4" s="26" t="s">
        <v>109</v>
      </c>
      <c r="G4" s="25">
        <v>87.38</v>
      </c>
      <c r="H4" s="26">
        <f>F4+G4</f>
        <v>157.78</v>
      </c>
      <c r="I4" s="26">
        <f>H4/2</f>
        <v>78.89</v>
      </c>
      <c r="J4" s="25">
        <v>3</v>
      </c>
    </row>
    <row r="5" spans="1:10" ht="49.5" customHeight="1">
      <c r="A5" s="25">
        <v>4</v>
      </c>
      <c r="B5" s="23" t="s">
        <v>110</v>
      </c>
      <c r="C5" s="23" t="s">
        <v>111</v>
      </c>
      <c r="D5" s="23" t="s">
        <v>12</v>
      </c>
      <c r="E5" s="23" t="s">
        <v>102</v>
      </c>
      <c r="F5" s="26" t="s">
        <v>112</v>
      </c>
      <c r="G5" s="25">
        <v>82.92</v>
      </c>
      <c r="H5" s="26">
        <f>F5+G5</f>
        <v>157.51999999999998</v>
      </c>
      <c r="I5" s="26">
        <f>H5/2</f>
        <v>78.75999999999999</v>
      </c>
      <c r="J5" s="25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非</cp:lastModifiedBy>
  <dcterms:created xsi:type="dcterms:W3CDTF">2018-07-02T11:53:28Z</dcterms:created>
  <dcterms:modified xsi:type="dcterms:W3CDTF">2018-07-30T03:38:31Z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