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894" activeTab="5"/>
  </bookViews>
  <sheets>
    <sheet name="小学语文（计划招考12人）" sheetId="1" r:id="rId1"/>
    <sheet name="小学数学（计划招考12人）" sheetId="2" r:id="rId2"/>
    <sheet name="小学英语（计划招考3人）" sheetId="3" r:id="rId3"/>
    <sheet name="小学音乐（计划招考3人）" sheetId="4" r:id="rId4"/>
    <sheet name="小学体育（计划招考5人）" sheetId="5" r:id="rId5"/>
    <sheet name="小学美术（计划招考3人）" sheetId="6" r:id="rId6"/>
    <sheet name="口腔（计划招考1人）" sheetId="7" r:id="rId7"/>
    <sheet name="全科（计划招考1人）" sheetId="8" r:id="rId8"/>
  </sheets>
  <definedNames/>
  <calcPr fullCalcOnLoad="1"/>
</workbook>
</file>

<file path=xl/sharedStrings.xml><?xml version="1.0" encoding="utf-8"?>
<sst xmlns="http://schemas.openxmlformats.org/spreadsheetml/2006/main" count="260" uniqueCount="122">
  <si>
    <t>序号</t>
  </si>
  <si>
    <t>准考证号</t>
  </si>
  <si>
    <t>姓名</t>
  </si>
  <si>
    <t>性质</t>
  </si>
  <si>
    <t>报考岗位</t>
  </si>
  <si>
    <t>笔试成绩</t>
  </si>
  <si>
    <t>面试成绩</t>
  </si>
  <si>
    <t>总成绩</t>
  </si>
  <si>
    <t>平均分</t>
  </si>
  <si>
    <t>总名次</t>
  </si>
  <si>
    <t>201800003622</t>
  </si>
  <si>
    <t>孙燕荣</t>
  </si>
  <si>
    <t>事业编</t>
  </si>
  <si>
    <t>小学语文教师</t>
  </si>
  <si>
    <t>83.10</t>
  </si>
  <si>
    <t>201800002829</t>
  </si>
  <si>
    <t>耿文清</t>
  </si>
  <si>
    <t>84.90</t>
  </si>
  <si>
    <t>201800005328</t>
  </si>
  <si>
    <t>殷艳艳</t>
  </si>
  <si>
    <t>85.80</t>
  </si>
  <si>
    <t>201800003402</t>
  </si>
  <si>
    <t>王晓冬</t>
  </si>
  <si>
    <t>84.20</t>
  </si>
  <si>
    <t>201800004911</t>
  </si>
  <si>
    <t>李斌</t>
  </si>
  <si>
    <t>83.50</t>
  </si>
  <si>
    <t>201800003821</t>
  </si>
  <si>
    <t>李瑞</t>
  </si>
  <si>
    <t>82.90</t>
  </si>
  <si>
    <t>201800000203</t>
  </si>
  <si>
    <t>秦盼盼</t>
  </si>
  <si>
    <t>85.10</t>
  </si>
  <si>
    <t>201800002426</t>
  </si>
  <si>
    <t>王瑞雪</t>
  </si>
  <si>
    <t>84.60</t>
  </si>
  <si>
    <t>201800004904</t>
  </si>
  <si>
    <t>闫颖</t>
  </si>
  <si>
    <t>83.20</t>
  </si>
  <si>
    <t>201800004711</t>
  </si>
  <si>
    <t>王晨雨</t>
  </si>
  <si>
    <t>85.60</t>
  </si>
  <si>
    <t>201800002703</t>
  </si>
  <si>
    <t>赵冉</t>
  </si>
  <si>
    <t>83.30</t>
  </si>
  <si>
    <t>201800004615</t>
  </si>
  <si>
    <t>孟圆真</t>
  </si>
  <si>
    <t>82.80</t>
  </si>
  <si>
    <t>201800004608</t>
  </si>
  <si>
    <t>李丹丹</t>
  </si>
  <si>
    <t>小学数学教师</t>
  </si>
  <si>
    <t>201800004022</t>
  </si>
  <si>
    <t>李霄霄</t>
  </si>
  <si>
    <t>86.00</t>
  </si>
  <si>
    <t>201800001228</t>
  </si>
  <si>
    <t>宋欣宇</t>
  </si>
  <si>
    <t>84.10</t>
  </si>
  <si>
    <t>201800004816</t>
  </si>
  <si>
    <t>麻兰秀</t>
  </si>
  <si>
    <t>85.90</t>
  </si>
  <si>
    <t>201800002818</t>
  </si>
  <si>
    <t>王霜霜</t>
  </si>
  <si>
    <t>201800004523</t>
  </si>
  <si>
    <t>宋燕</t>
  </si>
  <si>
    <t>87.30</t>
  </si>
  <si>
    <t>201800000721</t>
  </si>
  <si>
    <t>隋新阳</t>
  </si>
  <si>
    <t>86.60</t>
  </si>
  <si>
    <t>201800004021</t>
  </si>
  <si>
    <t>闫泮泮</t>
  </si>
  <si>
    <t>201800004618</t>
  </si>
  <si>
    <t>陈童童</t>
  </si>
  <si>
    <t>84.00</t>
  </si>
  <si>
    <t>201800004907</t>
  </si>
  <si>
    <t>崔黎黎</t>
  </si>
  <si>
    <t>83.80</t>
  </si>
  <si>
    <t>201800002820</t>
  </si>
  <si>
    <t>柳金金</t>
  </si>
  <si>
    <t>86.10</t>
  </si>
  <si>
    <t>201800002416</t>
  </si>
  <si>
    <t>刘元贞</t>
  </si>
  <si>
    <t>201800002417</t>
  </si>
  <si>
    <t>杨崇</t>
  </si>
  <si>
    <t>小学英语教师</t>
  </si>
  <si>
    <t>201800003414</t>
  </si>
  <si>
    <t>杜雯雯</t>
  </si>
  <si>
    <t>201800003329</t>
  </si>
  <si>
    <t>钟雯</t>
  </si>
  <si>
    <t>201800005216</t>
  </si>
  <si>
    <t>高君丽</t>
  </si>
  <si>
    <t>小学音乐教师</t>
  </si>
  <si>
    <t>201800005302</t>
  </si>
  <si>
    <t>马晓建</t>
  </si>
  <si>
    <t>201800003318</t>
  </si>
  <si>
    <t>陈艳琼</t>
  </si>
  <si>
    <t>201800002725</t>
  </si>
  <si>
    <t>曹孟君</t>
  </si>
  <si>
    <t>小学体育教师</t>
  </si>
  <si>
    <t>201800004804</t>
  </si>
  <si>
    <t>焦丙振</t>
  </si>
  <si>
    <t>201800004025</t>
  </si>
  <si>
    <t>王旭</t>
  </si>
  <si>
    <t>201800001510</t>
  </si>
  <si>
    <t>焦玉男</t>
  </si>
  <si>
    <t>201800004424</t>
  </si>
  <si>
    <t>冯守健</t>
  </si>
  <si>
    <t>201800000404</t>
  </si>
  <si>
    <t>王钊</t>
  </si>
  <si>
    <t>小学美术教师</t>
  </si>
  <si>
    <t>201800003117</t>
  </si>
  <si>
    <t>孙静</t>
  </si>
  <si>
    <t>201800002227</t>
  </si>
  <si>
    <t>卢磾</t>
  </si>
  <si>
    <t>名次</t>
  </si>
  <si>
    <t>201800005501</t>
  </si>
  <si>
    <t>王元元</t>
  </si>
  <si>
    <t>口腔</t>
  </si>
  <si>
    <t>76.30</t>
  </si>
  <si>
    <t>201800005504</t>
  </si>
  <si>
    <t>宋晓翠</t>
  </si>
  <si>
    <t>全科</t>
  </si>
  <si>
    <t>86.80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</si>
</sst>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5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9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176" fontId="0" fillId="2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H2" sqref="H2"/>
    </sheetView>
  </sheetViews>
  <sheetFormatPr defaultColWidth="9.00390625" defaultRowHeight="13.5"/>
  <cols>
    <col min="1" max="1" width="4.875" style="1" customWidth="1"/>
    <col min="2" max="2" width="13.00390625" style="1" customWidth="1"/>
    <col min="3" max="3" width="7.375" style="1" customWidth="1"/>
    <col min="4" max="4" width="7.875" style="1" customWidth="1"/>
    <col min="5" max="5" width="13.75390625" style="1" customWidth="1"/>
    <col min="6" max="6" width="10.25390625" style="1" customWidth="1"/>
    <col min="7" max="7" width="8.125" style="36" customWidth="1"/>
    <col min="8" max="8" width="10.75390625" style="36" customWidth="1"/>
    <col min="9" max="9" width="9.00390625" style="1" customWidth="1"/>
    <col min="10" max="10" width="7.75390625" style="1" customWidth="1"/>
    <col min="11" max="16384" width="9.00390625" style="1" customWidth="1"/>
  </cols>
  <sheetData>
    <row r="1" spans="1:10" ht="33" customHeight="1">
      <c r="A1" s="3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38" t="s">
        <v>6</v>
      </c>
      <c r="H1" s="20" t="s">
        <v>7</v>
      </c>
      <c r="I1" s="43" t="s">
        <v>8</v>
      </c>
      <c r="J1" s="43" t="s">
        <v>9</v>
      </c>
    </row>
    <row r="2" spans="1:10" ht="27.75" customHeight="1">
      <c r="A2" s="39">
        <v>1</v>
      </c>
      <c r="B2" s="18" t="s">
        <v>10</v>
      </c>
      <c r="C2" s="18" t="s">
        <v>11</v>
      </c>
      <c r="D2" s="18" t="s">
        <v>12</v>
      </c>
      <c r="E2" s="18" t="s">
        <v>13</v>
      </c>
      <c r="F2" s="46" t="s">
        <v>14</v>
      </c>
      <c r="G2" s="41">
        <v>90</v>
      </c>
      <c r="H2" s="42">
        <f aca="true" t="shared" si="0" ref="H2:H38">F2+G2</f>
        <v>173.1</v>
      </c>
      <c r="I2" s="44">
        <f aca="true" t="shared" si="1" ref="I2:I38">H2/2</f>
        <v>86.55</v>
      </c>
      <c r="J2" s="45">
        <v>1</v>
      </c>
    </row>
    <row r="3" spans="1:10" ht="27.75" customHeight="1">
      <c r="A3" s="39">
        <v>2</v>
      </c>
      <c r="B3" s="18" t="s">
        <v>15</v>
      </c>
      <c r="C3" s="18" t="s">
        <v>16</v>
      </c>
      <c r="D3" s="18" t="s">
        <v>12</v>
      </c>
      <c r="E3" s="18" t="s">
        <v>13</v>
      </c>
      <c r="F3" s="46" t="s">
        <v>17</v>
      </c>
      <c r="G3" s="41">
        <v>86.84</v>
      </c>
      <c r="H3" s="42">
        <f t="shared" si="0"/>
        <v>171.74</v>
      </c>
      <c r="I3" s="44">
        <f t="shared" si="1"/>
        <v>85.87</v>
      </c>
      <c r="J3" s="45">
        <v>2</v>
      </c>
    </row>
    <row r="4" spans="1:10" ht="27.75" customHeight="1">
      <c r="A4" s="39">
        <v>3</v>
      </c>
      <c r="B4" s="18" t="s">
        <v>18</v>
      </c>
      <c r="C4" s="18" t="s">
        <v>19</v>
      </c>
      <c r="D4" s="18" t="s">
        <v>12</v>
      </c>
      <c r="E4" s="18" t="s">
        <v>13</v>
      </c>
      <c r="F4" s="46" t="s">
        <v>20</v>
      </c>
      <c r="G4" s="41">
        <v>85.7</v>
      </c>
      <c r="H4" s="42">
        <f t="shared" si="0"/>
        <v>171.5</v>
      </c>
      <c r="I4" s="44">
        <f t="shared" si="1"/>
        <v>85.75</v>
      </c>
      <c r="J4" s="45">
        <v>3</v>
      </c>
    </row>
    <row r="5" spans="1:10" ht="27.75" customHeight="1">
      <c r="A5" s="39">
        <v>4</v>
      </c>
      <c r="B5" s="18" t="s">
        <v>21</v>
      </c>
      <c r="C5" s="18" t="s">
        <v>22</v>
      </c>
      <c r="D5" s="18" t="s">
        <v>12</v>
      </c>
      <c r="E5" s="18" t="s">
        <v>13</v>
      </c>
      <c r="F5" s="46" t="s">
        <v>23</v>
      </c>
      <c r="G5" s="41">
        <v>86.98</v>
      </c>
      <c r="H5" s="42">
        <f t="shared" si="0"/>
        <v>171.18</v>
      </c>
      <c r="I5" s="44">
        <f t="shared" si="1"/>
        <v>85.59</v>
      </c>
      <c r="J5" s="45">
        <v>4</v>
      </c>
    </row>
    <row r="6" spans="1:10" ht="27.75" customHeight="1">
      <c r="A6" s="39">
        <v>5</v>
      </c>
      <c r="B6" s="18" t="s">
        <v>24</v>
      </c>
      <c r="C6" s="18" t="s">
        <v>25</v>
      </c>
      <c r="D6" s="18" t="s">
        <v>12</v>
      </c>
      <c r="E6" s="18" t="s">
        <v>13</v>
      </c>
      <c r="F6" s="46" t="s">
        <v>26</v>
      </c>
      <c r="G6" s="41">
        <v>86.8</v>
      </c>
      <c r="H6" s="42">
        <f t="shared" si="0"/>
        <v>170.3</v>
      </c>
      <c r="I6" s="44">
        <f t="shared" si="1"/>
        <v>85.15</v>
      </c>
      <c r="J6" s="45">
        <v>5</v>
      </c>
    </row>
    <row r="7" spans="1:10" ht="27.75" customHeight="1">
      <c r="A7" s="39">
        <v>6</v>
      </c>
      <c r="B7" s="18" t="s">
        <v>27</v>
      </c>
      <c r="C7" s="18" t="s">
        <v>28</v>
      </c>
      <c r="D7" s="18" t="s">
        <v>12</v>
      </c>
      <c r="E7" s="18" t="s">
        <v>13</v>
      </c>
      <c r="F7" s="46" t="s">
        <v>29</v>
      </c>
      <c r="G7" s="41">
        <v>85.96</v>
      </c>
      <c r="H7" s="42">
        <f t="shared" si="0"/>
        <v>168.86</v>
      </c>
      <c r="I7" s="44">
        <f t="shared" si="1"/>
        <v>84.43</v>
      </c>
      <c r="J7" s="45">
        <v>6</v>
      </c>
    </row>
    <row r="8" spans="1:10" ht="27.75" customHeight="1">
      <c r="A8" s="39">
        <v>7</v>
      </c>
      <c r="B8" s="18" t="s">
        <v>30</v>
      </c>
      <c r="C8" s="18" t="s">
        <v>31</v>
      </c>
      <c r="D8" s="18" t="s">
        <v>12</v>
      </c>
      <c r="E8" s="18" t="s">
        <v>13</v>
      </c>
      <c r="F8" s="46" t="s">
        <v>32</v>
      </c>
      <c r="G8" s="41">
        <v>82.94</v>
      </c>
      <c r="H8" s="42">
        <f t="shared" si="0"/>
        <v>168.04</v>
      </c>
      <c r="I8" s="44">
        <f t="shared" si="1"/>
        <v>84.02</v>
      </c>
      <c r="J8" s="45">
        <v>7</v>
      </c>
    </row>
    <row r="9" spans="1:10" ht="27.75" customHeight="1">
      <c r="A9" s="39">
        <v>8</v>
      </c>
      <c r="B9" s="18" t="s">
        <v>33</v>
      </c>
      <c r="C9" s="18" t="s">
        <v>34</v>
      </c>
      <c r="D9" s="18" t="s">
        <v>12</v>
      </c>
      <c r="E9" s="18" t="s">
        <v>13</v>
      </c>
      <c r="F9" s="46" t="s">
        <v>35</v>
      </c>
      <c r="G9" s="41">
        <v>83.1</v>
      </c>
      <c r="H9" s="42">
        <f t="shared" si="0"/>
        <v>167.7</v>
      </c>
      <c r="I9" s="44">
        <f t="shared" si="1"/>
        <v>83.85</v>
      </c>
      <c r="J9" s="45">
        <v>8</v>
      </c>
    </row>
    <row r="10" spans="1:10" ht="27.75" customHeight="1">
      <c r="A10" s="39">
        <v>9</v>
      </c>
      <c r="B10" s="18" t="s">
        <v>36</v>
      </c>
      <c r="C10" s="18" t="s">
        <v>37</v>
      </c>
      <c r="D10" s="18" t="s">
        <v>12</v>
      </c>
      <c r="E10" s="18" t="s">
        <v>13</v>
      </c>
      <c r="F10" s="46" t="s">
        <v>38</v>
      </c>
      <c r="G10" s="41">
        <v>83.64</v>
      </c>
      <c r="H10" s="42">
        <f t="shared" si="0"/>
        <v>166.84</v>
      </c>
      <c r="I10" s="44">
        <f t="shared" si="1"/>
        <v>83.42</v>
      </c>
      <c r="J10" s="45">
        <v>9</v>
      </c>
    </row>
    <row r="11" spans="1:10" ht="27.75" customHeight="1">
      <c r="A11" s="39">
        <v>10</v>
      </c>
      <c r="B11" s="18" t="s">
        <v>39</v>
      </c>
      <c r="C11" s="18" t="s">
        <v>40</v>
      </c>
      <c r="D11" s="18" t="s">
        <v>12</v>
      </c>
      <c r="E11" s="18" t="s">
        <v>13</v>
      </c>
      <c r="F11" s="46" t="s">
        <v>41</v>
      </c>
      <c r="G11" s="41">
        <v>80.4</v>
      </c>
      <c r="H11" s="42">
        <f t="shared" si="0"/>
        <v>166</v>
      </c>
      <c r="I11" s="44">
        <f t="shared" si="1"/>
        <v>83</v>
      </c>
      <c r="J11" s="45">
        <v>10</v>
      </c>
    </row>
    <row r="12" spans="1:10" ht="27.75" customHeight="1">
      <c r="A12" s="39">
        <v>11</v>
      </c>
      <c r="B12" s="18" t="s">
        <v>42</v>
      </c>
      <c r="C12" s="18" t="s">
        <v>43</v>
      </c>
      <c r="D12" s="18" t="s">
        <v>12</v>
      </c>
      <c r="E12" s="18" t="s">
        <v>13</v>
      </c>
      <c r="F12" s="46" t="s">
        <v>44</v>
      </c>
      <c r="G12" s="41">
        <v>82.22</v>
      </c>
      <c r="H12" s="42">
        <f t="shared" si="0"/>
        <v>165.51999999999998</v>
      </c>
      <c r="I12" s="44">
        <f t="shared" si="1"/>
        <v>82.75999999999999</v>
      </c>
      <c r="J12" s="45">
        <v>11</v>
      </c>
    </row>
    <row r="13" spans="1:10" ht="27.75" customHeight="1">
      <c r="A13" s="39">
        <v>12</v>
      </c>
      <c r="B13" s="18" t="s">
        <v>45</v>
      </c>
      <c r="C13" s="18" t="s">
        <v>46</v>
      </c>
      <c r="D13" s="18" t="s">
        <v>12</v>
      </c>
      <c r="E13" s="18" t="s">
        <v>13</v>
      </c>
      <c r="F13" s="46" t="s">
        <v>47</v>
      </c>
      <c r="G13" s="41">
        <v>82.52</v>
      </c>
      <c r="H13" s="42">
        <f t="shared" si="0"/>
        <v>165.32</v>
      </c>
      <c r="I13" s="44">
        <f t="shared" si="1"/>
        <v>82.66</v>
      </c>
      <c r="J13" s="45">
        <v>12</v>
      </c>
    </row>
  </sheetData>
  <sheetProtection/>
  <printOptions/>
  <pageMargins left="0.75" right="0.75" top="0.4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D5" sqref="D5"/>
    </sheetView>
  </sheetViews>
  <sheetFormatPr defaultColWidth="9.00390625" defaultRowHeight="13.5"/>
  <cols>
    <col min="1" max="1" width="5.125" style="29" customWidth="1"/>
    <col min="2" max="2" width="14.00390625" style="29" customWidth="1"/>
    <col min="3" max="3" width="7.625" style="29" customWidth="1"/>
    <col min="4" max="4" width="8.125" style="29" customWidth="1"/>
    <col min="5" max="5" width="16.625" style="29" customWidth="1"/>
    <col min="6" max="6" width="9.75390625" style="29" customWidth="1"/>
    <col min="7" max="7" width="8.625" style="29" customWidth="1"/>
    <col min="8" max="8" width="8.50390625" style="29" customWidth="1"/>
    <col min="9" max="9" width="7.375" style="29" customWidth="1"/>
    <col min="10" max="10" width="8.00390625" style="29" customWidth="1"/>
    <col min="11" max="255" width="9.00390625" style="29" customWidth="1"/>
    <col min="256" max="256" width="9.00390625" style="1" customWidth="1"/>
  </cols>
  <sheetData>
    <row r="1" spans="1:10" s="29" customFormat="1" ht="33" customHeight="1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5</v>
      </c>
      <c r="G1" s="30" t="s">
        <v>6</v>
      </c>
      <c r="H1" s="30" t="s">
        <v>7</v>
      </c>
      <c r="I1" s="30" t="s">
        <v>8</v>
      </c>
      <c r="J1" s="30" t="s">
        <v>9</v>
      </c>
    </row>
    <row r="2" spans="1:10" s="29" customFormat="1" ht="30" customHeight="1">
      <c r="A2" s="33">
        <v>1</v>
      </c>
      <c r="B2" s="31" t="s">
        <v>48</v>
      </c>
      <c r="C2" s="31" t="s">
        <v>49</v>
      </c>
      <c r="D2" s="31" t="s">
        <v>12</v>
      </c>
      <c r="E2" s="31" t="s">
        <v>50</v>
      </c>
      <c r="F2" s="47" t="s">
        <v>17</v>
      </c>
      <c r="G2" s="33">
        <v>90.56000000000002</v>
      </c>
      <c r="H2" s="34">
        <f aca="true" t="shared" si="0" ref="H2:H36">F2+G2</f>
        <v>175.46000000000004</v>
      </c>
      <c r="I2" s="33">
        <f aca="true" t="shared" si="1" ref="I2:I36">H2/2</f>
        <v>87.73000000000002</v>
      </c>
      <c r="J2" s="35">
        <v>1</v>
      </c>
    </row>
    <row r="3" spans="1:10" s="29" customFormat="1" ht="30" customHeight="1">
      <c r="A3" s="33">
        <v>2</v>
      </c>
      <c r="B3" s="31" t="s">
        <v>51</v>
      </c>
      <c r="C3" s="31" t="s">
        <v>52</v>
      </c>
      <c r="D3" s="31" t="s">
        <v>12</v>
      </c>
      <c r="E3" s="31" t="s">
        <v>50</v>
      </c>
      <c r="F3" s="47" t="s">
        <v>53</v>
      </c>
      <c r="G3" s="33">
        <v>88.32</v>
      </c>
      <c r="H3" s="34">
        <f t="shared" si="0"/>
        <v>174.32</v>
      </c>
      <c r="I3" s="33">
        <f t="shared" si="1"/>
        <v>87.16</v>
      </c>
      <c r="J3" s="35">
        <v>2</v>
      </c>
    </row>
    <row r="4" spans="1:10" s="29" customFormat="1" ht="30" customHeight="1">
      <c r="A4" s="33">
        <v>3</v>
      </c>
      <c r="B4" s="31" t="s">
        <v>54</v>
      </c>
      <c r="C4" s="31" t="s">
        <v>55</v>
      </c>
      <c r="D4" s="31" t="s">
        <v>12</v>
      </c>
      <c r="E4" s="31" t="s">
        <v>50</v>
      </c>
      <c r="F4" s="47" t="s">
        <v>56</v>
      </c>
      <c r="G4" s="33">
        <v>89.5</v>
      </c>
      <c r="H4" s="34">
        <f t="shared" si="0"/>
        <v>173.6</v>
      </c>
      <c r="I4" s="33">
        <f t="shared" si="1"/>
        <v>86.8</v>
      </c>
      <c r="J4" s="35">
        <v>3</v>
      </c>
    </row>
    <row r="5" spans="1:10" s="29" customFormat="1" ht="30" customHeight="1">
      <c r="A5" s="33">
        <v>4</v>
      </c>
      <c r="B5" s="31" t="s">
        <v>57</v>
      </c>
      <c r="C5" s="31" t="s">
        <v>58</v>
      </c>
      <c r="D5" s="31" t="s">
        <v>12</v>
      </c>
      <c r="E5" s="31" t="s">
        <v>50</v>
      </c>
      <c r="F5" s="47" t="s">
        <v>59</v>
      </c>
      <c r="G5" s="33">
        <v>87.68</v>
      </c>
      <c r="H5" s="34">
        <f t="shared" si="0"/>
        <v>173.58</v>
      </c>
      <c r="I5" s="33">
        <f t="shared" si="1"/>
        <v>86.79</v>
      </c>
      <c r="J5" s="35">
        <v>4</v>
      </c>
    </row>
    <row r="6" spans="1:10" s="29" customFormat="1" ht="30" customHeight="1">
      <c r="A6" s="33">
        <v>5</v>
      </c>
      <c r="B6" s="31" t="s">
        <v>60</v>
      </c>
      <c r="C6" s="31" t="s">
        <v>61</v>
      </c>
      <c r="D6" s="31" t="s">
        <v>12</v>
      </c>
      <c r="E6" s="31" t="s">
        <v>50</v>
      </c>
      <c r="F6" s="47" t="s">
        <v>44</v>
      </c>
      <c r="G6" s="33">
        <v>86.9</v>
      </c>
      <c r="H6" s="34">
        <f t="shared" si="0"/>
        <v>170.2</v>
      </c>
      <c r="I6" s="33">
        <f t="shared" si="1"/>
        <v>85.1</v>
      </c>
      <c r="J6" s="35">
        <v>5</v>
      </c>
    </row>
    <row r="7" spans="1:10" s="29" customFormat="1" ht="30" customHeight="1">
      <c r="A7" s="33">
        <v>6</v>
      </c>
      <c r="B7" s="31" t="s">
        <v>62</v>
      </c>
      <c r="C7" s="31" t="s">
        <v>63</v>
      </c>
      <c r="D7" s="31" t="s">
        <v>12</v>
      </c>
      <c r="E7" s="31" t="s">
        <v>50</v>
      </c>
      <c r="F7" s="47" t="s">
        <v>64</v>
      </c>
      <c r="G7" s="33">
        <v>82.7</v>
      </c>
      <c r="H7" s="34">
        <f t="shared" si="0"/>
        <v>170</v>
      </c>
      <c r="I7" s="33">
        <f t="shared" si="1"/>
        <v>85</v>
      </c>
      <c r="J7" s="35">
        <v>6</v>
      </c>
    </row>
    <row r="8" spans="1:10" s="29" customFormat="1" ht="30" customHeight="1">
      <c r="A8" s="33">
        <v>7</v>
      </c>
      <c r="B8" s="31" t="s">
        <v>65</v>
      </c>
      <c r="C8" s="31" t="s">
        <v>66</v>
      </c>
      <c r="D8" s="31" t="s">
        <v>12</v>
      </c>
      <c r="E8" s="31" t="s">
        <v>50</v>
      </c>
      <c r="F8" s="47" t="s">
        <v>67</v>
      </c>
      <c r="G8" s="33">
        <v>83.1</v>
      </c>
      <c r="H8" s="34">
        <f t="shared" si="0"/>
        <v>169.7</v>
      </c>
      <c r="I8" s="33">
        <f t="shared" si="1"/>
        <v>84.85</v>
      </c>
      <c r="J8" s="35">
        <v>7</v>
      </c>
    </row>
    <row r="9" spans="1:10" s="29" customFormat="1" ht="30" customHeight="1">
      <c r="A9" s="33">
        <v>8</v>
      </c>
      <c r="B9" s="31" t="s">
        <v>68</v>
      </c>
      <c r="C9" s="31" t="s">
        <v>69</v>
      </c>
      <c r="D9" s="31" t="s">
        <v>12</v>
      </c>
      <c r="E9" s="31" t="s">
        <v>50</v>
      </c>
      <c r="F9" s="47" t="s">
        <v>20</v>
      </c>
      <c r="G9" s="33">
        <v>81.25999999999999</v>
      </c>
      <c r="H9" s="34">
        <f t="shared" si="0"/>
        <v>167.06</v>
      </c>
      <c r="I9" s="33">
        <f t="shared" si="1"/>
        <v>83.53</v>
      </c>
      <c r="J9" s="35">
        <v>8</v>
      </c>
    </row>
    <row r="10" spans="1:10" s="29" customFormat="1" ht="30" customHeight="1">
      <c r="A10" s="33">
        <v>9</v>
      </c>
      <c r="B10" s="31" t="s">
        <v>70</v>
      </c>
      <c r="C10" s="31" t="s">
        <v>71</v>
      </c>
      <c r="D10" s="31" t="s">
        <v>12</v>
      </c>
      <c r="E10" s="31" t="s">
        <v>50</v>
      </c>
      <c r="F10" s="47" t="s">
        <v>72</v>
      </c>
      <c r="G10" s="33">
        <v>82.85999999999999</v>
      </c>
      <c r="H10" s="34">
        <f t="shared" si="0"/>
        <v>166.85999999999999</v>
      </c>
      <c r="I10" s="33">
        <f t="shared" si="1"/>
        <v>83.42999999999999</v>
      </c>
      <c r="J10" s="35">
        <v>9</v>
      </c>
    </row>
    <row r="11" spans="1:10" s="29" customFormat="1" ht="30" customHeight="1">
      <c r="A11" s="33">
        <v>10</v>
      </c>
      <c r="B11" s="31" t="s">
        <v>73</v>
      </c>
      <c r="C11" s="31" t="s">
        <v>74</v>
      </c>
      <c r="D11" s="31" t="s">
        <v>12</v>
      </c>
      <c r="E11" s="31" t="s">
        <v>50</v>
      </c>
      <c r="F11" s="47" t="s">
        <v>75</v>
      </c>
      <c r="G11" s="33">
        <v>82.98</v>
      </c>
      <c r="H11" s="34">
        <f t="shared" si="0"/>
        <v>166.78</v>
      </c>
      <c r="I11" s="33">
        <f t="shared" si="1"/>
        <v>83.39</v>
      </c>
      <c r="J11" s="35">
        <v>10</v>
      </c>
    </row>
    <row r="12" spans="1:10" s="29" customFormat="1" ht="30" customHeight="1">
      <c r="A12" s="33">
        <v>11</v>
      </c>
      <c r="B12" s="31" t="s">
        <v>76</v>
      </c>
      <c r="C12" s="31" t="s">
        <v>77</v>
      </c>
      <c r="D12" s="31" t="s">
        <v>12</v>
      </c>
      <c r="E12" s="31" t="s">
        <v>50</v>
      </c>
      <c r="F12" s="47" t="s">
        <v>78</v>
      </c>
      <c r="G12" s="33">
        <v>80.61999999999998</v>
      </c>
      <c r="H12" s="34">
        <f t="shared" si="0"/>
        <v>166.71999999999997</v>
      </c>
      <c r="I12" s="33">
        <f t="shared" si="1"/>
        <v>83.35999999999999</v>
      </c>
      <c r="J12" s="35">
        <v>11</v>
      </c>
    </row>
    <row r="13" spans="1:10" s="29" customFormat="1" ht="30" customHeight="1">
      <c r="A13" s="33">
        <v>12</v>
      </c>
      <c r="B13" s="31" t="s">
        <v>79</v>
      </c>
      <c r="C13" s="31" t="s">
        <v>80</v>
      </c>
      <c r="D13" s="31" t="s">
        <v>12</v>
      </c>
      <c r="E13" s="31" t="s">
        <v>50</v>
      </c>
      <c r="F13" s="47" t="s">
        <v>72</v>
      </c>
      <c r="G13" s="33">
        <v>82.44</v>
      </c>
      <c r="H13" s="34">
        <f t="shared" si="0"/>
        <v>166.44</v>
      </c>
      <c r="I13" s="33">
        <f t="shared" si="1"/>
        <v>83.22</v>
      </c>
      <c r="J13" s="35">
        <v>12</v>
      </c>
    </row>
  </sheetData>
  <sheetProtection/>
  <printOptions/>
  <pageMargins left="0.75" right="0.75" top="0.41" bottom="0.4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F23" sqref="F23"/>
    </sheetView>
  </sheetViews>
  <sheetFormatPr defaultColWidth="9.00390625" defaultRowHeight="13.5"/>
  <cols>
    <col min="1" max="1" width="6.375" style="0" customWidth="1"/>
    <col min="2" max="2" width="12.625" style="0" customWidth="1"/>
    <col min="3" max="3" width="6.625" style="0" customWidth="1"/>
    <col min="4" max="4" width="7.50390625" style="0" bestFit="1" customWidth="1"/>
    <col min="5" max="5" width="12.625" style="0" customWidth="1"/>
  </cols>
  <sheetData>
    <row r="1" spans="1:10" ht="33" customHeight="1">
      <c r="A1" s="17" t="s">
        <v>0</v>
      </c>
      <c r="B1" s="18" t="s">
        <v>1</v>
      </c>
      <c r="C1" s="18" t="s">
        <v>2</v>
      </c>
      <c r="D1" s="18" t="s">
        <v>3</v>
      </c>
      <c r="E1" s="23" t="s">
        <v>4</v>
      </c>
      <c r="F1" s="19" t="s">
        <v>5</v>
      </c>
      <c r="G1" s="20" t="s">
        <v>6</v>
      </c>
      <c r="H1" s="28" t="s">
        <v>7</v>
      </c>
      <c r="I1" s="28" t="s">
        <v>8</v>
      </c>
      <c r="J1" s="28" t="s">
        <v>9</v>
      </c>
    </row>
    <row r="2" spans="1:10" ht="24" customHeight="1">
      <c r="A2" s="22">
        <v>1</v>
      </c>
      <c r="B2" s="18" t="s">
        <v>81</v>
      </c>
      <c r="C2" s="18" t="s">
        <v>82</v>
      </c>
      <c r="D2" s="18" t="s">
        <v>12</v>
      </c>
      <c r="E2" s="23" t="s">
        <v>83</v>
      </c>
      <c r="F2" s="24">
        <v>82.9</v>
      </c>
      <c r="G2" s="25">
        <v>92.2</v>
      </c>
      <c r="H2" s="26">
        <f>SUM(F2:G2)</f>
        <v>175.10000000000002</v>
      </c>
      <c r="I2" s="26">
        <f>H2/2</f>
        <v>87.55000000000001</v>
      </c>
      <c r="J2" s="26">
        <v>1</v>
      </c>
    </row>
    <row r="3" spans="1:10" ht="24" customHeight="1">
      <c r="A3" s="22">
        <v>2</v>
      </c>
      <c r="B3" s="18" t="s">
        <v>84</v>
      </c>
      <c r="C3" s="18" t="s">
        <v>85</v>
      </c>
      <c r="D3" s="18" t="s">
        <v>12</v>
      </c>
      <c r="E3" s="23" t="s">
        <v>83</v>
      </c>
      <c r="F3" s="24">
        <v>82</v>
      </c>
      <c r="G3" s="25">
        <v>86.4</v>
      </c>
      <c r="H3" s="26">
        <f>SUM(F3:G3)</f>
        <v>168.4</v>
      </c>
      <c r="I3" s="26">
        <f>H3/2</f>
        <v>84.2</v>
      </c>
      <c r="J3" s="26">
        <v>2</v>
      </c>
    </row>
    <row r="4" spans="1:10" ht="24" customHeight="1">
      <c r="A4" s="22">
        <v>3</v>
      </c>
      <c r="B4" s="18" t="s">
        <v>86</v>
      </c>
      <c r="C4" s="18" t="s">
        <v>87</v>
      </c>
      <c r="D4" s="18" t="s">
        <v>12</v>
      </c>
      <c r="E4" s="23" t="s">
        <v>83</v>
      </c>
      <c r="F4" s="24">
        <v>83.3</v>
      </c>
      <c r="G4" s="25">
        <v>79.6</v>
      </c>
      <c r="H4" s="26">
        <f>SUM(F4:G4)</f>
        <v>162.89999999999998</v>
      </c>
      <c r="I4" s="26">
        <f>H4/2</f>
        <v>81.44999999999999</v>
      </c>
      <c r="J4" s="26">
        <v>3</v>
      </c>
    </row>
  </sheetData>
  <sheetProtection/>
  <printOptions/>
  <pageMargins left="0.75" right="0.75" top="0.6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E20" sqref="E20"/>
    </sheetView>
  </sheetViews>
  <sheetFormatPr defaultColWidth="9.00390625" defaultRowHeight="13.5"/>
  <cols>
    <col min="1" max="1" width="6.125" style="0" customWidth="1"/>
    <col min="2" max="2" width="13.625" style="0" customWidth="1"/>
    <col min="3" max="3" width="6.625" style="0" customWidth="1"/>
    <col min="4" max="4" width="7.50390625" style="0" bestFit="1" customWidth="1"/>
    <col min="5" max="5" width="15.125" style="0" customWidth="1"/>
  </cols>
  <sheetData>
    <row r="1" spans="1:10" ht="33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20" t="s">
        <v>6</v>
      </c>
      <c r="H1" s="21" t="s">
        <v>7</v>
      </c>
      <c r="I1" s="21" t="s">
        <v>8</v>
      </c>
      <c r="J1" s="21" t="s">
        <v>9</v>
      </c>
    </row>
    <row r="2" spans="1:10" ht="30.75">
      <c r="A2" s="22">
        <v>1</v>
      </c>
      <c r="B2" s="18" t="s">
        <v>88</v>
      </c>
      <c r="C2" s="18" t="s">
        <v>89</v>
      </c>
      <c r="D2" s="18" t="s">
        <v>12</v>
      </c>
      <c r="E2" s="23" t="s">
        <v>90</v>
      </c>
      <c r="F2" s="24">
        <v>83.8</v>
      </c>
      <c r="G2" s="25">
        <v>90.5</v>
      </c>
      <c r="H2" s="26">
        <f>SUM(F2:G2)</f>
        <v>174.3</v>
      </c>
      <c r="I2" s="26">
        <f>H2/2</f>
        <v>87.15</v>
      </c>
      <c r="J2" s="26">
        <v>1</v>
      </c>
    </row>
    <row r="3" spans="1:10" s="27" customFormat="1" ht="30.75">
      <c r="A3" s="22">
        <v>2</v>
      </c>
      <c r="B3" s="18" t="s">
        <v>91</v>
      </c>
      <c r="C3" s="18" t="s">
        <v>92</v>
      </c>
      <c r="D3" s="18" t="s">
        <v>12</v>
      </c>
      <c r="E3" s="23" t="s">
        <v>90</v>
      </c>
      <c r="F3" s="24">
        <v>81.9</v>
      </c>
      <c r="G3" s="25">
        <v>87.1</v>
      </c>
      <c r="H3" s="26">
        <f>SUM(F3:G3)</f>
        <v>169</v>
      </c>
      <c r="I3" s="26">
        <f>H3/2</f>
        <v>84.5</v>
      </c>
      <c r="J3" s="26">
        <v>2</v>
      </c>
    </row>
    <row r="4" spans="1:10" ht="30.75">
      <c r="A4" s="22">
        <v>3</v>
      </c>
      <c r="B4" s="18" t="s">
        <v>93</v>
      </c>
      <c r="C4" s="18" t="s">
        <v>94</v>
      </c>
      <c r="D4" s="18" t="s">
        <v>12</v>
      </c>
      <c r="E4" s="23" t="s">
        <v>90</v>
      </c>
      <c r="F4" s="24">
        <v>76.9</v>
      </c>
      <c r="G4" s="25">
        <v>86.4</v>
      </c>
      <c r="H4" s="26">
        <f>SUM(F4:G4)</f>
        <v>163.3</v>
      </c>
      <c r="I4" s="26">
        <f>H4/2</f>
        <v>81.65</v>
      </c>
      <c r="J4" s="26">
        <v>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25" sqref="E25"/>
    </sheetView>
  </sheetViews>
  <sheetFormatPr defaultColWidth="9.00390625" defaultRowHeight="13.5"/>
  <cols>
    <col min="1" max="1" width="4.625" style="1" customWidth="1"/>
    <col min="2" max="2" width="12.875" style="1" customWidth="1"/>
    <col min="3" max="3" width="6.625" style="1" customWidth="1"/>
    <col min="4" max="4" width="7.50390625" style="1" bestFit="1" customWidth="1"/>
    <col min="5" max="5" width="13.75390625" style="1" customWidth="1"/>
    <col min="6" max="16384" width="9.00390625" style="1" customWidth="1"/>
  </cols>
  <sheetData>
    <row r="1" spans="1:10" ht="33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20" t="s">
        <v>6</v>
      </c>
      <c r="H1" s="21" t="s">
        <v>7</v>
      </c>
      <c r="I1" s="21" t="s">
        <v>8</v>
      </c>
      <c r="J1" s="21" t="s">
        <v>9</v>
      </c>
    </row>
    <row r="2" spans="1:10" ht="30.75">
      <c r="A2" s="22">
        <v>8</v>
      </c>
      <c r="B2" s="18" t="s">
        <v>95</v>
      </c>
      <c r="C2" s="18" t="s">
        <v>96</v>
      </c>
      <c r="D2" s="18" t="s">
        <v>12</v>
      </c>
      <c r="E2" s="18" t="s">
        <v>97</v>
      </c>
      <c r="F2" s="24">
        <v>83</v>
      </c>
      <c r="G2" s="25">
        <v>89.6</v>
      </c>
      <c r="H2" s="26">
        <f>SUM(F2:G2)</f>
        <v>172.6</v>
      </c>
      <c r="I2" s="26">
        <f>H2/2</f>
        <v>86.3</v>
      </c>
      <c r="J2" s="26">
        <v>1</v>
      </c>
    </row>
    <row r="3" spans="1:10" ht="30.75">
      <c r="A3" s="22">
        <v>11</v>
      </c>
      <c r="B3" s="18" t="s">
        <v>98</v>
      </c>
      <c r="C3" s="18" t="s">
        <v>99</v>
      </c>
      <c r="D3" s="18" t="s">
        <v>12</v>
      </c>
      <c r="E3" s="18" t="s">
        <v>97</v>
      </c>
      <c r="F3" s="24">
        <v>82.8</v>
      </c>
      <c r="G3" s="25">
        <v>86.6</v>
      </c>
      <c r="H3" s="26">
        <f>SUM(F3:G3)</f>
        <v>169.39999999999998</v>
      </c>
      <c r="I3" s="26">
        <f>H3/2</f>
        <v>84.69999999999999</v>
      </c>
      <c r="J3" s="26">
        <v>2</v>
      </c>
    </row>
    <row r="4" spans="1:10" ht="30.75">
      <c r="A4" s="22">
        <v>4</v>
      </c>
      <c r="B4" s="18" t="s">
        <v>100</v>
      </c>
      <c r="C4" s="18" t="s">
        <v>101</v>
      </c>
      <c r="D4" s="18" t="s">
        <v>12</v>
      </c>
      <c r="E4" s="18" t="s">
        <v>97</v>
      </c>
      <c r="F4" s="24">
        <v>84.1</v>
      </c>
      <c r="G4" s="25">
        <v>85</v>
      </c>
      <c r="H4" s="26">
        <f>SUM(F4:G4)</f>
        <v>169.1</v>
      </c>
      <c r="I4" s="26">
        <f>H4/2</f>
        <v>84.55</v>
      </c>
      <c r="J4" s="26">
        <v>3</v>
      </c>
    </row>
    <row r="5" spans="1:10" ht="30.75">
      <c r="A5" s="22">
        <v>1</v>
      </c>
      <c r="B5" s="18" t="s">
        <v>102</v>
      </c>
      <c r="C5" s="18" t="s">
        <v>103</v>
      </c>
      <c r="D5" s="18" t="s">
        <v>12</v>
      </c>
      <c r="E5" s="18" t="s">
        <v>97</v>
      </c>
      <c r="F5" s="24">
        <v>85.9</v>
      </c>
      <c r="G5" s="25">
        <v>83</v>
      </c>
      <c r="H5" s="26">
        <f>SUM(F5:G5)</f>
        <v>168.9</v>
      </c>
      <c r="I5" s="26">
        <f>H5/2</f>
        <v>84.45</v>
      </c>
      <c r="J5" s="26">
        <v>4</v>
      </c>
    </row>
    <row r="6" spans="1:10" ht="30.75">
      <c r="A6" s="22">
        <v>6</v>
      </c>
      <c r="B6" s="18" t="s">
        <v>104</v>
      </c>
      <c r="C6" s="18" t="s">
        <v>105</v>
      </c>
      <c r="D6" s="18" t="s">
        <v>12</v>
      </c>
      <c r="E6" s="18" t="s">
        <v>97</v>
      </c>
      <c r="F6" s="24">
        <v>83.5</v>
      </c>
      <c r="G6" s="25">
        <v>83.9</v>
      </c>
      <c r="H6" s="26">
        <f>SUM(F6:G6)</f>
        <v>167.4</v>
      </c>
      <c r="I6" s="26">
        <f>H6/2</f>
        <v>83.7</v>
      </c>
      <c r="J6" s="26">
        <v>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C4" sqref="C4"/>
    </sheetView>
  </sheetViews>
  <sheetFormatPr defaultColWidth="9.00390625" defaultRowHeight="13.5"/>
  <cols>
    <col min="1" max="1" width="6.00390625" style="0" customWidth="1"/>
    <col min="2" max="2" width="16.00390625" style="0" customWidth="1"/>
    <col min="3" max="4" width="6.625" style="0" customWidth="1"/>
    <col min="5" max="5" width="14.75390625" style="0" customWidth="1"/>
    <col min="6" max="6" width="6.875" style="0" customWidth="1"/>
  </cols>
  <sheetData>
    <row r="1" spans="1:10" s="1" customFormat="1" ht="33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20" t="s">
        <v>6</v>
      </c>
      <c r="H1" s="21" t="s">
        <v>7</v>
      </c>
      <c r="I1" s="21" t="s">
        <v>8</v>
      </c>
      <c r="J1" s="21" t="s">
        <v>9</v>
      </c>
    </row>
    <row r="2" spans="1:10" ht="30.75">
      <c r="A2" s="22">
        <v>1</v>
      </c>
      <c r="B2" s="18" t="s">
        <v>106</v>
      </c>
      <c r="C2" s="18" t="s">
        <v>107</v>
      </c>
      <c r="D2" s="18" t="s">
        <v>12</v>
      </c>
      <c r="E2" s="23" t="s">
        <v>108</v>
      </c>
      <c r="F2" s="24">
        <v>84.2</v>
      </c>
      <c r="G2" s="25">
        <v>86.5</v>
      </c>
      <c r="H2" s="26">
        <f>SUM(F2:G2)</f>
        <v>170.7</v>
      </c>
      <c r="I2" s="26">
        <f>H2/2</f>
        <v>85.35</v>
      </c>
      <c r="J2" s="26">
        <v>1</v>
      </c>
    </row>
    <row r="3" spans="1:10" ht="30.75">
      <c r="A3" s="22">
        <v>2</v>
      </c>
      <c r="B3" s="18" t="s">
        <v>109</v>
      </c>
      <c r="C3" s="18" t="s">
        <v>110</v>
      </c>
      <c r="D3" s="18" t="s">
        <v>12</v>
      </c>
      <c r="E3" s="23" t="s">
        <v>108</v>
      </c>
      <c r="F3" s="24">
        <v>83</v>
      </c>
      <c r="G3" s="25">
        <v>85.8</v>
      </c>
      <c r="H3" s="26">
        <f>SUM(F3:G3)</f>
        <v>168.8</v>
      </c>
      <c r="I3" s="26">
        <f>H3/2</f>
        <v>84.4</v>
      </c>
      <c r="J3" s="26">
        <v>2</v>
      </c>
    </row>
    <row r="4" spans="1:10" ht="30.75">
      <c r="A4" s="22">
        <v>3</v>
      </c>
      <c r="B4" s="18" t="s">
        <v>111</v>
      </c>
      <c r="C4" s="18" t="s">
        <v>112</v>
      </c>
      <c r="D4" s="18" t="s">
        <v>12</v>
      </c>
      <c r="E4" s="23" t="s">
        <v>108</v>
      </c>
      <c r="F4" s="24">
        <v>80.9</v>
      </c>
      <c r="G4" s="25">
        <v>85.2</v>
      </c>
      <c r="H4" s="26">
        <f>SUM(F4:G4)</f>
        <v>166.10000000000002</v>
      </c>
      <c r="I4" s="26">
        <f>H4/2</f>
        <v>83.05000000000001</v>
      </c>
      <c r="J4" s="26">
        <v>3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4"/>
    </sheetView>
  </sheetViews>
  <sheetFormatPr defaultColWidth="9.00390625" defaultRowHeight="13.5"/>
  <cols>
    <col min="2" max="2" width="13.75390625" style="0" bestFit="1" customWidth="1"/>
    <col min="3" max="3" width="8.875" style="0" bestFit="1" customWidth="1"/>
    <col min="4" max="4" width="12.875" style="0" bestFit="1" customWidth="1"/>
    <col min="5" max="5" width="9.375" style="0" customWidth="1"/>
  </cols>
  <sheetData>
    <row r="1" spans="1:8" ht="15">
      <c r="A1" s="11" t="s">
        <v>0</v>
      </c>
      <c r="B1" s="12" t="s">
        <v>1</v>
      </c>
      <c r="C1" s="12" t="s">
        <v>2</v>
      </c>
      <c r="D1" s="12" t="s">
        <v>4</v>
      </c>
      <c r="E1" s="13" t="s">
        <v>5</v>
      </c>
      <c r="F1" s="14" t="s">
        <v>6</v>
      </c>
      <c r="G1" s="12" t="s">
        <v>7</v>
      </c>
      <c r="H1" s="15" t="s">
        <v>113</v>
      </c>
    </row>
    <row r="2" spans="1:8" s="10" customFormat="1" ht="14.25">
      <c r="A2" s="2">
        <v>1</v>
      </c>
      <c r="B2" s="7" t="s">
        <v>114</v>
      </c>
      <c r="C2" s="7" t="s">
        <v>115</v>
      </c>
      <c r="D2" s="7" t="s">
        <v>116</v>
      </c>
      <c r="E2" s="48" t="s">
        <v>117</v>
      </c>
      <c r="F2" s="2">
        <v>90.8</v>
      </c>
      <c r="G2" s="9">
        <f>E2*0.5+F2*0.5</f>
        <v>83.55</v>
      </c>
      <c r="H2" s="6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75390625" style="1" bestFit="1" customWidth="1"/>
    <col min="3" max="3" width="8.875" style="1" bestFit="1" customWidth="1"/>
    <col min="4" max="4" width="12.875" style="1" bestFit="1" customWidth="1"/>
    <col min="5" max="5" width="7.50390625" style="1" bestFit="1" customWidth="1"/>
    <col min="6" max="16384" width="9.00390625" style="1" customWidth="1"/>
  </cols>
  <sheetData>
    <row r="1" spans="1:8" ht="15">
      <c r="A1" s="2" t="s">
        <v>0</v>
      </c>
      <c r="B1" s="3" t="s">
        <v>1</v>
      </c>
      <c r="C1" s="3" t="s">
        <v>2</v>
      </c>
      <c r="D1" s="3" t="s">
        <v>4</v>
      </c>
      <c r="E1" s="4" t="s">
        <v>5</v>
      </c>
      <c r="F1" s="5" t="s">
        <v>6</v>
      </c>
      <c r="G1" s="3" t="s">
        <v>7</v>
      </c>
      <c r="H1" s="6" t="s">
        <v>113</v>
      </c>
    </row>
    <row r="2" spans="1:8" ht="14.25">
      <c r="A2" s="2">
        <v>1</v>
      </c>
      <c r="B2" s="7" t="s">
        <v>118</v>
      </c>
      <c r="C2" s="7" t="s">
        <v>119</v>
      </c>
      <c r="D2" s="7" t="s">
        <v>120</v>
      </c>
      <c r="E2" s="49" t="s">
        <v>121</v>
      </c>
      <c r="F2" s="2">
        <v>87.8</v>
      </c>
      <c r="G2" s="9">
        <f>E2*0.5+F2*0.5</f>
        <v>87.3</v>
      </c>
      <c r="H2" s="6">
        <v>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2018-07-02T11:22:38Z</dcterms:created>
  <dcterms:modified xsi:type="dcterms:W3CDTF">2018-07-30T07:33:01Z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