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递补人员" sheetId="1" r:id="rId1"/>
    <sheet name="Sheet1" sheetId="2" r:id="rId2"/>
  </sheets>
  <definedNames>
    <definedName name="_xlnm._FilterDatabase" localSheetId="0" hidden="1">递补人员!$A$1:$O$8</definedName>
    <definedName name="_xlnm.Print_Titles" localSheetId="0">递补人员!$1:$2</definedName>
  </definedNames>
  <calcPr calcId="152511"/>
</workbook>
</file>

<file path=xl/calcChain.xml><?xml version="1.0" encoding="utf-8"?>
<calcChain xmlns="http://schemas.openxmlformats.org/spreadsheetml/2006/main">
  <c r="M5" i="1" l="1"/>
  <c r="I5" i="1"/>
  <c r="J5" i="1" s="1"/>
  <c r="K5" i="1" s="1"/>
  <c r="G5" i="1"/>
  <c r="N5" i="1" l="1"/>
  <c r="M6" i="1" l="1"/>
  <c r="M7" i="1"/>
  <c r="M8" i="1"/>
  <c r="M3" i="1"/>
  <c r="M4" i="1"/>
  <c r="G3" i="1" l="1"/>
  <c r="I3" i="1"/>
  <c r="G8" i="1"/>
  <c r="I8" i="1"/>
  <c r="G7" i="1"/>
  <c r="I7" i="1"/>
  <c r="G6" i="1"/>
  <c r="I6" i="1"/>
  <c r="G4" i="1"/>
  <c r="I4" i="1"/>
  <c r="J7" i="1" l="1"/>
  <c r="K7" i="1" s="1"/>
  <c r="N7" i="1" s="1"/>
  <c r="J6" i="1"/>
  <c r="K6" i="1" s="1"/>
  <c r="N6" i="1" s="1"/>
  <c r="J8" i="1"/>
  <c r="K8" i="1" s="1"/>
  <c r="N8" i="1" s="1"/>
  <c r="J3" i="1"/>
  <c r="K3" i="1" s="1"/>
  <c r="N3" i="1" s="1"/>
  <c r="J4" i="1"/>
  <c r="K4" i="1" s="1"/>
  <c r="N4" i="1" s="1"/>
</calcChain>
</file>

<file path=xl/sharedStrings.xml><?xml version="1.0" encoding="utf-8"?>
<sst xmlns="http://schemas.openxmlformats.org/spreadsheetml/2006/main" count="41" uniqueCount="37">
  <si>
    <t>序号</t>
    <phoneticPr fontId="2" type="noConversion"/>
  </si>
  <si>
    <t>姓名</t>
  </si>
  <si>
    <t>应聘学校</t>
  </si>
  <si>
    <t>应聘岗位名称</t>
  </si>
  <si>
    <t>菏泽开发区丹阳中心学校</t>
  </si>
  <si>
    <t>小学语文教师</t>
  </si>
  <si>
    <t>周俊媛</t>
  </si>
  <si>
    <t>菏泽市实验中学</t>
  </si>
  <si>
    <t>初中物理教师</t>
  </si>
  <si>
    <t>马国银</t>
  </si>
  <si>
    <t>菏泽开发区丹阳中心幼儿园</t>
  </si>
  <si>
    <t>幼儿园教师</t>
  </si>
  <si>
    <t>小学音乐教师</t>
  </si>
  <si>
    <t>王占朋</t>
  </si>
  <si>
    <t>初中地理教师</t>
  </si>
  <si>
    <t>陈艳艳</t>
  </si>
  <si>
    <t>初中生物教师</t>
  </si>
  <si>
    <t>王建斌</t>
  </si>
  <si>
    <t>面试组别</t>
    <phoneticPr fontId="1" type="noConversion"/>
  </si>
  <si>
    <t>2</t>
  </si>
  <si>
    <t>8</t>
    <phoneticPr fontId="1" type="noConversion"/>
  </si>
  <si>
    <t>3</t>
    <phoneticPr fontId="1" type="noConversion"/>
  </si>
  <si>
    <t>5</t>
    <phoneticPr fontId="1" type="noConversion"/>
  </si>
  <si>
    <t>5</t>
    <phoneticPr fontId="1" type="noConversion"/>
  </si>
  <si>
    <t>公共基础成绩</t>
  </si>
  <si>
    <t>折合分数</t>
  </si>
  <si>
    <t>专业知识成绩</t>
  </si>
  <si>
    <t>笔试折合成绩</t>
    <phoneticPr fontId="1" type="noConversion"/>
  </si>
  <si>
    <t>笔试成绩</t>
    <phoneticPr fontId="1" type="noConversion"/>
  </si>
  <si>
    <t>面试成绩</t>
    <phoneticPr fontId="1" type="noConversion"/>
  </si>
  <si>
    <t>备注</t>
    <phoneticPr fontId="1" type="noConversion"/>
  </si>
  <si>
    <t>面试折合成绩</t>
    <phoneticPr fontId="1" type="noConversion"/>
  </si>
  <si>
    <t>总成绩</t>
    <phoneticPr fontId="1" type="noConversion"/>
  </si>
  <si>
    <t xml:space="preserve"> </t>
    <phoneticPr fontId="1" type="noConversion"/>
  </si>
  <si>
    <t>2018年菏泽开发区教师公开招聘考试成绩公示</t>
    <phoneticPr fontId="1" type="noConversion"/>
  </si>
  <si>
    <t>丁瑞萍</t>
  </si>
  <si>
    <t>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</si>
</sst>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2"/>
      <scheme val="minor"/>
    </font>
    <font>
      <sz val="9"/>
      <color theme="1"/>
      <name val="宋体"/>
      <family val="3"/>
      <charset val="134"/>
      <scheme val="minor"/>
    </font>
    <font>
      <sz val="22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177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77" fontId="0" fillId="2" borderId="0" xfId="0" applyNumberFormat="1" applyFill="1"/>
    <xf numFmtId="177" fontId="0" fillId="2" borderId="0" xfId="0" applyNumberFormat="1" applyFill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C10" sqref="C10"/>
    </sheetView>
  </sheetViews>
  <sheetFormatPr defaultRowHeight="28" customHeight="1" x14ac:dyDescent="0.4"/>
  <cols>
    <col min="1" max="1" width="5.734375" style="10" customWidth="1"/>
    <col min="2" max="2" width="12.47265625" style="8" customWidth="1"/>
    <col min="3" max="3" width="22.41796875" style="8" customWidth="1"/>
    <col min="4" max="4" width="18.41796875" style="8" customWidth="1"/>
    <col min="5" max="5" width="11.1015625" style="8" customWidth="1"/>
    <col min="6" max="9" width="8.9453125" style="11" hidden="1" customWidth="1"/>
    <col min="10" max="10" width="8.9453125" style="11" customWidth="1"/>
    <col min="11" max="11" width="13.15625" style="11" customWidth="1"/>
    <col min="12" max="12" width="8.9453125" style="12" customWidth="1"/>
    <col min="13" max="13" width="13.83984375" style="12" customWidth="1"/>
    <col min="14" max="14" width="8.9453125" style="12" customWidth="1"/>
    <col min="15" max="15" width="8.9453125" style="10" customWidth="1"/>
    <col min="16" max="16384" width="8.83984375" style="8"/>
  </cols>
  <sheetData>
    <row r="1" spans="1:15" ht="28" customHeight="1" x14ac:dyDescent="0.4">
      <c r="A1" s="15" t="s">
        <v>34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8" customHeight="1" x14ac:dyDescent="0.4">
      <c r="A2" s="1" t="s">
        <v>0</v>
      </c>
      <c r="B2" s="1" t="s">
        <v>1</v>
      </c>
      <c r="C2" s="2" t="s">
        <v>2</v>
      </c>
      <c r="D2" s="1" t="s">
        <v>3</v>
      </c>
      <c r="E2" s="1" t="s">
        <v>18</v>
      </c>
      <c r="F2" s="5" t="s">
        <v>24</v>
      </c>
      <c r="G2" s="5" t="s">
        <v>25</v>
      </c>
      <c r="H2" s="5" t="s">
        <v>26</v>
      </c>
      <c r="I2" s="5" t="s">
        <v>25</v>
      </c>
      <c r="J2" s="6" t="s">
        <v>28</v>
      </c>
      <c r="K2" s="6" t="s">
        <v>27</v>
      </c>
      <c r="L2" s="6" t="s">
        <v>29</v>
      </c>
      <c r="M2" s="6" t="s">
        <v>31</v>
      </c>
      <c r="N2" s="6" t="s">
        <v>32</v>
      </c>
      <c r="O2" s="4" t="s">
        <v>30</v>
      </c>
    </row>
    <row r="3" spans="1:15" ht="28" customHeight="1" x14ac:dyDescent="0.4">
      <c r="A3" s="7">
        <v>1</v>
      </c>
      <c r="B3" s="1" t="s">
        <v>6</v>
      </c>
      <c r="C3" s="3" t="s">
        <v>4</v>
      </c>
      <c r="D3" s="1" t="s">
        <v>5</v>
      </c>
      <c r="E3" s="1" t="s">
        <v>19</v>
      </c>
      <c r="F3" s="5">
        <v>82</v>
      </c>
      <c r="G3" s="5">
        <f t="shared" ref="G3:G8" si="0">F3*0.3</f>
        <v>24.599999999999998</v>
      </c>
      <c r="H3" s="5">
        <v>70</v>
      </c>
      <c r="I3" s="5">
        <f t="shared" ref="I3:I8" si="1">H3*0.7</f>
        <v>49</v>
      </c>
      <c r="J3" s="5">
        <f t="shared" ref="J3:J8" si="2">I3+G3</f>
        <v>73.599999999999994</v>
      </c>
      <c r="K3" s="5">
        <f t="shared" ref="K3:K8" si="3">J3*0.5</f>
        <v>36.799999999999997</v>
      </c>
      <c r="L3" s="9">
        <v>81.599999999999994</v>
      </c>
      <c r="M3" s="9">
        <f t="shared" ref="M3:M8" si="4">L3*0.5</f>
        <v>40.799999999999997</v>
      </c>
      <c r="N3" s="9">
        <f t="shared" ref="N3:N8" si="5">M3+K3</f>
        <v>77.599999999999994</v>
      </c>
      <c r="O3" s="7"/>
    </row>
    <row r="4" spans="1:15" ht="28" customHeight="1" x14ac:dyDescent="0.4">
      <c r="A4" s="7">
        <v>2</v>
      </c>
      <c r="B4" s="1" t="s">
        <v>13</v>
      </c>
      <c r="C4" s="3" t="s">
        <v>4</v>
      </c>
      <c r="D4" s="1" t="s">
        <v>12</v>
      </c>
      <c r="E4" s="1" t="s">
        <v>20</v>
      </c>
      <c r="F4" s="5">
        <v>64</v>
      </c>
      <c r="G4" s="5">
        <f t="shared" si="0"/>
        <v>19.2</v>
      </c>
      <c r="H4" s="5">
        <v>84.5</v>
      </c>
      <c r="I4" s="5">
        <f t="shared" si="1"/>
        <v>59.15</v>
      </c>
      <c r="J4" s="5">
        <f t="shared" si="2"/>
        <v>78.349999999999994</v>
      </c>
      <c r="K4" s="5">
        <f t="shared" si="3"/>
        <v>39.174999999999997</v>
      </c>
      <c r="L4" s="9">
        <v>73.2</v>
      </c>
      <c r="M4" s="9">
        <f t="shared" si="4"/>
        <v>36.6</v>
      </c>
      <c r="N4" s="9">
        <f t="shared" si="5"/>
        <v>75.775000000000006</v>
      </c>
      <c r="O4" s="7"/>
    </row>
    <row r="5" spans="1:15" ht="28" customHeight="1" x14ac:dyDescent="0.4">
      <c r="A5" s="7">
        <v>3</v>
      </c>
      <c r="B5" s="1" t="s">
        <v>35</v>
      </c>
      <c r="C5" s="3" t="s">
        <v>10</v>
      </c>
      <c r="D5" s="1" t="s">
        <v>11</v>
      </c>
      <c r="E5" s="1" t="s">
        <v>36</v>
      </c>
      <c r="F5" s="5">
        <v>84</v>
      </c>
      <c r="G5" s="5">
        <f t="shared" si="0"/>
        <v>25.2</v>
      </c>
      <c r="H5" s="5">
        <v>79</v>
      </c>
      <c r="I5" s="5">
        <f t="shared" si="1"/>
        <v>55.3</v>
      </c>
      <c r="J5" s="5">
        <f t="shared" si="2"/>
        <v>80.5</v>
      </c>
      <c r="K5" s="5">
        <f t="shared" si="3"/>
        <v>40.25</v>
      </c>
      <c r="L5" s="13">
        <v>78</v>
      </c>
      <c r="M5" s="13">
        <f t="shared" si="4"/>
        <v>39</v>
      </c>
      <c r="N5" s="13">
        <f t="shared" si="5"/>
        <v>79.25</v>
      </c>
      <c r="O5" s="14"/>
    </row>
    <row r="6" spans="1:15" ht="28" customHeight="1" x14ac:dyDescent="0.4">
      <c r="A6" s="7">
        <v>4</v>
      </c>
      <c r="B6" s="1" t="s">
        <v>9</v>
      </c>
      <c r="C6" s="3" t="s">
        <v>7</v>
      </c>
      <c r="D6" s="1" t="s">
        <v>8</v>
      </c>
      <c r="E6" s="1" t="s">
        <v>23</v>
      </c>
      <c r="F6" s="5">
        <v>70</v>
      </c>
      <c r="G6" s="5">
        <f t="shared" si="0"/>
        <v>21</v>
      </c>
      <c r="H6" s="5">
        <v>83</v>
      </c>
      <c r="I6" s="5">
        <f t="shared" si="1"/>
        <v>58.099999999999994</v>
      </c>
      <c r="J6" s="5">
        <f t="shared" si="2"/>
        <v>79.099999999999994</v>
      </c>
      <c r="K6" s="5">
        <f t="shared" si="3"/>
        <v>39.549999999999997</v>
      </c>
      <c r="L6" s="9">
        <v>75</v>
      </c>
      <c r="M6" s="9">
        <f t="shared" si="4"/>
        <v>37.5</v>
      </c>
      <c r="N6" s="9">
        <f t="shared" si="5"/>
        <v>77.05</v>
      </c>
      <c r="O6" s="7"/>
    </row>
    <row r="7" spans="1:15" ht="28" customHeight="1" x14ac:dyDescent="0.4">
      <c r="A7" s="7">
        <v>5</v>
      </c>
      <c r="B7" s="1" t="s">
        <v>17</v>
      </c>
      <c r="C7" s="3" t="s">
        <v>7</v>
      </c>
      <c r="D7" s="1" t="s">
        <v>16</v>
      </c>
      <c r="E7" s="1" t="s">
        <v>22</v>
      </c>
      <c r="F7" s="5">
        <v>82</v>
      </c>
      <c r="G7" s="5">
        <f t="shared" si="0"/>
        <v>24.599999999999998</v>
      </c>
      <c r="H7" s="5">
        <v>65.5</v>
      </c>
      <c r="I7" s="5">
        <f t="shared" si="1"/>
        <v>45.849999999999994</v>
      </c>
      <c r="J7" s="5">
        <f t="shared" si="2"/>
        <v>70.449999999999989</v>
      </c>
      <c r="K7" s="5">
        <f t="shared" si="3"/>
        <v>35.224999999999994</v>
      </c>
      <c r="L7" s="9">
        <v>83</v>
      </c>
      <c r="M7" s="9">
        <f t="shared" si="4"/>
        <v>41.5</v>
      </c>
      <c r="N7" s="9">
        <f t="shared" si="5"/>
        <v>76.724999999999994</v>
      </c>
      <c r="O7" s="7"/>
    </row>
    <row r="8" spans="1:15" ht="28" customHeight="1" x14ac:dyDescent="0.4">
      <c r="A8" s="7">
        <v>6</v>
      </c>
      <c r="B8" s="1" t="s">
        <v>15</v>
      </c>
      <c r="C8" s="3" t="s">
        <v>7</v>
      </c>
      <c r="D8" s="1" t="s">
        <v>14</v>
      </c>
      <c r="E8" s="1" t="s">
        <v>21</v>
      </c>
      <c r="F8" s="5">
        <v>69</v>
      </c>
      <c r="G8" s="5">
        <f t="shared" si="0"/>
        <v>20.7</v>
      </c>
      <c r="H8" s="5">
        <v>70</v>
      </c>
      <c r="I8" s="5">
        <f t="shared" si="1"/>
        <v>49</v>
      </c>
      <c r="J8" s="5">
        <f t="shared" si="2"/>
        <v>69.7</v>
      </c>
      <c r="K8" s="5">
        <f t="shared" si="3"/>
        <v>34.85</v>
      </c>
      <c r="L8" s="9">
        <v>81.8</v>
      </c>
      <c r="M8" s="9">
        <f t="shared" si="4"/>
        <v>40.9</v>
      </c>
      <c r="N8" s="9">
        <f t="shared" si="5"/>
        <v>75.75</v>
      </c>
      <c r="O8" s="7"/>
    </row>
    <row r="9" spans="1:15" ht="28" customHeight="1" x14ac:dyDescent="0.4">
      <c r="J9" s="11" t="s">
        <v>33</v>
      </c>
    </row>
  </sheetData>
  <sortState ref="A3:O326">
    <sortCondition sortBy="cellColor" ref="C3:C326" dxfId="0"/>
  </sortState>
  <mergeCells count="1">
    <mergeCell ref="A1:O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O326"/>
    </sheetView>
  </sheetViews>
  <sheetFormatPr defaultRowHeight="14.1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递补人员</vt:lpstr>
      <vt:lpstr>Sheet1</vt:lpstr>
      <vt:lpstr>递补人员!Print_Titles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2018-07-30T09:11:34Z</dcterms:modified>
</cp:coreProperties>
</file>