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<sst xmlns="http://schemas.openxmlformats.org/spreadsheetml/2006/main" count="347" uniqueCount="182">
  <si>
    <t>20160201817</t>
  </si>
  <si>
    <t>朱琳</t>
  </si>
  <si>
    <t>20160071632</t>
  </si>
  <si>
    <t>闫伟</t>
  </si>
  <si>
    <t>20160181803</t>
  </si>
  <si>
    <t>任英华</t>
  </si>
  <si>
    <t>20160201811</t>
  </si>
  <si>
    <t>王萍</t>
  </si>
  <si>
    <t>20160011603</t>
  </si>
  <si>
    <t>耿迪</t>
  </si>
  <si>
    <t>20160011601</t>
  </si>
  <si>
    <t>李聪聪</t>
  </si>
  <si>
    <t>20160271831</t>
  </si>
  <si>
    <t>刘晓洁</t>
  </si>
  <si>
    <t>20160051617</t>
  </si>
  <si>
    <t>耿彩云</t>
  </si>
  <si>
    <t>20160041614</t>
  </si>
  <si>
    <t>陈娥</t>
  </si>
  <si>
    <t>20160121720</t>
  </si>
  <si>
    <t>刘文平</t>
  </si>
  <si>
    <t>20160051619</t>
  </si>
  <si>
    <t>杨聪聪</t>
  </si>
  <si>
    <t>20160081703</t>
  </si>
  <si>
    <t>李新宇</t>
  </si>
  <si>
    <t>20160111717</t>
  </si>
  <si>
    <t>王伟</t>
  </si>
  <si>
    <t>20160171733</t>
  </si>
  <si>
    <t>刘智敏</t>
  </si>
  <si>
    <t>20160101709</t>
  </si>
  <si>
    <t>张杰</t>
  </si>
  <si>
    <t>20160271833</t>
  </si>
  <si>
    <t>殷晓玥</t>
  </si>
  <si>
    <t>20160171801</t>
  </si>
  <si>
    <t>赵庆晨</t>
  </si>
  <si>
    <t>20160011605</t>
  </si>
  <si>
    <t>陈璇</t>
  </si>
  <si>
    <t>20160081705</t>
  </si>
  <si>
    <t>王丽娜</t>
  </si>
  <si>
    <t>20160071629</t>
  </si>
  <si>
    <t>王露露</t>
  </si>
  <si>
    <t>20160181808</t>
  </si>
  <si>
    <t>张轩硕</t>
  </si>
  <si>
    <t>20160011602</t>
  </si>
  <si>
    <t>刘欢欢</t>
  </si>
  <si>
    <t>20160071628</t>
  </si>
  <si>
    <t>卢云娜</t>
  </si>
  <si>
    <t>20160121719</t>
  </si>
  <si>
    <t>张佩</t>
  </si>
  <si>
    <t>20160011604</t>
  </si>
  <si>
    <t>褚岩珺</t>
  </si>
  <si>
    <t>20160051621</t>
  </si>
  <si>
    <t>李晓菲</t>
  </si>
  <si>
    <t>20160201812</t>
  </si>
  <si>
    <t>宋彩彩</t>
  </si>
  <si>
    <t>20160091707</t>
  </si>
  <si>
    <t>孟凡浩</t>
  </si>
  <si>
    <t>20160141727</t>
  </si>
  <si>
    <t>卞凤娇</t>
  </si>
  <si>
    <t>20160041615</t>
  </si>
  <si>
    <t>李栋</t>
  </si>
  <si>
    <t>20160111712</t>
  </si>
  <si>
    <t>郭晓雯</t>
  </si>
  <si>
    <t>准考证号</t>
  </si>
  <si>
    <t>姓 名</t>
  </si>
  <si>
    <t>面试成绩</t>
  </si>
  <si>
    <t>20160201814</t>
  </si>
  <si>
    <t>邱俊君</t>
  </si>
  <si>
    <t>20160181807</t>
  </si>
  <si>
    <t>邓佩佩</t>
  </si>
  <si>
    <t>20160131722</t>
  </si>
  <si>
    <t>曲浩强</t>
  </si>
  <si>
    <t>20160131721</t>
  </si>
  <si>
    <t>单庆韬</t>
  </si>
  <si>
    <t>20160251828</t>
  </si>
  <si>
    <t>孙睿</t>
  </si>
  <si>
    <t>20160201820</t>
  </si>
  <si>
    <t>于晓菲</t>
  </si>
  <si>
    <t>20160041610</t>
  </si>
  <si>
    <t>李娇</t>
  </si>
  <si>
    <t>20160011606</t>
  </si>
  <si>
    <t>周雪</t>
  </si>
  <si>
    <t>20160171732</t>
  </si>
  <si>
    <t>秦婷</t>
  </si>
  <si>
    <t>20160201823</t>
  </si>
  <si>
    <t>崔娟</t>
  </si>
  <si>
    <t>20160201815</t>
  </si>
  <si>
    <t>高素慧</t>
  </si>
  <si>
    <t>20160111711</t>
  </si>
  <si>
    <t>李晓燕</t>
  </si>
  <si>
    <t>20160041616</t>
  </si>
  <si>
    <t>吴婷婷</t>
  </si>
  <si>
    <t>20160041613</t>
  </si>
  <si>
    <t>王倩</t>
  </si>
  <si>
    <t>20160071701</t>
  </si>
  <si>
    <t>程书娟</t>
  </si>
  <si>
    <t>20160271829</t>
  </si>
  <si>
    <t>梁晓娜</t>
  </si>
  <si>
    <t>20160161731</t>
  </si>
  <si>
    <t>桑娟</t>
  </si>
  <si>
    <t>20160181804</t>
  </si>
  <si>
    <t>韩结</t>
  </si>
  <si>
    <t>20160091706</t>
  </si>
  <si>
    <t>黄蒙蒙</t>
  </si>
  <si>
    <t>20160141725</t>
  </si>
  <si>
    <t>盖燕</t>
  </si>
  <si>
    <t>20160201826</t>
  </si>
  <si>
    <t>张景磊</t>
  </si>
  <si>
    <t>20160131723</t>
  </si>
  <si>
    <t>郭梦圆</t>
  </si>
  <si>
    <t>20160181805</t>
  </si>
  <si>
    <t>王虎</t>
  </si>
  <si>
    <t>20160041612</t>
  </si>
  <si>
    <t>陈鑫</t>
  </si>
  <si>
    <t>20160111714</t>
  </si>
  <si>
    <t>李小雪</t>
  </si>
  <si>
    <t>20160031609</t>
  </si>
  <si>
    <t>刘锡靖</t>
  </si>
  <si>
    <t>20160211920</t>
  </si>
  <si>
    <t>崔爱民</t>
  </si>
  <si>
    <t>20160222007</t>
  </si>
  <si>
    <t>孙苗苗</t>
  </si>
  <si>
    <t>20160221926</t>
  </si>
  <si>
    <t>李萌</t>
  </si>
  <si>
    <t>20160211921</t>
  </si>
  <si>
    <t>张茂松</t>
  </si>
  <si>
    <t>20160211902</t>
  </si>
  <si>
    <t>朱方正</t>
  </si>
  <si>
    <t>20160211911</t>
  </si>
  <si>
    <t>李猛</t>
  </si>
  <si>
    <t>20160302018</t>
  </si>
  <si>
    <t>梅金鑫</t>
  </si>
  <si>
    <t>20160211903</t>
  </si>
  <si>
    <t>孙秀斌</t>
  </si>
  <si>
    <t>20160211904</t>
  </si>
  <si>
    <t>许立峰</t>
  </si>
  <si>
    <t>20160211910</t>
  </si>
  <si>
    <t>杨慧</t>
  </si>
  <si>
    <t>20160222003</t>
  </si>
  <si>
    <t>李婷婷</t>
  </si>
  <si>
    <t>20160211905</t>
  </si>
  <si>
    <t>宋美颖</t>
  </si>
  <si>
    <t>20160211918</t>
  </si>
  <si>
    <t>薛亚男</t>
  </si>
  <si>
    <t>20160222005</t>
  </si>
  <si>
    <t>张琦</t>
  </si>
  <si>
    <t>20160221924</t>
  </si>
  <si>
    <t>张凯强</t>
  </si>
  <si>
    <t>乐陵市人民医院</t>
  </si>
  <si>
    <t>01</t>
  </si>
  <si>
    <t>√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</si>
  <si>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</si>
  <si>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</si>
  <si>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</si>
  <si>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</si>
  <si>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</si>
  <si>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</si>
  <si>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</si>
  <si>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</si>
  <si>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</si>
  <si>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</si>
  <si>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</si>
  <si>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</si>
  <si>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</si>
  <si>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</si>
  <si>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</si>
  <si>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20</t>
  </si>
  <si>
    <t>21</t>
  </si>
  <si>
    <t>22</t>
  </si>
  <si>
    <t>23</t>
  </si>
  <si>
    <t>乐陵市中医院</t>
  </si>
  <si>
    <t>25</t>
  </si>
  <si>
    <t>27</t>
  </si>
  <si>
    <t>30</t>
  </si>
  <si>
    <t>报考单位</t>
  </si>
  <si>
    <t>岗位代码</t>
  </si>
  <si>
    <t>笔试成绩</t>
  </si>
  <si>
    <t>总成绩</t>
  </si>
  <si>
    <t>进入考察体检
范围人员名单</t>
  </si>
  <si>
    <t>折算后
笔试成绩</t>
  </si>
  <si>
    <t>折算后
面试成绩</t>
  </si>
  <si>
    <t>名次</t>
  </si>
  <si>
    <t>2016年乐陵市公开招聘医务人员总成绩公示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</si>
</sst>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_);[Red]\(0.0\)"/>
    <numFmt numFmtId="179" formatCode="0_);[Red]\(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41" applyFont="1" applyBorder="1" applyAlignment="1" applyProtection="1">
      <alignment horizontal="center" vertical="center" shrinkToFit="1"/>
      <protection hidden="1"/>
    </xf>
    <xf numFmtId="177" fontId="0" fillId="0" borderId="10" xfId="41" applyNumberFormat="1" applyFont="1" applyBorder="1" applyAlignment="1" applyProtection="1">
      <alignment horizontal="center" vertical="center" shrinkToFit="1"/>
      <protection hidden="1"/>
    </xf>
    <xf numFmtId="0" fontId="0" fillId="0" borderId="10" xfId="41" applyFont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>
      <alignment/>
    </xf>
    <xf numFmtId="0" fontId="2" fillId="0" borderId="10" xfId="41" applyFont="1" applyBorder="1" applyAlignment="1" applyProtection="1">
      <alignment horizontal="center" vertical="center" shrinkToFit="1"/>
      <protection hidden="1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0" borderId="10" xfId="41" applyNumberFormat="1" applyFont="1" applyBorder="1" applyAlignment="1" applyProtection="1">
      <alignment horizontal="center" vertical="center" shrinkToFit="1"/>
      <protection hidden="1"/>
    </xf>
    <xf numFmtId="179" fontId="0" fillId="0" borderId="0" xfId="0" applyNumberFormat="1" applyFont="1" applyAlignment="1">
      <alignment horizontal="center" vertical="center"/>
    </xf>
    <xf numFmtId="177" fontId="0" fillId="0" borderId="10" xfId="41" applyNumberFormat="1" applyFont="1" applyBorder="1" applyAlignment="1" applyProtection="1">
      <alignment horizontal="center" vertical="center" wrapText="1" shrinkToFit="1"/>
      <protection hidden="1"/>
    </xf>
    <xf numFmtId="0" fontId="2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M6" sqref="M6"/>
    </sheetView>
  </sheetViews>
  <sheetFormatPr defaultColWidth="9.00390625" defaultRowHeight="30" customHeight="1"/>
  <cols>
    <col min="1" max="1" width="12.875" style="4" customWidth="1"/>
    <col min="2" max="2" width="7.875" style="4" customWidth="1"/>
    <col min="3" max="3" width="16.125" style="4" customWidth="1"/>
    <col min="4" max="4" width="8.75390625" style="4" customWidth="1"/>
    <col min="5" max="5" width="10.00390625" style="6" customWidth="1"/>
    <col min="6" max="6" width="10.625" style="7" customWidth="1"/>
    <col min="7" max="7" width="9.00390625" style="7" customWidth="1"/>
    <col min="8" max="8" width="11.125" style="8" customWidth="1"/>
    <col min="9" max="9" width="9.50390625" style="8" customWidth="1"/>
    <col min="10" max="10" width="8.625" style="11" customWidth="1"/>
    <col min="11" max="11" width="16.00390625" style="9" customWidth="1"/>
    <col min="12" max="16384" width="9.00390625" style="4" customWidth="1"/>
  </cols>
  <sheetData>
    <row r="1" spans="1:11" ht="54.75" customHeight="1">
      <c r="A1" s="13" t="s">
        <v>181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7.25" customHeight="1">
      <c r="A2" s="1" t="s">
        <v>62</v>
      </c>
      <c r="B2" s="1" t="s">
        <v>63</v>
      </c>
      <c r="C2" s="1" t="s">
        <v>173</v>
      </c>
      <c r="D2" s="1" t="s">
        <v>174</v>
      </c>
      <c r="E2" s="2" t="s">
        <v>175</v>
      </c>
      <c r="F2" s="12" t="s">
        <v>178</v>
      </c>
      <c r="G2" s="2" t="s">
        <v>64</v>
      </c>
      <c r="H2" s="12" t="s">
        <v>179</v>
      </c>
      <c r="I2" s="2" t="s">
        <v>176</v>
      </c>
      <c r="J2" s="10" t="s">
        <v>180</v>
      </c>
      <c r="K2" s="3" t="s">
        <v>177</v>
      </c>
    </row>
    <row r="3" spans="1:11" ht="30" customHeight="1">
      <c r="A3" s="1" t="s">
        <v>2</v>
      </c>
      <c r="B3" s="1" t="s">
        <v>3</v>
      </c>
      <c r="C3" s="1" t="s">
        <v>147</v>
      </c>
      <c r="D3" s="1" t="s">
        <v>148</v>
      </c>
      <c r="E3" s="2">
        <v>71.5</v>
      </c>
      <c r="F3" s="2">
        <f aca="true" t="shared" si="0" ref="F3:F34">E3*0.6</f>
        <v>42.9</v>
      </c>
      <c r="G3" s="2">
        <v>81.9</v>
      </c>
      <c r="H3" s="2">
        <f aca="true" t="shared" si="1" ref="H3:H34">G3*0.4</f>
        <v>32.760000000000005</v>
      </c>
      <c r="I3" s="2">
        <f aca="true" t="shared" si="2" ref="I3:I34">F3+H3</f>
        <v>75.66</v>
      </c>
      <c r="J3" s="10">
        <v>1</v>
      </c>
      <c r="K3" s="5" t="s">
        <v>149</v>
      </c>
    </row>
    <row r="4" spans="1:11" ht="30" customHeight="1">
      <c r="A4" s="1" t="s">
        <v>0</v>
      </c>
      <c r="B4" s="1" t="s">
        <v>1</v>
      </c>
      <c r="C4" s="1" t="s">
        <v>147</v>
      </c>
      <c r="D4" s="1" t="s">
        <v>148</v>
      </c>
      <c r="E4" s="2">
        <v>68.8</v>
      </c>
      <c r="F4" s="2">
        <f t="shared" si="0"/>
        <v>41.279999999999994</v>
      </c>
      <c r="G4" s="2">
        <v>83.6</v>
      </c>
      <c r="H4" s="2">
        <f t="shared" si="1"/>
        <v>33.44</v>
      </c>
      <c r="I4" s="2">
        <f t="shared" si="2"/>
        <v>74.72</v>
      </c>
      <c r="J4" s="10">
        <v>2</v>
      </c>
      <c r="K4" s="5" t="s">
        <v>149</v>
      </c>
    </row>
    <row r="5" spans="1:11" ht="30" customHeight="1">
      <c r="A5" s="1" t="s">
        <v>4</v>
      </c>
      <c r="B5" s="1" t="s">
        <v>5</v>
      </c>
      <c r="C5" s="1" t="s">
        <v>147</v>
      </c>
      <c r="D5" s="1" t="s">
        <v>148</v>
      </c>
      <c r="E5" s="2">
        <v>70.75</v>
      </c>
      <c r="F5" s="2">
        <f t="shared" si="0"/>
        <v>42.449999999999996</v>
      </c>
      <c r="G5" s="2">
        <v>74.4</v>
      </c>
      <c r="H5" s="2">
        <f t="shared" si="1"/>
        <v>29.760000000000005</v>
      </c>
      <c r="I5" s="2">
        <f t="shared" si="2"/>
        <v>72.21000000000001</v>
      </c>
      <c r="J5" s="10">
        <v>3</v>
      </c>
      <c r="K5" s="5" t="s">
        <v>149</v>
      </c>
    </row>
    <row r="6" spans="1:11" ht="30" customHeight="1">
      <c r="A6" s="1" t="s">
        <v>6</v>
      </c>
      <c r="B6" s="1" t="s">
        <v>7</v>
      </c>
      <c r="C6" s="1" t="s">
        <v>147</v>
      </c>
      <c r="D6" s="1" t="s">
        <v>148</v>
      </c>
      <c r="E6" s="2">
        <v>63.75</v>
      </c>
      <c r="F6" s="2">
        <f t="shared" si="0"/>
        <v>38.25</v>
      </c>
      <c r="G6" s="2">
        <v>72.4</v>
      </c>
      <c r="H6" s="2">
        <f t="shared" si="1"/>
        <v>28.960000000000004</v>
      </c>
      <c r="I6" s="2">
        <f t="shared" si="2"/>
        <v>67.21000000000001</v>
      </c>
      <c r="J6" s="10">
        <v>4</v>
      </c>
      <c r="K6" s="5"/>
    </row>
    <row r="7" spans="1:11" ht="30" customHeight="1">
      <c r="A7" s="1" t="s">
        <v>8</v>
      </c>
      <c r="B7" s="1" t="s">
        <v>9</v>
      </c>
      <c r="C7" s="1" t="s">
        <v>147</v>
      </c>
      <c r="D7" s="1" t="s">
        <v>150</v>
      </c>
      <c r="E7" s="2">
        <v>77.55</v>
      </c>
      <c r="F7" s="2">
        <f t="shared" si="0"/>
        <v>46.529999999999994</v>
      </c>
      <c r="G7" s="2">
        <v>72.1</v>
      </c>
      <c r="H7" s="2">
        <f t="shared" si="1"/>
        <v>28.84</v>
      </c>
      <c r="I7" s="2">
        <f t="shared" si="2"/>
        <v>75.36999999999999</v>
      </c>
      <c r="J7" s="10">
        <v>1</v>
      </c>
      <c r="K7" s="5" t="s">
        <v>149</v>
      </c>
    </row>
    <row r="8" spans="1:11" ht="30" customHeight="1">
      <c r="A8" s="1" t="s">
        <v>12</v>
      </c>
      <c r="B8" s="1" t="s">
        <v>13</v>
      </c>
      <c r="C8" s="1" t="s">
        <v>147</v>
      </c>
      <c r="D8" s="1" t="s">
        <v>151</v>
      </c>
      <c r="E8" s="2">
        <v>80.2</v>
      </c>
      <c r="F8" s="2">
        <f t="shared" si="0"/>
        <v>48.12</v>
      </c>
      <c r="G8" s="2">
        <v>79.34</v>
      </c>
      <c r="H8" s="2">
        <f t="shared" si="1"/>
        <v>31.736000000000004</v>
      </c>
      <c r="I8" s="2">
        <f t="shared" si="2"/>
        <v>79.856</v>
      </c>
      <c r="J8" s="10">
        <v>1</v>
      </c>
      <c r="K8" s="5" t="s">
        <v>149</v>
      </c>
    </row>
    <row r="9" spans="1:11" ht="30" customHeight="1">
      <c r="A9" s="1" t="s">
        <v>14</v>
      </c>
      <c r="B9" s="1" t="s">
        <v>15</v>
      </c>
      <c r="C9" s="1" t="s">
        <v>147</v>
      </c>
      <c r="D9" s="1" t="s">
        <v>151</v>
      </c>
      <c r="E9" s="2">
        <v>76.45</v>
      </c>
      <c r="F9" s="2">
        <f t="shared" si="0"/>
        <v>45.87</v>
      </c>
      <c r="G9" s="2">
        <v>72.1</v>
      </c>
      <c r="H9" s="2">
        <f t="shared" si="1"/>
        <v>28.84</v>
      </c>
      <c r="I9" s="2">
        <f t="shared" si="2"/>
        <v>74.71</v>
      </c>
      <c r="J9" s="10">
        <v>2</v>
      </c>
      <c r="K9" s="5" t="s">
        <v>149</v>
      </c>
    </row>
    <row r="10" spans="1:11" ht="30" customHeight="1">
      <c r="A10" s="1" t="s">
        <v>10</v>
      </c>
      <c r="B10" s="1" t="s">
        <v>11</v>
      </c>
      <c r="C10" s="1" t="s">
        <v>147</v>
      </c>
      <c r="D10" s="1" t="s">
        <v>151</v>
      </c>
      <c r="E10" s="2">
        <v>71.9</v>
      </c>
      <c r="F10" s="2">
        <f t="shared" si="0"/>
        <v>43.14</v>
      </c>
      <c r="G10" s="2">
        <v>78.64</v>
      </c>
      <c r="H10" s="2">
        <f t="shared" si="1"/>
        <v>31.456000000000003</v>
      </c>
      <c r="I10" s="2">
        <f t="shared" si="2"/>
        <v>74.596</v>
      </c>
      <c r="J10" s="10">
        <v>3</v>
      </c>
      <c r="K10" s="5" t="s">
        <v>149</v>
      </c>
    </row>
    <row r="11" spans="1:11" ht="30" customHeight="1">
      <c r="A11" s="1" t="s">
        <v>16</v>
      </c>
      <c r="B11" s="1" t="s">
        <v>17</v>
      </c>
      <c r="C11" s="1" t="s">
        <v>147</v>
      </c>
      <c r="D11" s="1" t="s">
        <v>151</v>
      </c>
      <c r="E11" s="2">
        <v>68.15</v>
      </c>
      <c r="F11" s="2">
        <f t="shared" si="0"/>
        <v>40.89</v>
      </c>
      <c r="G11" s="2">
        <v>72.56</v>
      </c>
      <c r="H11" s="2">
        <f t="shared" si="1"/>
        <v>29.024</v>
      </c>
      <c r="I11" s="2">
        <f t="shared" si="2"/>
        <v>69.914</v>
      </c>
      <c r="J11" s="10">
        <v>4</v>
      </c>
      <c r="K11" s="5"/>
    </row>
    <row r="12" spans="1:11" ht="30" customHeight="1">
      <c r="A12" s="1" t="s">
        <v>20</v>
      </c>
      <c r="B12" s="1" t="s">
        <v>21</v>
      </c>
      <c r="C12" s="1" t="s">
        <v>147</v>
      </c>
      <c r="D12" s="1" t="s">
        <v>152</v>
      </c>
      <c r="E12" s="2">
        <v>79.1</v>
      </c>
      <c r="F12" s="2">
        <f t="shared" si="0"/>
        <v>47.459999999999994</v>
      </c>
      <c r="G12" s="2">
        <v>79.2</v>
      </c>
      <c r="H12" s="2">
        <f t="shared" si="1"/>
        <v>31.680000000000003</v>
      </c>
      <c r="I12" s="2">
        <f t="shared" si="2"/>
        <v>79.14</v>
      </c>
      <c r="J12" s="10">
        <v>1</v>
      </c>
      <c r="K12" s="5" t="s">
        <v>149</v>
      </c>
    </row>
    <row r="13" spans="1:11" ht="30" customHeight="1">
      <c r="A13" s="1" t="s">
        <v>22</v>
      </c>
      <c r="B13" s="1" t="s">
        <v>23</v>
      </c>
      <c r="C13" s="1" t="s">
        <v>147</v>
      </c>
      <c r="D13" s="1" t="s">
        <v>152</v>
      </c>
      <c r="E13" s="2">
        <v>66.75</v>
      </c>
      <c r="F13" s="2">
        <f t="shared" si="0"/>
        <v>40.05</v>
      </c>
      <c r="G13" s="2">
        <v>81.8</v>
      </c>
      <c r="H13" s="2">
        <f t="shared" si="1"/>
        <v>32.72</v>
      </c>
      <c r="I13" s="2">
        <f t="shared" si="2"/>
        <v>72.77</v>
      </c>
      <c r="J13" s="10">
        <v>2</v>
      </c>
      <c r="K13" s="5" t="s">
        <v>149</v>
      </c>
    </row>
    <row r="14" spans="1:11" ht="30" customHeight="1">
      <c r="A14" s="1" t="s">
        <v>18</v>
      </c>
      <c r="B14" s="1" t="s">
        <v>19</v>
      </c>
      <c r="C14" s="1" t="s">
        <v>147</v>
      </c>
      <c r="D14" s="1" t="s">
        <v>152</v>
      </c>
      <c r="E14" s="2">
        <v>71.3</v>
      </c>
      <c r="F14" s="2">
        <f t="shared" si="0"/>
        <v>42.779999999999994</v>
      </c>
      <c r="G14" s="2">
        <v>73.26</v>
      </c>
      <c r="H14" s="2">
        <f t="shared" si="1"/>
        <v>29.304000000000002</v>
      </c>
      <c r="I14" s="2">
        <f t="shared" si="2"/>
        <v>72.084</v>
      </c>
      <c r="J14" s="10">
        <v>3</v>
      </c>
      <c r="K14" s="5"/>
    </row>
    <row r="15" spans="1:11" ht="30" customHeight="1">
      <c r="A15" s="1" t="s">
        <v>24</v>
      </c>
      <c r="B15" s="1" t="s">
        <v>25</v>
      </c>
      <c r="C15" s="1" t="s">
        <v>147</v>
      </c>
      <c r="D15" s="1" t="s">
        <v>153</v>
      </c>
      <c r="E15" s="2">
        <v>78.05</v>
      </c>
      <c r="F15" s="2">
        <f t="shared" si="0"/>
        <v>46.83</v>
      </c>
      <c r="G15" s="2">
        <v>74.8</v>
      </c>
      <c r="H15" s="2">
        <f t="shared" si="1"/>
        <v>29.92</v>
      </c>
      <c r="I15" s="2">
        <f t="shared" si="2"/>
        <v>76.75</v>
      </c>
      <c r="J15" s="10">
        <v>1</v>
      </c>
      <c r="K15" s="5" t="s">
        <v>149</v>
      </c>
    </row>
    <row r="16" spans="1:11" ht="30" customHeight="1">
      <c r="A16" s="1" t="s">
        <v>26</v>
      </c>
      <c r="B16" s="1" t="s">
        <v>27</v>
      </c>
      <c r="C16" s="1" t="s">
        <v>147</v>
      </c>
      <c r="D16" s="1" t="s">
        <v>154</v>
      </c>
      <c r="E16" s="2">
        <v>77.8</v>
      </c>
      <c r="F16" s="2">
        <f t="shared" si="0"/>
        <v>46.68</v>
      </c>
      <c r="G16" s="2">
        <v>84</v>
      </c>
      <c r="H16" s="2">
        <f t="shared" si="1"/>
        <v>33.6</v>
      </c>
      <c r="I16" s="2">
        <f t="shared" si="2"/>
        <v>80.28</v>
      </c>
      <c r="J16" s="10">
        <v>1</v>
      </c>
      <c r="K16" s="5" t="s">
        <v>149</v>
      </c>
    </row>
    <row r="17" spans="1:11" ht="30" customHeight="1">
      <c r="A17" s="1" t="s">
        <v>32</v>
      </c>
      <c r="B17" s="1" t="s">
        <v>33</v>
      </c>
      <c r="C17" s="1" t="s">
        <v>147</v>
      </c>
      <c r="D17" s="1" t="s">
        <v>154</v>
      </c>
      <c r="E17" s="2">
        <v>71.1</v>
      </c>
      <c r="F17" s="2">
        <f t="shared" si="0"/>
        <v>42.66</v>
      </c>
      <c r="G17" s="2">
        <v>78.1</v>
      </c>
      <c r="H17" s="2">
        <f t="shared" si="1"/>
        <v>31.24</v>
      </c>
      <c r="I17" s="2">
        <f t="shared" si="2"/>
        <v>73.89999999999999</v>
      </c>
      <c r="J17" s="10">
        <v>2</v>
      </c>
      <c r="K17" s="5" t="s">
        <v>149</v>
      </c>
    </row>
    <row r="18" spans="1:11" ht="30" customHeight="1">
      <c r="A18" s="1" t="s">
        <v>30</v>
      </c>
      <c r="B18" s="1" t="s">
        <v>31</v>
      </c>
      <c r="C18" s="1" t="s">
        <v>147</v>
      </c>
      <c r="D18" s="1" t="s">
        <v>154</v>
      </c>
      <c r="E18" s="2">
        <v>71.25</v>
      </c>
      <c r="F18" s="2">
        <f t="shared" si="0"/>
        <v>42.75</v>
      </c>
      <c r="G18" s="2">
        <v>77.5</v>
      </c>
      <c r="H18" s="2">
        <f t="shared" si="1"/>
        <v>31</v>
      </c>
      <c r="I18" s="2">
        <f t="shared" si="2"/>
        <v>73.75</v>
      </c>
      <c r="J18" s="10">
        <v>3</v>
      </c>
      <c r="K18" s="5" t="s">
        <v>149</v>
      </c>
    </row>
    <row r="19" spans="1:11" ht="30" customHeight="1">
      <c r="A19" s="1" t="s">
        <v>28</v>
      </c>
      <c r="B19" s="1" t="s">
        <v>29</v>
      </c>
      <c r="C19" s="1" t="s">
        <v>147</v>
      </c>
      <c r="D19" s="1" t="s">
        <v>154</v>
      </c>
      <c r="E19" s="2">
        <v>66.85</v>
      </c>
      <c r="F19" s="2">
        <f t="shared" si="0"/>
        <v>40.10999999999999</v>
      </c>
      <c r="G19" s="2">
        <v>77.3</v>
      </c>
      <c r="H19" s="2">
        <f t="shared" si="1"/>
        <v>30.92</v>
      </c>
      <c r="I19" s="2">
        <f t="shared" si="2"/>
        <v>71.03</v>
      </c>
      <c r="J19" s="10">
        <v>4</v>
      </c>
      <c r="K19" s="5" t="s">
        <v>149</v>
      </c>
    </row>
    <row r="20" spans="1:11" ht="30" customHeight="1">
      <c r="A20" s="1" t="s">
        <v>36</v>
      </c>
      <c r="B20" s="1" t="s">
        <v>37</v>
      </c>
      <c r="C20" s="1" t="s">
        <v>147</v>
      </c>
      <c r="D20" s="1" t="s">
        <v>155</v>
      </c>
      <c r="E20" s="2">
        <v>74.5</v>
      </c>
      <c r="F20" s="2">
        <f t="shared" si="0"/>
        <v>44.699999999999996</v>
      </c>
      <c r="G20" s="2">
        <v>79.9</v>
      </c>
      <c r="H20" s="2">
        <f t="shared" si="1"/>
        <v>31.960000000000004</v>
      </c>
      <c r="I20" s="2">
        <f t="shared" si="2"/>
        <v>76.66</v>
      </c>
      <c r="J20" s="10">
        <v>1</v>
      </c>
      <c r="K20" s="5" t="s">
        <v>149</v>
      </c>
    </row>
    <row r="21" spans="1:11" ht="30" customHeight="1">
      <c r="A21" s="1" t="s">
        <v>34</v>
      </c>
      <c r="B21" s="1" t="s">
        <v>35</v>
      </c>
      <c r="C21" s="1" t="s">
        <v>147</v>
      </c>
      <c r="D21" s="1" t="s">
        <v>155</v>
      </c>
      <c r="E21" s="2">
        <v>71.1</v>
      </c>
      <c r="F21" s="2">
        <f t="shared" si="0"/>
        <v>42.66</v>
      </c>
      <c r="G21" s="2">
        <v>74.2</v>
      </c>
      <c r="H21" s="2">
        <f t="shared" si="1"/>
        <v>29.680000000000003</v>
      </c>
      <c r="I21" s="2">
        <f t="shared" si="2"/>
        <v>72.34</v>
      </c>
      <c r="J21" s="10">
        <v>2</v>
      </c>
      <c r="K21" s="5" t="s">
        <v>149</v>
      </c>
    </row>
    <row r="22" spans="1:11" ht="30" customHeight="1">
      <c r="A22" s="1" t="s">
        <v>38</v>
      </c>
      <c r="B22" s="1" t="s">
        <v>39</v>
      </c>
      <c r="C22" s="1" t="s">
        <v>147</v>
      </c>
      <c r="D22" s="1" t="s">
        <v>155</v>
      </c>
      <c r="E22" s="2">
        <v>59.15</v>
      </c>
      <c r="F22" s="2">
        <f t="shared" si="0"/>
        <v>35.489999999999995</v>
      </c>
      <c r="G22" s="2">
        <v>75.3</v>
      </c>
      <c r="H22" s="2">
        <f t="shared" si="1"/>
        <v>30.12</v>
      </c>
      <c r="I22" s="2">
        <f t="shared" si="2"/>
        <v>65.61</v>
      </c>
      <c r="J22" s="10">
        <v>3</v>
      </c>
      <c r="K22" s="5"/>
    </row>
    <row r="23" spans="1:11" ht="30" customHeight="1">
      <c r="A23" s="1" t="s">
        <v>40</v>
      </c>
      <c r="B23" s="1" t="s">
        <v>41</v>
      </c>
      <c r="C23" s="1" t="s">
        <v>147</v>
      </c>
      <c r="D23" s="1" t="s">
        <v>156</v>
      </c>
      <c r="E23" s="2">
        <v>66.3</v>
      </c>
      <c r="F23" s="2">
        <f t="shared" si="0"/>
        <v>39.779999999999994</v>
      </c>
      <c r="G23" s="2">
        <v>79.1</v>
      </c>
      <c r="H23" s="2">
        <f t="shared" si="1"/>
        <v>31.64</v>
      </c>
      <c r="I23" s="2">
        <f t="shared" si="2"/>
        <v>71.41999999999999</v>
      </c>
      <c r="J23" s="10">
        <v>1</v>
      </c>
      <c r="K23" s="5" t="s">
        <v>149</v>
      </c>
    </row>
    <row r="24" spans="1:11" ht="30" customHeight="1">
      <c r="A24" s="1" t="s">
        <v>42</v>
      </c>
      <c r="B24" s="1" t="s">
        <v>43</v>
      </c>
      <c r="C24" s="1" t="s">
        <v>147</v>
      </c>
      <c r="D24" s="1" t="s">
        <v>157</v>
      </c>
      <c r="E24" s="2">
        <v>63.2</v>
      </c>
      <c r="F24" s="2">
        <f t="shared" si="0"/>
        <v>37.92</v>
      </c>
      <c r="G24" s="2">
        <v>77.08</v>
      </c>
      <c r="H24" s="2">
        <f t="shared" si="1"/>
        <v>30.832</v>
      </c>
      <c r="I24" s="2">
        <f t="shared" si="2"/>
        <v>68.75200000000001</v>
      </c>
      <c r="J24" s="10">
        <v>1</v>
      </c>
      <c r="K24" s="5" t="s">
        <v>149</v>
      </c>
    </row>
    <row r="25" spans="1:11" ht="30" customHeight="1">
      <c r="A25" s="1" t="s">
        <v>44</v>
      </c>
      <c r="B25" s="1" t="s">
        <v>45</v>
      </c>
      <c r="C25" s="1" t="s">
        <v>147</v>
      </c>
      <c r="D25" s="1" t="s">
        <v>158</v>
      </c>
      <c r="E25" s="2">
        <v>61.7</v>
      </c>
      <c r="F25" s="2">
        <f t="shared" si="0"/>
        <v>37.02</v>
      </c>
      <c r="G25" s="2">
        <v>78.84</v>
      </c>
      <c r="H25" s="2">
        <f t="shared" si="1"/>
        <v>31.536</v>
      </c>
      <c r="I25" s="2">
        <f t="shared" si="2"/>
        <v>68.55600000000001</v>
      </c>
      <c r="J25" s="10">
        <v>1</v>
      </c>
      <c r="K25" s="5" t="s">
        <v>149</v>
      </c>
    </row>
    <row r="26" spans="1:11" ht="30" customHeight="1">
      <c r="A26" s="1" t="s">
        <v>50</v>
      </c>
      <c r="B26" s="1" t="s">
        <v>51</v>
      </c>
      <c r="C26" s="1" t="s">
        <v>147</v>
      </c>
      <c r="D26" s="1" t="s">
        <v>158</v>
      </c>
      <c r="E26" s="2">
        <v>62.1</v>
      </c>
      <c r="F26" s="2">
        <f t="shared" si="0"/>
        <v>37.26</v>
      </c>
      <c r="G26" s="2">
        <v>76.86</v>
      </c>
      <c r="H26" s="2">
        <f t="shared" si="1"/>
        <v>30.744</v>
      </c>
      <c r="I26" s="2">
        <f t="shared" si="2"/>
        <v>68.00399999999999</v>
      </c>
      <c r="J26" s="10">
        <v>2</v>
      </c>
      <c r="K26" s="5" t="s">
        <v>149</v>
      </c>
    </row>
    <row r="27" spans="1:11" ht="30" customHeight="1">
      <c r="A27" s="1" t="s">
        <v>46</v>
      </c>
      <c r="B27" s="1" t="s">
        <v>47</v>
      </c>
      <c r="C27" s="1" t="s">
        <v>147</v>
      </c>
      <c r="D27" s="1" t="s">
        <v>158</v>
      </c>
      <c r="E27" s="2">
        <v>60.4</v>
      </c>
      <c r="F27" s="2">
        <f t="shared" si="0"/>
        <v>36.239999999999995</v>
      </c>
      <c r="G27" s="2">
        <v>77.6</v>
      </c>
      <c r="H27" s="2">
        <f t="shared" si="1"/>
        <v>31.04</v>
      </c>
      <c r="I27" s="2">
        <f t="shared" si="2"/>
        <v>67.28</v>
      </c>
      <c r="J27" s="10">
        <v>3</v>
      </c>
      <c r="K27" s="5"/>
    </row>
    <row r="28" spans="1:11" ht="30" customHeight="1">
      <c r="A28" s="1" t="s">
        <v>48</v>
      </c>
      <c r="B28" s="1" t="s">
        <v>49</v>
      </c>
      <c r="C28" s="1" t="s">
        <v>147</v>
      </c>
      <c r="D28" s="1" t="s">
        <v>158</v>
      </c>
      <c r="E28" s="2">
        <v>54.1</v>
      </c>
      <c r="F28" s="2">
        <f t="shared" si="0"/>
        <v>32.46</v>
      </c>
      <c r="G28" s="2">
        <v>80.4</v>
      </c>
      <c r="H28" s="2">
        <f t="shared" si="1"/>
        <v>32.160000000000004</v>
      </c>
      <c r="I28" s="2">
        <f t="shared" si="2"/>
        <v>64.62</v>
      </c>
      <c r="J28" s="10">
        <v>4</v>
      </c>
      <c r="K28" s="5"/>
    </row>
    <row r="29" spans="1:11" ht="30" customHeight="1">
      <c r="A29" s="1" t="s">
        <v>52</v>
      </c>
      <c r="B29" s="1" t="s">
        <v>53</v>
      </c>
      <c r="C29" s="1" t="s">
        <v>147</v>
      </c>
      <c r="D29" s="1" t="s">
        <v>159</v>
      </c>
      <c r="E29" s="2">
        <v>68.1</v>
      </c>
      <c r="F29" s="2">
        <f t="shared" si="0"/>
        <v>40.85999999999999</v>
      </c>
      <c r="G29" s="2">
        <v>76.76</v>
      </c>
      <c r="H29" s="2">
        <f t="shared" si="1"/>
        <v>30.704000000000004</v>
      </c>
      <c r="I29" s="2">
        <f t="shared" si="2"/>
        <v>71.564</v>
      </c>
      <c r="J29" s="10">
        <v>1</v>
      </c>
      <c r="K29" s="5" t="s">
        <v>149</v>
      </c>
    </row>
    <row r="30" spans="1:11" ht="30" customHeight="1">
      <c r="A30" s="1" t="s">
        <v>56</v>
      </c>
      <c r="B30" s="1" t="s">
        <v>57</v>
      </c>
      <c r="C30" s="1" t="s">
        <v>147</v>
      </c>
      <c r="D30" s="1" t="s">
        <v>160</v>
      </c>
      <c r="E30" s="2">
        <v>72.8</v>
      </c>
      <c r="F30" s="2">
        <f t="shared" si="0"/>
        <v>43.68</v>
      </c>
      <c r="G30" s="2">
        <v>78.76</v>
      </c>
      <c r="H30" s="2">
        <f t="shared" si="1"/>
        <v>31.504000000000005</v>
      </c>
      <c r="I30" s="2">
        <f t="shared" si="2"/>
        <v>75.184</v>
      </c>
      <c r="J30" s="10">
        <v>1</v>
      </c>
      <c r="K30" s="5" t="s">
        <v>149</v>
      </c>
    </row>
    <row r="31" spans="1:11" ht="30" customHeight="1">
      <c r="A31" s="1" t="s">
        <v>54</v>
      </c>
      <c r="B31" s="1" t="s">
        <v>55</v>
      </c>
      <c r="C31" s="1" t="s">
        <v>147</v>
      </c>
      <c r="D31" s="1" t="s">
        <v>160</v>
      </c>
      <c r="E31" s="2">
        <v>49</v>
      </c>
      <c r="F31" s="2">
        <f t="shared" si="0"/>
        <v>29.4</v>
      </c>
      <c r="G31" s="2">
        <v>81.44</v>
      </c>
      <c r="H31" s="2">
        <f t="shared" si="1"/>
        <v>32.576</v>
      </c>
      <c r="I31" s="2">
        <f t="shared" si="2"/>
        <v>61.976</v>
      </c>
      <c r="J31" s="10">
        <v>2</v>
      </c>
      <c r="K31" s="5" t="s">
        <v>149</v>
      </c>
    </row>
    <row r="32" spans="1:11" ht="30" customHeight="1">
      <c r="A32" s="1" t="s">
        <v>60</v>
      </c>
      <c r="B32" s="1" t="s">
        <v>61</v>
      </c>
      <c r="C32" s="1" t="s">
        <v>147</v>
      </c>
      <c r="D32" s="1" t="s">
        <v>161</v>
      </c>
      <c r="E32" s="2">
        <v>65.25</v>
      </c>
      <c r="F32" s="2">
        <f t="shared" si="0"/>
        <v>39.15</v>
      </c>
      <c r="G32" s="2">
        <v>80.76</v>
      </c>
      <c r="H32" s="2">
        <f t="shared" si="1"/>
        <v>32.304</v>
      </c>
      <c r="I32" s="2">
        <f t="shared" si="2"/>
        <v>71.45400000000001</v>
      </c>
      <c r="J32" s="10">
        <v>1</v>
      </c>
      <c r="K32" s="5" t="s">
        <v>149</v>
      </c>
    </row>
    <row r="33" spans="1:11" ht="30" customHeight="1">
      <c r="A33" s="1" t="s">
        <v>58</v>
      </c>
      <c r="B33" s="1" t="s">
        <v>59</v>
      </c>
      <c r="C33" s="1" t="s">
        <v>147</v>
      </c>
      <c r="D33" s="1" t="s">
        <v>161</v>
      </c>
      <c r="E33" s="2">
        <v>41.6</v>
      </c>
      <c r="F33" s="2">
        <f t="shared" si="0"/>
        <v>24.96</v>
      </c>
      <c r="G33" s="2">
        <v>75.86</v>
      </c>
      <c r="H33" s="2">
        <f t="shared" si="1"/>
        <v>30.344</v>
      </c>
      <c r="I33" s="2">
        <f t="shared" si="2"/>
        <v>55.304</v>
      </c>
      <c r="J33" s="10">
        <v>2</v>
      </c>
      <c r="K33" s="5"/>
    </row>
    <row r="34" spans="1:11" ht="30" customHeight="1">
      <c r="A34" s="1" t="s">
        <v>67</v>
      </c>
      <c r="B34" s="1" t="s">
        <v>68</v>
      </c>
      <c r="C34" s="1" t="s">
        <v>147</v>
      </c>
      <c r="D34" s="1" t="s">
        <v>162</v>
      </c>
      <c r="E34" s="2">
        <v>64.85</v>
      </c>
      <c r="F34" s="2">
        <f t="shared" si="0"/>
        <v>38.91</v>
      </c>
      <c r="G34" s="2">
        <v>79.3</v>
      </c>
      <c r="H34" s="2">
        <f t="shared" si="1"/>
        <v>31.72</v>
      </c>
      <c r="I34" s="2">
        <f t="shared" si="2"/>
        <v>70.63</v>
      </c>
      <c r="J34" s="10">
        <v>1</v>
      </c>
      <c r="K34" s="5" t="s">
        <v>149</v>
      </c>
    </row>
    <row r="35" spans="1:11" ht="30" customHeight="1">
      <c r="A35" s="1" t="s">
        <v>65</v>
      </c>
      <c r="B35" s="1" t="s">
        <v>66</v>
      </c>
      <c r="C35" s="1" t="s">
        <v>147</v>
      </c>
      <c r="D35" s="1" t="s">
        <v>162</v>
      </c>
      <c r="E35" s="2">
        <v>62.5</v>
      </c>
      <c r="F35" s="2">
        <f aca="true" t="shared" si="3" ref="F35:F53">E35*0.6</f>
        <v>37.5</v>
      </c>
      <c r="G35" s="2">
        <v>74.9</v>
      </c>
      <c r="H35" s="2">
        <f aca="true" t="shared" si="4" ref="H35:H53">G35*0.4</f>
        <v>29.960000000000004</v>
      </c>
      <c r="I35" s="2">
        <f aca="true" t="shared" si="5" ref="I35:I66">F35+H35</f>
        <v>67.46000000000001</v>
      </c>
      <c r="J35" s="10">
        <v>2</v>
      </c>
      <c r="K35" s="5"/>
    </row>
    <row r="36" spans="1:11" ht="30" customHeight="1">
      <c r="A36" s="1" t="s">
        <v>69</v>
      </c>
      <c r="B36" s="1" t="s">
        <v>70</v>
      </c>
      <c r="C36" s="1" t="s">
        <v>147</v>
      </c>
      <c r="D36" s="1" t="s">
        <v>163</v>
      </c>
      <c r="E36" s="2">
        <v>63.2</v>
      </c>
      <c r="F36" s="2">
        <f t="shared" si="3"/>
        <v>37.92</v>
      </c>
      <c r="G36" s="2">
        <v>81.2</v>
      </c>
      <c r="H36" s="2">
        <f t="shared" si="4"/>
        <v>32.480000000000004</v>
      </c>
      <c r="I36" s="2">
        <f t="shared" si="5"/>
        <v>70.4</v>
      </c>
      <c r="J36" s="10">
        <v>1</v>
      </c>
      <c r="K36" s="5" t="s">
        <v>149</v>
      </c>
    </row>
    <row r="37" spans="1:11" ht="30" customHeight="1">
      <c r="A37" s="1" t="s">
        <v>71</v>
      </c>
      <c r="B37" s="1" t="s">
        <v>72</v>
      </c>
      <c r="C37" s="1" t="s">
        <v>147</v>
      </c>
      <c r="D37" s="1" t="s">
        <v>163</v>
      </c>
      <c r="E37" s="2">
        <v>51.1</v>
      </c>
      <c r="F37" s="2">
        <f t="shared" si="3"/>
        <v>30.66</v>
      </c>
      <c r="G37" s="2">
        <v>75.66</v>
      </c>
      <c r="H37" s="2">
        <f t="shared" si="4"/>
        <v>30.264</v>
      </c>
      <c r="I37" s="2">
        <f t="shared" si="5"/>
        <v>60.924</v>
      </c>
      <c r="J37" s="10">
        <v>2</v>
      </c>
      <c r="K37" s="5"/>
    </row>
    <row r="38" spans="1:11" ht="30" customHeight="1">
      <c r="A38" s="1" t="s">
        <v>81</v>
      </c>
      <c r="B38" s="1" t="s">
        <v>82</v>
      </c>
      <c r="C38" s="1" t="s">
        <v>147</v>
      </c>
      <c r="D38" s="1" t="s">
        <v>164</v>
      </c>
      <c r="E38" s="2">
        <v>65.2</v>
      </c>
      <c r="F38" s="2">
        <f t="shared" si="3"/>
        <v>39.12</v>
      </c>
      <c r="G38" s="2">
        <v>80.5</v>
      </c>
      <c r="H38" s="2">
        <f t="shared" si="4"/>
        <v>32.2</v>
      </c>
      <c r="I38" s="2">
        <f t="shared" si="5"/>
        <v>71.32</v>
      </c>
      <c r="J38" s="10">
        <v>1</v>
      </c>
      <c r="K38" s="5" t="s">
        <v>149</v>
      </c>
    </row>
    <row r="39" spans="1:11" ht="30" customHeight="1">
      <c r="A39" s="1" t="s">
        <v>73</v>
      </c>
      <c r="B39" s="1" t="s">
        <v>74</v>
      </c>
      <c r="C39" s="1" t="s">
        <v>147</v>
      </c>
      <c r="D39" s="1" t="s">
        <v>164</v>
      </c>
      <c r="E39" s="2">
        <v>55.05</v>
      </c>
      <c r="F39" s="2">
        <f t="shared" si="3"/>
        <v>33.029999999999994</v>
      </c>
      <c r="G39" s="2">
        <v>83.8</v>
      </c>
      <c r="H39" s="2">
        <f t="shared" si="4"/>
        <v>33.52</v>
      </c>
      <c r="I39" s="2">
        <f t="shared" si="5"/>
        <v>66.55</v>
      </c>
      <c r="J39" s="10">
        <v>2</v>
      </c>
      <c r="K39" s="5" t="s">
        <v>149</v>
      </c>
    </row>
    <row r="40" spans="1:11" ht="30" customHeight="1">
      <c r="A40" s="1" t="s">
        <v>77</v>
      </c>
      <c r="B40" s="1" t="s">
        <v>78</v>
      </c>
      <c r="C40" s="1" t="s">
        <v>147</v>
      </c>
      <c r="D40" s="1" t="s">
        <v>164</v>
      </c>
      <c r="E40" s="2">
        <v>57.9</v>
      </c>
      <c r="F40" s="2">
        <f t="shared" si="3"/>
        <v>34.739999999999995</v>
      </c>
      <c r="G40" s="2">
        <v>79.4</v>
      </c>
      <c r="H40" s="2">
        <f t="shared" si="4"/>
        <v>31.760000000000005</v>
      </c>
      <c r="I40" s="2">
        <f t="shared" si="5"/>
        <v>66.5</v>
      </c>
      <c r="J40" s="10">
        <v>3</v>
      </c>
      <c r="K40" s="5" t="s">
        <v>149</v>
      </c>
    </row>
    <row r="41" spans="1:11" ht="30" customHeight="1">
      <c r="A41" s="1" t="s">
        <v>79</v>
      </c>
      <c r="B41" s="1" t="s">
        <v>80</v>
      </c>
      <c r="C41" s="1" t="s">
        <v>147</v>
      </c>
      <c r="D41" s="1" t="s">
        <v>164</v>
      </c>
      <c r="E41" s="2">
        <v>53</v>
      </c>
      <c r="F41" s="2">
        <f t="shared" si="3"/>
        <v>31.799999999999997</v>
      </c>
      <c r="G41" s="2">
        <v>78.03999999999999</v>
      </c>
      <c r="H41" s="2">
        <f t="shared" si="4"/>
        <v>31.215999999999998</v>
      </c>
      <c r="I41" s="2">
        <f t="shared" si="5"/>
        <v>63.01599999999999</v>
      </c>
      <c r="J41" s="10">
        <v>4</v>
      </c>
      <c r="K41" s="5"/>
    </row>
    <row r="42" spans="1:11" ht="30" customHeight="1">
      <c r="A42" s="1" t="s">
        <v>75</v>
      </c>
      <c r="B42" s="1" t="s">
        <v>76</v>
      </c>
      <c r="C42" s="1" t="s">
        <v>147</v>
      </c>
      <c r="D42" s="1" t="s">
        <v>164</v>
      </c>
      <c r="E42" s="2">
        <v>51.75</v>
      </c>
      <c r="F42" s="2">
        <f t="shared" si="3"/>
        <v>31.049999999999997</v>
      </c>
      <c r="G42" s="2">
        <v>77.03999999999999</v>
      </c>
      <c r="H42" s="2">
        <f t="shared" si="4"/>
        <v>30.816</v>
      </c>
      <c r="I42" s="2">
        <f t="shared" si="5"/>
        <v>61.866</v>
      </c>
      <c r="J42" s="10">
        <v>5</v>
      </c>
      <c r="K42" s="5"/>
    </row>
    <row r="43" spans="1:11" ht="30" customHeight="1">
      <c r="A43" s="1" t="s">
        <v>85</v>
      </c>
      <c r="B43" s="1" t="s">
        <v>86</v>
      </c>
      <c r="C43" s="1" t="s">
        <v>147</v>
      </c>
      <c r="D43" s="1" t="s">
        <v>165</v>
      </c>
      <c r="E43" s="2">
        <v>76.8</v>
      </c>
      <c r="F43" s="2">
        <f t="shared" si="3"/>
        <v>46.08</v>
      </c>
      <c r="G43" s="2">
        <v>77.44</v>
      </c>
      <c r="H43" s="2">
        <f t="shared" si="4"/>
        <v>30.976</v>
      </c>
      <c r="I43" s="2">
        <f t="shared" si="5"/>
        <v>77.056</v>
      </c>
      <c r="J43" s="10">
        <v>1</v>
      </c>
      <c r="K43" s="5" t="s">
        <v>149</v>
      </c>
    </row>
    <row r="44" spans="1:11" ht="30" customHeight="1">
      <c r="A44" s="1" t="s">
        <v>103</v>
      </c>
      <c r="B44" s="1" t="s">
        <v>104</v>
      </c>
      <c r="C44" s="1" t="s">
        <v>147</v>
      </c>
      <c r="D44" s="1" t="s">
        <v>165</v>
      </c>
      <c r="E44" s="2">
        <v>72.55</v>
      </c>
      <c r="F44" s="2">
        <f t="shared" si="3"/>
        <v>43.529999999999994</v>
      </c>
      <c r="G44" s="2">
        <v>75.8</v>
      </c>
      <c r="H44" s="2">
        <f t="shared" si="4"/>
        <v>30.32</v>
      </c>
      <c r="I44" s="2">
        <f t="shared" si="5"/>
        <v>73.85</v>
      </c>
      <c r="J44" s="10">
        <v>2</v>
      </c>
      <c r="K44" s="5" t="s">
        <v>149</v>
      </c>
    </row>
    <row r="45" spans="1:11" ht="30" customHeight="1">
      <c r="A45" s="1" t="s">
        <v>89</v>
      </c>
      <c r="B45" s="1" t="s">
        <v>90</v>
      </c>
      <c r="C45" s="1" t="s">
        <v>147</v>
      </c>
      <c r="D45" s="1" t="s">
        <v>165</v>
      </c>
      <c r="E45" s="2">
        <v>70.65</v>
      </c>
      <c r="F45" s="2">
        <f t="shared" si="3"/>
        <v>42.39</v>
      </c>
      <c r="G45" s="2">
        <v>78.36</v>
      </c>
      <c r="H45" s="2">
        <f t="shared" si="4"/>
        <v>31.344</v>
      </c>
      <c r="I45" s="2">
        <f t="shared" si="5"/>
        <v>73.73400000000001</v>
      </c>
      <c r="J45" s="10">
        <v>3</v>
      </c>
      <c r="K45" s="5" t="s">
        <v>149</v>
      </c>
    </row>
    <row r="46" spans="1:11" ht="30" customHeight="1">
      <c r="A46" s="1" t="s">
        <v>95</v>
      </c>
      <c r="B46" s="1" t="s">
        <v>96</v>
      </c>
      <c r="C46" s="1" t="s">
        <v>147</v>
      </c>
      <c r="D46" s="1" t="s">
        <v>165</v>
      </c>
      <c r="E46" s="2">
        <v>70.4</v>
      </c>
      <c r="F46" s="2">
        <f t="shared" si="3"/>
        <v>42.24</v>
      </c>
      <c r="G46" s="2">
        <v>78.36</v>
      </c>
      <c r="H46" s="2">
        <f t="shared" si="4"/>
        <v>31.344</v>
      </c>
      <c r="I46" s="2">
        <f t="shared" si="5"/>
        <v>73.584</v>
      </c>
      <c r="J46" s="10">
        <v>4</v>
      </c>
      <c r="K46" s="5" t="s">
        <v>149</v>
      </c>
    </row>
    <row r="47" spans="1:11" ht="30" customHeight="1">
      <c r="A47" s="1" t="s">
        <v>97</v>
      </c>
      <c r="B47" s="1" t="s">
        <v>98</v>
      </c>
      <c r="C47" s="1" t="s">
        <v>147</v>
      </c>
      <c r="D47" s="1" t="s">
        <v>165</v>
      </c>
      <c r="E47" s="2">
        <v>66.55</v>
      </c>
      <c r="F47" s="2">
        <f t="shared" si="3"/>
        <v>39.93</v>
      </c>
      <c r="G47" s="2">
        <v>78.74</v>
      </c>
      <c r="H47" s="2">
        <f t="shared" si="4"/>
        <v>31.496</v>
      </c>
      <c r="I47" s="2">
        <f t="shared" si="5"/>
        <v>71.426</v>
      </c>
      <c r="J47" s="10">
        <v>5</v>
      </c>
      <c r="K47" s="5" t="s">
        <v>149</v>
      </c>
    </row>
    <row r="48" spans="1:11" ht="30" customHeight="1">
      <c r="A48" s="1" t="s">
        <v>87</v>
      </c>
      <c r="B48" s="1" t="s">
        <v>88</v>
      </c>
      <c r="C48" s="1" t="s">
        <v>147</v>
      </c>
      <c r="D48" s="1" t="s">
        <v>165</v>
      </c>
      <c r="E48" s="2">
        <v>67.2</v>
      </c>
      <c r="F48" s="2">
        <f t="shared" si="3"/>
        <v>40.32</v>
      </c>
      <c r="G48" s="2">
        <v>76.76</v>
      </c>
      <c r="H48" s="2">
        <f t="shared" si="4"/>
        <v>30.704000000000004</v>
      </c>
      <c r="I48" s="2">
        <f t="shared" si="5"/>
        <v>71.024</v>
      </c>
      <c r="J48" s="10">
        <v>6</v>
      </c>
      <c r="K48" s="5" t="s">
        <v>149</v>
      </c>
    </row>
    <row r="49" spans="1:11" ht="30" customHeight="1">
      <c r="A49" s="1" t="s">
        <v>101</v>
      </c>
      <c r="B49" s="1" t="s">
        <v>102</v>
      </c>
      <c r="C49" s="1" t="s">
        <v>147</v>
      </c>
      <c r="D49" s="1" t="s">
        <v>165</v>
      </c>
      <c r="E49" s="2">
        <v>65.6</v>
      </c>
      <c r="F49" s="2">
        <f t="shared" si="3"/>
        <v>39.35999999999999</v>
      </c>
      <c r="G49" s="2">
        <v>75.8</v>
      </c>
      <c r="H49" s="2">
        <f t="shared" si="4"/>
        <v>30.32</v>
      </c>
      <c r="I49" s="2">
        <f t="shared" si="5"/>
        <v>69.67999999999999</v>
      </c>
      <c r="J49" s="10">
        <v>7</v>
      </c>
      <c r="K49" s="5" t="s">
        <v>149</v>
      </c>
    </row>
    <row r="50" spans="1:11" ht="30" customHeight="1">
      <c r="A50" s="1" t="s">
        <v>91</v>
      </c>
      <c r="B50" s="1" t="s">
        <v>92</v>
      </c>
      <c r="C50" s="1" t="s">
        <v>147</v>
      </c>
      <c r="D50" s="1" t="s">
        <v>165</v>
      </c>
      <c r="E50" s="2">
        <v>61.75</v>
      </c>
      <c r="F50" s="2">
        <f t="shared" si="3"/>
        <v>37.05</v>
      </c>
      <c r="G50" s="2">
        <v>78.2</v>
      </c>
      <c r="H50" s="2">
        <f t="shared" si="4"/>
        <v>31.28</v>
      </c>
      <c r="I50" s="2">
        <f t="shared" si="5"/>
        <v>68.33</v>
      </c>
      <c r="J50" s="10">
        <v>8</v>
      </c>
      <c r="K50" s="5" t="s">
        <v>149</v>
      </c>
    </row>
    <row r="51" spans="1:11" ht="30" customHeight="1">
      <c r="A51" s="1" t="s">
        <v>99</v>
      </c>
      <c r="B51" s="1" t="s">
        <v>100</v>
      </c>
      <c r="C51" s="1" t="s">
        <v>147</v>
      </c>
      <c r="D51" s="1" t="s">
        <v>165</v>
      </c>
      <c r="E51" s="2">
        <v>58.4</v>
      </c>
      <c r="F51" s="2">
        <f t="shared" si="3"/>
        <v>35.04</v>
      </c>
      <c r="G51" s="2">
        <v>78.2</v>
      </c>
      <c r="H51" s="2">
        <f t="shared" si="4"/>
        <v>31.28</v>
      </c>
      <c r="I51" s="2">
        <f t="shared" si="5"/>
        <v>66.32</v>
      </c>
      <c r="J51" s="10">
        <v>9</v>
      </c>
      <c r="K51" s="5"/>
    </row>
    <row r="52" spans="1:11" ht="30" customHeight="1">
      <c r="A52" s="1" t="s">
        <v>83</v>
      </c>
      <c r="B52" s="1" t="s">
        <v>84</v>
      </c>
      <c r="C52" s="1" t="s">
        <v>147</v>
      </c>
      <c r="D52" s="1" t="s">
        <v>165</v>
      </c>
      <c r="E52" s="2">
        <v>54.35</v>
      </c>
      <c r="F52" s="2">
        <f t="shared" si="3"/>
        <v>32.61</v>
      </c>
      <c r="G52" s="2">
        <v>76.62</v>
      </c>
      <c r="H52" s="2">
        <f t="shared" si="4"/>
        <v>30.648000000000003</v>
      </c>
      <c r="I52" s="2">
        <f t="shared" si="5"/>
        <v>63.258</v>
      </c>
      <c r="J52" s="10">
        <v>10</v>
      </c>
      <c r="K52" s="5"/>
    </row>
    <row r="53" spans="1:11" ht="30" customHeight="1">
      <c r="A53" s="1" t="s">
        <v>93</v>
      </c>
      <c r="B53" s="1" t="s">
        <v>94</v>
      </c>
      <c r="C53" s="1" t="s">
        <v>147</v>
      </c>
      <c r="D53" s="1" t="s">
        <v>165</v>
      </c>
      <c r="E53" s="2">
        <v>52.4</v>
      </c>
      <c r="F53" s="2">
        <f t="shared" si="3"/>
        <v>31.439999999999998</v>
      </c>
      <c r="G53" s="2">
        <v>75.3</v>
      </c>
      <c r="H53" s="2">
        <f t="shared" si="4"/>
        <v>30.12</v>
      </c>
      <c r="I53" s="2">
        <f t="shared" si="5"/>
        <v>61.56</v>
      </c>
      <c r="J53" s="10">
        <v>11</v>
      </c>
      <c r="K53" s="5"/>
    </row>
    <row r="54" spans="1:11" ht="30" customHeight="1">
      <c r="A54" s="1" t="s">
        <v>121</v>
      </c>
      <c r="B54" s="1" t="s">
        <v>122</v>
      </c>
      <c r="C54" s="1" t="s">
        <v>147</v>
      </c>
      <c r="D54" s="1" t="s">
        <v>166</v>
      </c>
      <c r="E54" s="2">
        <v>75.7</v>
      </c>
      <c r="F54" s="2">
        <f aca="true" t="shared" si="6" ref="F54:F64">E54*0.5</f>
        <v>37.85</v>
      </c>
      <c r="G54" s="2">
        <v>83</v>
      </c>
      <c r="H54" s="2">
        <f aca="true" t="shared" si="7" ref="H54:H64">G54*0.5</f>
        <v>41.5</v>
      </c>
      <c r="I54" s="2">
        <f t="shared" si="5"/>
        <v>79.35</v>
      </c>
      <c r="J54" s="10">
        <v>1</v>
      </c>
      <c r="K54" s="5" t="s">
        <v>149</v>
      </c>
    </row>
    <row r="55" spans="1:11" ht="30" customHeight="1">
      <c r="A55" s="1" t="s">
        <v>117</v>
      </c>
      <c r="B55" s="1" t="s">
        <v>118</v>
      </c>
      <c r="C55" s="1" t="s">
        <v>147</v>
      </c>
      <c r="D55" s="1" t="s">
        <v>166</v>
      </c>
      <c r="E55" s="2">
        <v>76.15</v>
      </c>
      <c r="F55" s="2">
        <f t="shared" si="6"/>
        <v>38.075</v>
      </c>
      <c r="G55" s="2">
        <v>81.7</v>
      </c>
      <c r="H55" s="2">
        <f t="shared" si="7"/>
        <v>40.85</v>
      </c>
      <c r="I55" s="2">
        <f t="shared" si="5"/>
        <v>78.92500000000001</v>
      </c>
      <c r="J55" s="10">
        <v>2</v>
      </c>
      <c r="K55" s="5"/>
    </row>
    <row r="56" spans="1:11" ht="30" customHeight="1">
      <c r="A56" s="1" t="s">
        <v>119</v>
      </c>
      <c r="B56" s="1" t="s">
        <v>120</v>
      </c>
      <c r="C56" s="1" t="s">
        <v>147</v>
      </c>
      <c r="D56" s="1" t="s">
        <v>166</v>
      </c>
      <c r="E56" s="2">
        <v>73.75</v>
      </c>
      <c r="F56" s="2">
        <f t="shared" si="6"/>
        <v>36.875</v>
      </c>
      <c r="G56" s="2">
        <v>79.2</v>
      </c>
      <c r="H56" s="2">
        <f t="shared" si="7"/>
        <v>39.6</v>
      </c>
      <c r="I56" s="2">
        <f t="shared" si="5"/>
        <v>76.475</v>
      </c>
      <c r="J56" s="10">
        <v>3</v>
      </c>
      <c r="K56" s="5"/>
    </row>
    <row r="57" spans="1:11" ht="30" customHeight="1">
      <c r="A57" s="1" t="s">
        <v>125</v>
      </c>
      <c r="B57" s="1" t="s">
        <v>126</v>
      </c>
      <c r="C57" s="1" t="s">
        <v>147</v>
      </c>
      <c r="D57" s="1" t="s">
        <v>167</v>
      </c>
      <c r="E57" s="2">
        <v>68.65</v>
      </c>
      <c r="F57" s="2">
        <f t="shared" si="6"/>
        <v>34.325</v>
      </c>
      <c r="G57" s="2">
        <v>79.1</v>
      </c>
      <c r="H57" s="2">
        <f t="shared" si="7"/>
        <v>39.55</v>
      </c>
      <c r="I57" s="2">
        <f t="shared" si="5"/>
        <v>73.875</v>
      </c>
      <c r="J57" s="10">
        <v>1</v>
      </c>
      <c r="K57" s="5" t="s">
        <v>149</v>
      </c>
    </row>
    <row r="58" spans="1:11" ht="30" customHeight="1">
      <c r="A58" s="1" t="s">
        <v>131</v>
      </c>
      <c r="B58" s="1" t="s">
        <v>132</v>
      </c>
      <c r="C58" s="1" t="s">
        <v>147</v>
      </c>
      <c r="D58" s="1" t="s">
        <v>167</v>
      </c>
      <c r="E58" s="2">
        <v>69.1</v>
      </c>
      <c r="F58" s="2">
        <f t="shared" si="6"/>
        <v>34.55</v>
      </c>
      <c r="G58" s="2">
        <v>77.4</v>
      </c>
      <c r="H58" s="2">
        <f t="shared" si="7"/>
        <v>38.7</v>
      </c>
      <c r="I58" s="2">
        <f t="shared" si="5"/>
        <v>73.25</v>
      </c>
      <c r="J58" s="10">
        <v>2</v>
      </c>
      <c r="K58" s="5" t="s">
        <v>149</v>
      </c>
    </row>
    <row r="59" spans="1:11" ht="30" customHeight="1">
      <c r="A59" s="1" t="s">
        <v>123</v>
      </c>
      <c r="B59" s="1" t="s">
        <v>124</v>
      </c>
      <c r="C59" s="1" t="s">
        <v>147</v>
      </c>
      <c r="D59" s="1" t="s">
        <v>167</v>
      </c>
      <c r="E59" s="2">
        <v>69.2</v>
      </c>
      <c r="F59" s="2">
        <f t="shared" si="6"/>
        <v>34.6</v>
      </c>
      <c r="G59" s="2">
        <v>76.4</v>
      </c>
      <c r="H59" s="2">
        <f t="shared" si="7"/>
        <v>38.2</v>
      </c>
      <c r="I59" s="2">
        <f t="shared" si="5"/>
        <v>72.80000000000001</v>
      </c>
      <c r="J59" s="10">
        <v>3</v>
      </c>
      <c r="K59" s="5"/>
    </row>
    <row r="60" spans="1:11" ht="30" customHeight="1">
      <c r="A60" s="1" t="s">
        <v>127</v>
      </c>
      <c r="B60" s="1" t="s">
        <v>128</v>
      </c>
      <c r="C60" s="1" t="s">
        <v>147</v>
      </c>
      <c r="D60" s="1" t="s">
        <v>167</v>
      </c>
      <c r="E60" s="2">
        <v>66.7</v>
      </c>
      <c r="F60" s="2">
        <f t="shared" si="6"/>
        <v>33.35</v>
      </c>
      <c r="G60" s="2">
        <v>78.8</v>
      </c>
      <c r="H60" s="2">
        <f t="shared" si="7"/>
        <v>39.4</v>
      </c>
      <c r="I60" s="2">
        <f t="shared" si="5"/>
        <v>72.75</v>
      </c>
      <c r="J60" s="10">
        <v>4</v>
      </c>
      <c r="K60" s="5"/>
    </row>
    <row r="61" spans="1:11" ht="30" customHeight="1">
      <c r="A61" s="1" t="s">
        <v>133</v>
      </c>
      <c r="B61" s="1" t="s">
        <v>134</v>
      </c>
      <c r="C61" s="1" t="s">
        <v>147</v>
      </c>
      <c r="D61" s="1" t="s">
        <v>167</v>
      </c>
      <c r="E61" s="2">
        <v>67.5</v>
      </c>
      <c r="F61" s="2">
        <f t="shared" si="6"/>
        <v>33.75</v>
      </c>
      <c r="G61" s="2">
        <v>77.1</v>
      </c>
      <c r="H61" s="2">
        <f t="shared" si="7"/>
        <v>38.55</v>
      </c>
      <c r="I61" s="2">
        <f t="shared" si="5"/>
        <v>72.3</v>
      </c>
      <c r="J61" s="10">
        <v>5</v>
      </c>
      <c r="K61" s="5"/>
    </row>
    <row r="62" spans="1:11" ht="30" customHeight="1">
      <c r="A62" s="1" t="s">
        <v>129</v>
      </c>
      <c r="B62" s="1" t="s">
        <v>130</v>
      </c>
      <c r="C62" s="1" t="s">
        <v>147</v>
      </c>
      <c r="D62" s="1" t="s">
        <v>167</v>
      </c>
      <c r="E62" s="2">
        <v>67.4</v>
      </c>
      <c r="F62" s="2">
        <f t="shared" si="6"/>
        <v>33.7</v>
      </c>
      <c r="G62" s="2">
        <v>76.4</v>
      </c>
      <c r="H62" s="2">
        <f t="shared" si="7"/>
        <v>38.2</v>
      </c>
      <c r="I62" s="2">
        <f t="shared" si="5"/>
        <v>71.9</v>
      </c>
      <c r="J62" s="10">
        <v>6</v>
      </c>
      <c r="K62" s="5"/>
    </row>
    <row r="63" spans="1:11" ht="30" customHeight="1">
      <c r="A63" s="1" t="s">
        <v>135</v>
      </c>
      <c r="B63" s="1" t="s">
        <v>136</v>
      </c>
      <c r="C63" s="1" t="s">
        <v>147</v>
      </c>
      <c r="D63" s="1" t="s">
        <v>168</v>
      </c>
      <c r="E63" s="2">
        <v>72.6</v>
      </c>
      <c r="F63" s="2">
        <f t="shared" si="6"/>
        <v>36.3</v>
      </c>
      <c r="G63" s="2">
        <v>76.7</v>
      </c>
      <c r="H63" s="2">
        <f t="shared" si="7"/>
        <v>38.35</v>
      </c>
      <c r="I63" s="2">
        <f t="shared" si="5"/>
        <v>74.65</v>
      </c>
      <c r="J63" s="10">
        <v>1</v>
      </c>
      <c r="K63" s="5" t="s">
        <v>149</v>
      </c>
    </row>
    <row r="64" spans="1:11" ht="30" customHeight="1">
      <c r="A64" s="1" t="s">
        <v>137</v>
      </c>
      <c r="B64" s="1" t="s">
        <v>138</v>
      </c>
      <c r="C64" s="1" t="s">
        <v>147</v>
      </c>
      <c r="D64" s="1" t="s">
        <v>168</v>
      </c>
      <c r="E64" s="2">
        <v>71.45</v>
      </c>
      <c r="F64" s="2">
        <f t="shared" si="6"/>
        <v>35.725</v>
      </c>
      <c r="G64" s="2">
        <v>76.86</v>
      </c>
      <c r="H64" s="2">
        <f t="shared" si="7"/>
        <v>38.43</v>
      </c>
      <c r="I64" s="2">
        <f t="shared" si="5"/>
        <v>74.155</v>
      </c>
      <c r="J64" s="10">
        <v>2</v>
      </c>
      <c r="K64" s="5" t="s">
        <v>149</v>
      </c>
    </row>
    <row r="65" spans="1:11" ht="30" customHeight="1">
      <c r="A65" s="1" t="s">
        <v>107</v>
      </c>
      <c r="B65" s="1" t="s">
        <v>108</v>
      </c>
      <c r="C65" s="1" t="s">
        <v>169</v>
      </c>
      <c r="D65" s="1" t="s">
        <v>170</v>
      </c>
      <c r="E65" s="2">
        <v>67.25</v>
      </c>
      <c r="F65" s="2">
        <f aca="true" t="shared" si="8" ref="F65:F70">E65*0.6</f>
        <v>40.35</v>
      </c>
      <c r="G65" s="2">
        <v>77.8</v>
      </c>
      <c r="H65" s="2">
        <f aca="true" t="shared" si="9" ref="H65:H70">G65*0.4</f>
        <v>31.12</v>
      </c>
      <c r="I65" s="2">
        <f t="shared" si="5"/>
        <v>71.47</v>
      </c>
      <c r="J65" s="10">
        <v>1</v>
      </c>
      <c r="K65" s="5" t="s">
        <v>149</v>
      </c>
    </row>
    <row r="66" spans="1:11" ht="30" customHeight="1">
      <c r="A66" s="1" t="s">
        <v>105</v>
      </c>
      <c r="B66" s="1" t="s">
        <v>106</v>
      </c>
      <c r="C66" s="1" t="s">
        <v>169</v>
      </c>
      <c r="D66" s="1" t="s">
        <v>170</v>
      </c>
      <c r="E66" s="2">
        <v>61.2</v>
      </c>
      <c r="F66" s="2">
        <f t="shared" si="8"/>
        <v>36.72</v>
      </c>
      <c r="G66" s="2">
        <v>79.86</v>
      </c>
      <c r="H66" s="2">
        <f t="shared" si="9"/>
        <v>31.944000000000003</v>
      </c>
      <c r="I66" s="2">
        <f t="shared" si="5"/>
        <v>68.664</v>
      </c>
      <c r="J66" s="10">
        <v>2</v>
      </c>
      <c r="K66" s="5"/>
    </row>
    <row r="67" spans="1:11" ht="30" customHeight="1">
      <c r="A67" s="1" t="s">
        <v>115</v>
      </c>
      <c r="B67" s="1" t="s">
        <v>116</v>
      </c>
      <c r="C67" s="1" t="s">
        <v>169</v>
      </c>
      <c r="D67" s="1" t="s">
        <v>171</v>
      </c>
      <c r="E67" s="2">
        <v>63.85</v>
      </c>
      <c r="F67" s="2">
        <f t="shared" si="8"/>
        <v>38.31</v>
      </c>
      <c r="G67" s="2">
        <v>75.84</v>
      </c>
      <c r="H67" s="2">
        <f t="shared" si="9"/>
        <v>30.336000000000002</v>
      </c>
      <c r="I67" s="2">
        <f aca="true" t="shared" si="10" ref="I67:I74">F67+H67</f>
        <v>68.646</v>
      </c>
      <c r="J67" s="10">
        <v>1</v>
      </c>
      <c r="K67" s="5" t="s">
        <v>149</v>
      </c>
    </row>
    <row r="68" spans="1:11" ht="30" customHeight="1">
      <c r="A68" s="1" t="s">
        <v>111</v>
      </c>
      <c r="B68" s="1" t="s">
        <v>112</v>
      </c>
      <c r="C68" s="1" t="s">
        <v>169</v>
      </c>
      <c r="D68" s="1" t="s">
        <v>171</v>
      </c>
      <c r="E68" s="2">
        <v>63.8</v>
      </c>
      <c r="F68" s="2">
        <f t="shared" si="8"/>
        <v>38.279999999999994</v>
      </c>
      <c r="G68" s="2">
        <v>75.26</v>
      </c>
      <c r="H68" s="2">
        <f t="shared" si="9"/>
        <v>30.104000000000003</v>
      </c>
      <c r="I68" s="2">
        <f t="shared" si="10"/>
        <v>68.384</v>
      </c>
      <c r="J68" s="10">
        <v>2</v>
      </c>
      <c r="K68" s="5" t="s">
        <v>149</v>
      </c>
    </row>
    <row r="69" spans="1:11" ht="30" customHeight="1">
      <c r="A69" s="1" t="s">
        <v>113</v>
      </c>
      <c r="B69" s="1" t="s">
        <v>114</v>
      </c>
      <c r="C69" s="1" t="s">
        <v>169</v>
      </c>
      <c r="D69" s="1" t="s">
        <v>171</v>
      </c>
      <c r="E69" s="2">
        <v>53.9</v>
      </c>
      <c r="F69" s="2">
        <f t="shared" si="8"/>
        <v>32.339999999999996</v>
      </c>
      <c r="G69" s="2">
        <v>76.46000000000001</v>
      </c>
      <c r="H69" s="2">
        <f t="shared" si="9"/>
        <v>30.584000000000003</v>
      </c>
      <c r="I69" s="2">
        <f t="shared" si="10"/>
        <v>62.924</v>
      </c>
      <c r="J69" s="10">
        <v>3</v>
      </c>
      <c r="K69" s="5"/>
    </row>
    <row r="70" spans="1:11" ht="30" customHeight="1">
      <c r="A70" s="1" t="s">
        <v>109</v>
      </c>
      <c r="B70" s="1" t="s">
        <v>110</v>
      </c>
      <c r="C70" s="1" t="s">
        <v>169</v>
      </c>
      <c r="D70" s="1" t="s">
        <v>171</v>
      </c>
      <c r="E70" s="2">
        <v>33.1</v>
      </c>
      <c r="F70" s="2">
        <f t="shared" si="8"/>
        <v>19.86</v>
      </c>
      <c r="G70" s="2">
        <v>75.6</v>
      </c>
      <c r="H70" s="2">
        <f t="shared" si="9"/>
        <v>30.24</v>
      </c>
      <c r="I70" s="2">
        <f t="shared" si="10"/>
        <v>50.099999999999994</v>
      </c>
      <c r="J70" s="10">
        <v>4</v>
      </c>
      <c r="K70" s="5"/>
    </row>
    <row r="71" spans="1:11" ht="30" customHeight="1">
      <c r="A71" s="1" t="s">
        <v>143</v>
      </c>
      <c r="B71" s="1" t="s">
        <v>144</v>
      </c>
      <c r="C71" s="1" t="s">
        <v>169</v>
      </c>
      <c r="D71" s="1" t="s">
        <v>172</v>
      </c>
      <c r="E71" s="2">
        <v>78.15</v>
      </c>
      <c r="F71" s="2">
        <f>E71*0.5</f>
        <v>39.075</v>
      </c>
      <c r="G71" s="2">
        <v>80.53999999999999</v>
      </c>
      <c r="H71" s="2">
        <f>G71*0.5</f>
        <v>40.269999999999996</v>
      </c>
      <c r="I71" s="2">
        <f t="shared" si="10"/>
        <v>79.345</v>
      </c>
      <c r="J71" s="10">
        <v>1</v>
      </c>
      <c r="K71" s="5" t="s">
        <v>149</v>
      </c>
    </row>
    <row r="72" spans="1:11" ht="30" customHeight="1">
      <c r="A72" s="1" t="s">
        <v>139</v>
      </c>
      <c r="B72" s="1" t="s">
        <v>140</v>
      </c>
      <c r="C72" s="1" t="s">
        <v>169</v>
      </c>
      <c r="D72" s="1" t="s">
        <v>172</v>
      </c>
      <c r="E72" s="2">
        <v>67.65</v>
      </c>
      <c r="F72" s="2">
        <f>E72*0.5</f>
        <v>33.825</v>
      </c>
      <c r="G72" s="2">
        <v>81.6</v>
      </c>
      <c r="H72" s="2">
        <f>G72*0.5</f>
        <v>40.8</v>
      </c>
      <c r="I72" s="2">
        <f t="shared" si="10"/>
        <v>74.625</v>
      </c>
      <c r="J72" s="10">
        <v>2</v>
      </c>
      <c r="K72" s="5" t="s">
        <v>149</v>
      </c>
    </row>
    <row r="73" spans="1:11" ht="30" customHeight="1">
      <c r="A73" s="1" t="s">
        <v>141</v>
      </c>
      <c r="B73" s="1" t="s">
        <v>142</v>
      </c>
      <c r="C73" s="1" t="s">
        <v>169</v>
      </c>
      <c r="D73" s="1" t="s">
        <v>172</v>
      </c>
      <c r="E73" s="2">
        <v>68.25</v>
      </c>
      <c r="F73" s="2">
        <f>E73*0.5</f>
        <v>34.125</v>
      </c>
      <c r="G73" s="2">
        <v>78.96000000000001</v>
      </c>
      <c r="H73" s="2">
        <f>G73*0.5</f>
        <v>39.480000000000004</v>
      </c>
      <c r="I73" s="2">
        <f t="shared" si="10"/>
        <v>73.605</v>
      </c>
      <c r="J73" s="10">
        <v>3</v>
      </c>
      <c r="K73" s="5"/>
    </row>
    <row r="74" spans="1:11" ht="30" customHeight="1">
      <c r="A74" s="1" t="s">
        <v>145</v>
      </c>
      <c r="B74" s="1" t="s">
        <v>146</v>
      </c>
      <c r="C74" s="1" t="s">
        <v>169</v>
      </c>
      <c r="D74" s="1" t="s">
        <v>172</v>
      </c>
      <c r="E74" s="2">
        <v>67.95</v>
      </c>
      <c r="F74" s="2">
        <f>E74*0.5</f>
        <v>33.975</v>
      </c>
      <c r="G74" s="2">
        <v>76.2</v>
      </c>
      <c r="H74" s="2">
        <f>G74*0.5</f>
        <v>38.1</v>
      </c>
      <c r="I74" s="2">
        <f t="shared" si="10"/>
        <v>72.075</v>
      </c>
      <c r="J74" s="10">
        <v>4</v>
      </c>
      <c r="K74" s="5"/>
    </row>
  </sheetData>
  <sheetProtection/>
  <mergeCells count="1">
    <mergeCell ref="A1:K1"/>
  </mergeCells>
  <printOptions/>
  <pageMargins left="0.6" right="0.55" top="0.79" bottom="0.6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2016-09-08T08:11:40Z</dcterms:modified>
  <cp:category/>
  <cp:version/>
  <cp:contentType/>
  <cp:contentStatus/>
</cp:coreProperties>
</file>