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440"/>
  </bookViews>
  <sheets>
    <sheet name="初中体育教师" sheetId="1" r:id="rId1"/>
    <sheet name="中、小学体育教师A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<sst xmlns="http://schemas.openxmlformats.org/spreadsheetml/2006/main" count="39">
  <si>
    <r>
      <rPr>
        <b/>
        <sz val="16"/>
        <rFont val="宋体"/>
        <charset val="134"/>
      </rPr>
      <t xml:space="preserve">             2017年东明县公开招聘教师初级中学体育教师B成绩统计    </t>
    </r>
    <r>
      <rPr>
        <b/>
        <sz val="11"/>
        <rFont val="宋体"/>
        <charset val="134"/>
      </rPr>
      <t>2017年5月1</t>
    </r>
    <r>
      <rPr>
        <b/>
        <sz val="11"/>
        <rFont val="宋体"/>
        <charset val="134"/>
      </rPr>
      <t>6</t>
    </r>
    <r>
      <rPr>
        <b/>
        <sz val="11"/>
        <rFont val="宋体"/>
        <charset val="134"/>
      </rPr>
      <t>日</t>
    </r>
  </si>
  <si>
    <t>姓名</t>
  </si>
  <si>
    <t>招聘单位</t>
  </si>
  <si>
    <t>岗位</t>
  </si>
  <si>
    <t>公共基础</t>
  </si>
  <si>
    <t>公共基础折合30%</t>
  </si>
  <si>
    <t>专业知识</t>
  </si>
  <si>
    <t>专业知识折合70%</t>
  </si>
  <si>
    <t>笔试合计</t>
  </si>
  <si>
    <t>笔试成绩50%</t>
  </si>
  <si>
    <t>面试合计</t>
  </si>
  <si>
    <t>面试成绩折合50%</t>
  </si>
  <si>
    <t>总成绩</t>
  </si>
  <si>
    <t>名次</t>
  </si>
  <si>
    <t>叶飞</t>
  </si>
  <si>
    <t>东明县初级中学</t>
  </si>
  <si>
    <t>体育教师B</t>
  </si>
  <si>
    <t>王宗旭</t>
  </si>
  <si>
    <t>杜立营</t>
  </si>
  <si>
    <t>胡慧森</t>
  </si>
  <si>
    <t>贤永鹏</t>
  </si>
  <si>
    <t>郝熙熙</t>
  </si>
  <si>
    <r>
      <rPr>
        <b/>
        <sz val="16"/>
        <rFont val="宋体"/>
        <charset val="134"/>
      </rPr>
      <t xml:space="preserve">             2017年东明县公开招聘教师中小学体育教师A成绩统计    </t>
    </r>
    <r>
      <rPr>
        <b/>
        <sz val="11"/>
        <rFont val="宋体"/>
        <charset val="134"/>
      </rPr>
      <t>2017年5月1</t>
    </r>
    <r>
      <rPr>
        <b/>
        <sz val="11"/>
        <rFont val="宋体"/>
        <charset val="134"/>
      </rPr>
      <t>6</t>
    </r>
    <r>
      <rPr>
        <b/>
        <sz val="11"/>
        <rFont val="宋体"/>
        <charset val="134"/>
      </rPr>
      <t>日</t>
    </r>
  </si>
  <si>
    <t>岗位名次</t>
  </si>
  <si>
    <t>笔试成绩折合50%</t>
  </si>
  <si>
    <t>陈汝亚</t>
  </si>
  <si>
    <t>东明县中、小学</t>
  </si>
  <si>
    <t>体育教师A</t>
  </si>
  <si>
    <t>魏诗超</t>
  </si>
  <si>
    <t>乔浩本</t>
  </si>
  <si>
    <t>刘维凯</t>
  </si>
  <si>
    <t>王晓松</t>
  </si>
  <si>
    <t>李国龙</t>
  </si>
  <si>
    <t>陈凤强</t>
  </si>
  <si>
    <t>晁键</t>
  </si>
  <si>
    <t>王严严</t>
  </si>
  <si>
    <t>马帅</t>
  </si>
  <si>
    <t>牛奔</t>
  </si>
  <si>
    <t>于梦林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</si>
</sst>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);\(0.00\)"/>
    <numFmt numFmtId="177" formatCode="0.00_ "/>
  </numFmts>
  <fonts count="30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b/>
      <sz val="16"/>
      <name val="宋体"/>
      <charset val="134"/>
      <scheme val="minor"/>
    </font>
    <font>
      <b/>
      <sz val="12"/>
      <name val="宋体"/>
      <charset val="134"/>
    </font>
    <font>
      <b/>
      <sz val="12"/>
      <name val="宋体"/>
      <charset val="134"/>
    </font>
    <font>
      <sz val="12"/>
      <name val="宋体"/>
      <charset val="134"/>
      <scheme val="major"/>
    </font>
    <font>
      <b/>
      <sz val="16"/>
      <name val="宋体"/>
      <charset val="134"/>
    </font>
    <font>
      <sz val="12"/>
      <name val="宋体"/>
      <charset val="134"/>
      <scheme val="maj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name val="宋体"/>
      <charset val="134"/>
    </font>
    <font>
      <b/>
      <sz val="1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3" fillId="18" borderId="6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29" borderId="10" applyNumberFormat="0" applyFon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4" fillId="16" borderId="8" applyNumberFormat="0" applyAlignment="0" applyProtection="0">
      <alignment vertical="center"/>
    </xf>
    <xf numFmtId="0" fontId="19" fillId="16" borderId="6" applyNumberFormat="0" applyAlignment="0" applyProtection="0">
      <alignment vertical="center"/>
    </xf>
    <xf numFmtId="0" fontId="25" fillId="27" borderId="9" applyNumberFormat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0" fillId="2" borderId="2" xfId="0" applyNumberFormat="1" applyFont="1" applyFill="1" applyBorder="1" applyAlignment="1">
      <alignment horizontal="center" vertical="center" wrapText="1"/>
    </xf>
    <xf numFmtId="0" fontId="0" fillId="2" borderId="2" xfId="0" applyNumberForma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NumberForma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177" fontId="0" fillId="0" borderId="2" xfId="0" applyNumberForma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0" fillId="0" borderId="0" xfId="0" applyBorder="1">
      <alignment vertical="center"/>
    </xf>
    <xf numFmtId="176" fontId="0" fillId="2" borderId="2" xfId="0" applyNumberFormat="1" applyFill="1" applyBorder="1" applyAlignment="1">
      <alignment horizontal="center" vertical="center"/>
    </xf>
    <xf numFmtId="177" fontId="0" fillId="2" borderId="2" xfId="0" applyNumberFormat="1" applyFill="1" applyBorder="1" applyAlignment="1">
      <alignment horizontal="center" vertical="center"/>
    </xf>
    <xf numFmtId="0" fontId="3" fillId="2" borderId="2" xfId="0" applyNumberFormat="1" applyFont="1" applyFill="1" applyBorder="1" applyAlignment="1" quotePrefix="1">
      <alignment horizontal="center" vertical="center" wrapText="1"/>
    </xf>
    <xf numFmtId="0" fontId="5" fillId="2" borderId="2" xfId="0" applyFont="1" applyFill="1" applyBorder="1" applyAlignment="1" quotePrefix="1">
      <alignment horizontal="center" vertical="center"/>
    </xf>
    <xf numFmtId="0" fontId="5" fillId="0" borderId="2" xfId="0" applyFont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R24"/>
  <sheetViews>
    <sheetView tabSelected="1" workbookViewId="0">
      <selection activeCell="C26" sqref="C26"/>
    </sheetView>
  </sheetViews>
  <sheetFormatPr defaultColWidth="9" defaultRowHeight="13.5"/>
  <cols>
    <col min="1" max="1" width="7.375" customWidth="1"/>
    <col min="2" max="2" width="15.625" customWidth="1"/>
    <col min="3" max="3" width="11.5" customWidth="1"/>
    <col min="4" max="4" width="8.125" customWidth="1"/>
    <col min="5" max="5" width="11.75" customWidth="1"/>
    <col min="6" max="6" width="8.875" customWidth="1"/>
    <col min="7" max="7" width="12.375" customWidth="1"/>
    <col min="9" max="9" width="9.125" customWidth="1"/>
    <col min="10" max="10" width="9.75" customWidth="1"/>
    <col min="11" max="11" width="9.375" customWidth="1"/>
    <col min="12" max="12" width="8.75" customWidth="1"/>
    <col min="13" max="13" width="8" customWidth="1"/>
  </cols>
  <sheetData>
    <row r="1" ht="75.75" customHeight="1" spans="1:17">
      <c r="A1" s="1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2"/>
      <c r="O1" s="22"/>
      <c r="P1" s="22"/>
      <c r="Q1" s="22"/>
    </row>
    <row r="2" ht="56.25" customHeight="1" spans="1:18">
      <c r="A2" s="26" t="s">
        <v>1</v>
      </c>
      <c r="B2" s="4" t="s">
        <v>2</v>
      </c>
      <c r="C2" s="4" t="s">
        <v>3</v>
      </c>
      <c r="D2" s="5" t="s">
        <v>4</v>
      </c>
      <c r="E2" s="6" t="s">
        <v>5</v>
      </c>
      <c r="F2" s="5" t="s">
        <v>6</v>
      </c>
      <c r="G2" s="6" t="s">
        <v>7</v>
      </c>
      <c r="H2" s="7" t="s">
        <v>8</v>
      </c>
      <c r="I2" s="15" t="s">
        <v>9</v>
      </c>
      <c r="J2" s="9" t="s">
        <v>10</v>
      </c>
      <c r="K2" s="16" t="s">
        <v>11</v>
      </c>
      <c r="L2" s="17" t="s">
        <v>12</v>
      </c>
      <c r="M2" s="9" t="s">
        <v>13</v>
      </c>
      <c r="N2" s="23"/>
      <c r="O2" s="23"/>
      <c r="P2" s="23"/>
      <c r="Q2" s="23"/>
      <c r="R2" s="23"/>
    </row>
    <row r="3" ht="35.25" customHeight="1" spans="1:13">
      <c r="A3" s="27" t="s">
        <v>14</v>
      </c>
      <c r="B3" s="21" t="s">
        <v>15</v>
      </c>
      <c r="C3" s="21" t="s">
        <v>16</v>
      </c>
      <c r="D3" s="8">
        <v>80</v>
      </c>
      <c r="E3" s="10">
        <f t="shared" ref="E3:E8" si="0">SUM(D3*0.3)</f>
        <v>24</v>
      </c>
      <c r="F3" s="8">
        <v>71</v>
      </c>
      <c r="G3" s="10">
        <f t="shared" ref="G3:G8" si="1">SUM(F3*0.7)</f>
        <v>49.7</v>
      </c>
      <c r="H3" s="10">
        <f t="shared" ref="H3:H8" si="2">SUM(E3+G3)</f>
        <v>73.7</v>
      </c>
      <c r="I3" s="10">
        <f>SUM(H3/2)</f>
        <v>36.85</v>
      </c>
      <c r="J3" s="7">
        <v>55</v>
      </c>
      <c r="K3" s="7">
        <f>SUM(J3/2)</f>
        <v>27.5</v>
      </c>
      <c r="L3" s="24">
        <f>SUM(I3+K3)</f>
        <v>64.35</v>
      </c>
      <c r="M3" s="9">
        <v>1</v>
      </c>
    </row>
    <row r="4" ht="35.25" customHeight="1" spans="1:13">
      <c r="A4" s="27" t="s">
        <v>17</v>
      </c>
      <c r="B4" s="21" t="s">
        <v>15</v>
      </c>
      <c r="C4" s="21" t="s">
        <v>16</v>
      </c>
      <c r="D4" s="8">
        <v>68</v>
      </c>
      <c r="E4" s="10">
        <f t="shared" si="0"/>
        <v>20.4</v>
      </c>
      <c r="F4" s="8">
        <v>66</v>
      </c>
      <c r="G4" s="10">
        <f t="shared" si="1"/>
        <v>46.2</v>
      </c>
      <c r="H4" s="10">
        <f t="shared" si="2"/>
        <v>66.6</v>
      </c>
      <c r="I4" s="10">
        <f t="shared" ref="I4:I8" si="3">SUM(H4/2)</f>
        <v>33.3</v>
      </c>
      <c r="J4" s="7">
        <v>58.35</v>
      </c>
      <c r="K4" s="25">
        <f t="shared" ref="K4:K8" si="4">SUM(J4/2)</f>
        <v>29.175</v>
      </c>
      <c r="L4" s="24">
        <f t="shared" ref="L4:L8" si="5">SUM(I4+K4)</f>
        <v>62.475</v>
      </c>
      <c r="M4" s="9">
        <v>2</v>
      </c>
    </row>
    <row r="5" ht="35.25" customHeight="1" spans="1:13">
      <c r="A5" s="27" t="s">
        <v>18</v>
      </c>
      <c r="B5" s="21" t="s">
        <v>15</v>
      </c>
      <c r="C5" s="21" t="s">
        <v>16</v>
      </c>
      <c r="D5" s="8">
        <v>82</v>
      </c>
      <c r="E5" s="10">
        <f t="shared" si="0"/>
        <v>24.6</v>
      </c>
      <c r="F5" s="8">
        <v>70</v>
      </c>
      <c r="G5" s="10">
        <f t="shared" si="1"/>
        <v>49</v>
      </c>
      <c r="H5" s="10">
        <f t="shared" si="2"/>
        <v>73.6</v>
      </c>
      <c r="I5" s="10">
        <f t="shared" si="3"/>
        <v>36.8</v>
      </c>
      <c r="J5" s="9">
        <v>50.3</v>
      </c>
      <c r="K5" s="7">
        <f t="shared" si="4"/>
        <v>25.15</v>
      </c>
      <c r="L5" s="24">
        <f t="shared" si="5"/>
        <v>61.95</v>
      </c>
      <c r="M5" s="9">
        <v>3</v>
      </c>
    </row>
    <row r="6" ht="35.25" customHeight="1" spans="1:13">
      <c r="A6" s="27" t="s">
        <v>19</v>
      </c>
      <c r="B6" s="21" t="s">
        <v>15</v>
      </c>
      <c r="C6" s="21" t="s">
        <v>16</v>
      </c>
      <c r="D6" s="8">
        <v>68</v>
      </c>
      <c r="E6" s="10">
        <f t="shared" si="0"/>
        <v>20.4</v>
      </c>
      <c r="F6" s="8">
        <v>51</v>
      </c>
      <c r="G6" s="10">
        <f t="shared" si="1"/>
        <v>35.7</v>
      </c>
      <c r="H6" s="10">
        <f t="shared" si="2"/>
        <v>56.1</v>
      </c>
      <c r="I6" s="10">
        <f t="shared" si="3"/>
        <v>28.05</v>
      </c>
      <c r="J6" s="9">
        <v>54.4</v>
      </c>
      <c r="K6" s="7">
        <f t="shared" si="4"/>
        <v>27.2</v>
      </c>
      <c r="L6" s="24">
        <f t="shared" si="5"/>
        <v>55.25</v>
      </c>
      <c r="M6" s="9">
        <v>4</v>
      </c>
    </row>
    <row r="7" ht="35.25" customHeight="1" spans="1:13">
      <c r="A7" s="27" t="s">
        <v>20</v>
      </c>
      <c r="B7" s="21" t="s">
        <v>15</v>
      </c>
      <c r="C7" s="21" t="s">
        <v>16</v>
      </c>
      <c r="D7" s="8">
        <v>62</v>
      </c>
      <c r="E7" s="10">
        <f t="shared" si="0"/>
        <v>18.6</v>
      </c>
      <c r="F7" s="8">
        <v>61</v>
      </c>
      <c r="G7" s="10">
        <f t="shared" si="1"/>
        <v>42.7</v>
      </c>
      <c r="H7" s="10">
        <f t="shared" si="2"/>
        <v>61.3</v>
      </c>
      <c r="I7" s="10">
        <f t="shared" si="3"/>
        <v>30.65</v>
      </c>
      <c r="J7" s="9">
        <v>43.45</v>
      </c>
      <c r="K7" s="25">
        <f t="shared" si="4"/>
        <v>21.725</v>
      </c>
      <c r="L7" s="24">
        <f t="shared" si="5"/>
        <v>52.375</v>
      </c>
      <c r="M7" s="9">
        <v>5</v>
      </c>
    </row>
    <row r="8" ht="35.25" customHeight="1" spans="1:13">
      <c r="A8" s="27" t="s">
        <v>21</v>
      </c>
      <c r="B8" s="21" t="s">
        <v>15</v>
      </c>
      <c r="C8" s="21" t="s">
        <v>16</v>
      </c>
      <c r="D8" s="8">
        <v>54</v>
      </c>
      <c r="E8" s="10">
        <f t="shared" si="0"/>
        <v>16.2</v>
      </c>
      <c r="F8" s="8">
        <v>31</v>
      </c>
      <c r="G8" s="10">
        <f t="shared" si="1"/>
        <v>21.7</v>
      </c>
      <c r="H8" s="10">
        <f t="shared" si="2"/>
        <v>37.9</v>
      </c>
      <c r="I8" s="10">
        <f t="shared" si="3"/>
        <v>18.95</v>
      </c>
      <c r="J8" s="9">
        <v>54.3</v>
      </c>
      <c r="K8" s="7">
        <f t="shared" si="4"/>
        <v>27.15</v>
      </c>
      <c r="L8" s="24">
        <f t="shared" si="5"/>
        <v>46.1</v>
      </c>
      <c r="M8" s="9">
        <v>6</v>
      </c>
    </row>
    <row r="11" ht="69.75" customHeight="1" spans="1:13">
      <c r="A11" s="1" t="s">
        <v>22</v>
      </c>
      <c r="B11" s="2"/>
      <c r="C11" s="2"/>
      <c r="D11" s="2"/>
      <c r="E11" s="2"/>
      <c r="F11" s="2"/>
      <c r="G11" s="2"/>
      <c r="H11" s="2"/>
      <c r="I11" s="14"/>
      <c r="J11" s="14"/>
      <c r="K11" s="14"/>
      <c r="L11" s="14"/>
      <c r="M11" s="14"/>
    </row>
    <row r="12" ht="35.25" customHeight="1" spans="1:13">
      <c r="A12" s="26" t="s">
        <v>1</v>
      </c>
      <c r="B12" s="4" t="s">
        <v>2</v>
      </c>
      <c r="C12" s="4" t="s">
        <v>23</v>
      </c>
      <c r="D12" s="5" t="s">
        <v>4</v>
      </c>
      <c r="E12" s="6" t="s">
        <v>5</v>
      </c>
      <c r="F12" s="5" t="s">
        <v>6</v>
      </c>
      <c r="G12" s="6" t="s">
        <v>7</v>
      </c>
      <c r="H12" s="7" t="s">
        <v>8</v>
      </c>
      <c r="I12" s="15" t="s">
        <v>24</v>
      </c>
      <c r="J12" s="9" t="s">
        <v>10</v>
      </c>
      <c r="K12" s="16" t="s">
        <v>11</v>
      </c>
      <c r="L12" s="17" t="s">
        <v>12</v>
      </c>
      <c r="M12" s="9" t="s">
        <v>13</v>
      </c>
    </row>
    <row r="13" ht="27" customHeight="1" spans="1:13">
      <c r="A13" s="27" t="s">
        <v>25</v>
      </c>
      <c r="B13" s="9" t="s">
        <v>26</v>
      </c>
      <c r="C13" s="9" t="s">
        <v>27</v>
      </c>
      <c r="D13" s="8">
        <v>76</v>
      </c>
      <c r="E13" s="10">
        <f t="shared" ref="E13:E24" si="6">SUM(D13*0.3)</f>
        <v>22.8</v>
      </c>
      <c r="F13" s="8">
        <v>67</v>
      </c>
      <c r="G13" s="10">
        <f t="shared" ref="G13:G24" si="7">SUM(F13*0.7)</f>
        <v>46.9</v>
      </c>
      <c r="H13" s="10">
        <f t="shared" ref="H13:H24" si="8">SUM(E13+G13)</f>
        <v>69.7</v>
      </c>
      <c r="I13" s="9">
        <f t="shared" ref="I13:I24" si="9">SUM(H13/2)</f>
        <v>34.85</v>
      </c>
      <c r="J13" s="18">
        <v>72.25</v>
      </c>
      <c r="K13" s="19">
        <f t="shared" ref="K13:K24" si="10">SUM(J13/2)</f>
        <v>36.125</v>
      </c>
      <c r="L13" s="19">
        <f t="shared" ref="L13:L24" si="11">SUM(I13+K13)</f>
        <v>70.975</v>
      </c>
      <c r="M13" s="9">
        <v>1</v>
      </c>
    </row>
    <row r="14" ht="27" customHeight="1" spans="1:13">
      <c r="A14" s="27" t="s">
        <v>28</v>
      </c>
      <c r="B14" s="9" t="s">
        <v>26</v>
      </c>
      <c r="C14" s="9" t="s">
        <v>27</v>
      </c>
      <c r="D14" s="8">
        <v>76</v>
      </c>
      <c r="E14" s="10">
        <f t="shared" si="6"/>
        <v>22.8</v>
      </c>
      <c r="F14" s="8">
        <v>78</v>
      </c>
      <c r="G14" s="10">
        <f t="shared" si="7"/>
        <v>54.6</v>
      </c>
      <c r="H14" s="10">
        <f t="shared" si="8"/>
        <v>77.4</v>
      </c>
      <c r="I14" s="9">
        <f t="shared" si="9"/>
        <v>38.7</v>
      </c>
      <c r="J14" s="9">
        <v>53.25</v>
      </c>
      <c r="K14" s="19">
        <f t="shared" si="10"/>
        <v>26.625</v>
      </c>
      <c r="L14" s="19">
        <f t="shared" si="11"/>
        <v>65.325</v>
      </c>
      <c r="M14" s="9">
        <v>2</v>
      </c>
    </row>
    <row r="15" ht="27" customHeight="1" spans="1:13">
      <c r="A15" s="27" t="s">
        <v>29</v>
      </c>
      <c r="B15" s="9" t="s">
        <v>26</v>
      </c>
      <c r="C15" s="9" t="s">
        <v>27</v>
      </c>
      <c r="D15" s="8">
        <v>84</v>
      </c>
      <c r="E15" s="10">
        <f t="shared" si="6"/>
        <v>25.2</v>
      </c>
      <c r="F15" s="8">
        <v>66</v>
      </c>
      <c r="G15" s="10">
        <f t="shared" si="7"/>
        <v>46.2</v>
      </c>
      <c r="H15" s="10">
        <f t="shared" si="8"/>
        <v>71.4</v>
      </c>
      <c r="I15" s="9">
        <f t="shared" si="9"/>
        <v>35.7</v>
      </c>
      <c r="J15" s="9">
        <v>42.75</v>
      </c>
      <c r="K15" s="19">
        <f t="shared" si="10"/>
        <v>21.375</v>
      </c>
      <c r="L15" s="19">
        <f t="shared" si="11"/>
        <v>57.075</v>
      </c>
      <c r="M15" s="9">
        <v>3</v>
      </c>
    </row>
    <row r="16" ht="27" customHeight="1" spans="1:13">
      <c r="A16" s="27" t="s">
        <v>30</v>
      </c>
      <c r="B16" s="9" t="s">
        <v>26</v>
      </c>
      <c r="C16" s="9" t="s">
        <v>27</v>
      </c>
      <c r="D16" s="8">
        <v>80</v>
      </c>
      <c r="E16" s="10">
        <f t="shared" si="6"/>
        <v>24</v>
      </c>
      <c r="F16" s="8">
        <v>68</v>
      </c>
      <c r="G16" s="10">
        <f t="shared" si="7"/>
        <v>47.6</v>
      </c>
      <c r="H16" s="10">
        <f t="shared" si="8"/>
        <v>71.6</v>
      </c>
      <c r="I16" s="9">
        <f t="shared" si="9"/>
        <v>35.8</v>
      </c>
      <c r="J16" s="9">
        <v>42.5</v>
      </c>
      <c r="K16" s="9">
        <f t="shared" si="10"/>
        <v>21.25</v>
      </c>
      <c r="L16" s="19">
        <f t="shared" si="11"/>
        <v>57.05</v>
      </c>
      <c r="M16" s="9">
        <v>4</v>
      </c>
    </row>
    <row r="17" ht="27" customHeight="1" spans="1:13">
      <c r="A17" s="27" t="s">
        <v>31</v>
      </c>
      <c r="B17" s="9" t="s">
        <v>26</v>
      </c>
      <c r="C17" s="9" t="s">
        <v>27</v>
      </c>
      <c r="D17" s="8">
        <v>70</v>
      </c>
      <c r="E17" s="10">
        <f t="shared" si="6"/>
        <v>21</v>
      </c>
      <c r="F17" s="8">
        <v>72</v>
      </c>
      <c r="G17" s="10">
        <f t="shared" si="7"/>
        <v>50.4</v>
      </c>
      <c r="H17" s="10">
        <f t="shared" si="8"/>
        <v>71.4</v>
      </c>
      <c r="I17" s="9">
        <f t="shared" si="9"/>
        <v>35.7</v>
      </c>
      <c r="J17" s="9">
        <v>39.75</v>
      </c>
      <c r="K17" s="19">
        <f t="shared" si="10"/>
        <v>19.875</v>
      </c>
      <c r="L17" s="19">
        <f t="shared" si="11"/>
        <v>55.575</v>
      </c>
      <c r="M17" s="9">
        <v>5</v>
      </c>
    </row>
    <row r="18" ht="27" customHeight="1" spans="1:13">
      <c r="A18" s="28" t="s">
        <v>32</v>
      </c>
      <c r="B18" s="9" t="s">
        <v>26</v>
      </c>
      <c r="C18" s="9" t="s">
        <v>27</v>
      </c>
      <c r="D18" s="12">
        <v>80</v>
      </c>
      <c r="E18" s="13">
        <f t="shared" si="6"/>
        <v>24</v>
      </c>
      <c r="F18" s="12">
        <v>63</v>
      </c>
      <c r="G18" s="13">
        <f t="shared" si="7"/>
        <v>44.1</v>
      </c>
      <c r="H18" s="13">
        <f t="shared" si="8"/>
        <v>68.1</v>
      </c>
      <c r="I18" s="9">
        <f t="shared" si="9"/>
        <v>34.05</v>
      </c>
      <c r="J18" s="9">
        <v>34</v>
      </c>
      <c r="K18" s="9">
        <f t="shared" si="10"/>
        <v>17</v>
      </c>
      <c r="L18" s="19">
        <f t="shared" si="11"/>
        <v>51.05</v>
      </c>
      <c r="M18" s="9">
        <v>6</v>
      </c>
    </row>
    <row r="19" ht="27" customHeight="1" spans="1:13">
      <c r="A19" s="28" t="s">
        <v>33</v>
      </c>
      <c r="B19" s="9" t="s">
        <v>26</v>
      </c>
      <c r="C19" s="9" t="s">
        <v>27</v>
      </c>
      <c r="D19" s="12">
        <v>72</v>
      </c>
      <c r="E19" s="13">
        <f t="shared" si="6"/>
        <v>21.6</v>
      </c>
      <c r="F19" s="12">
        <v>58</v>
      </c>
      <c r="G19" s="13">
        <f t="shared" si="7"/>
        <v>40.6</v>
      </c>
      <c r="H19" s="13">
        <f t="shared" si="8"/>
        <v>62.2</v>
      </c>
      <c r="I19" s="9">
        <f t="shared" si="9"/>
        <v>31.1</v>
      </c>
      <c r="J19" s="9">
        <v>28.25</v>
      </c>
      <c r="K19" s="19">
        <f t="shared" si="10"/>
        <v>14.125</v>
      </c>
      <c r="L19" s="19">
        <f t="shared" si="11"/>
        <v>45.225</v>
      </c>
      <c r="M19" s="9">
        <v>7</v>
      </c>
    </row>
    <row r="20" ht="27" customHeight="1" spans="1:13">
      <c r="A20" s="28" t="s">
        <v>34</v>
      </c>
      <c r="B20" s="9" t="s">
        <v>26</v>
      </c>
      <c r="C20" s="9" t="s">
        <v>27</v>
      </c>
      <c r="D20" s="12">
        <v>62</v>
      </c>
      <c r="E20" s="13">
        <f t="shared" si="6"/>
        <v>18.6</v>
      </c>
      <c r="F20" s="12">
        <v>59</v>
      </c>
      <c r="G20" s="13">
        <f t="shared" si="7"/>
        <v>41.3</v>
      </c>
      <c r="H20" s="13">
        <f t="shared" si="8"/>
        <v>59.9</v>
      </c>
      <c r="I20" s="9">
        <f t="shared" si="9"/>
        <v>29.95</v>
      </c>
      <c r="J20" s="9">
        <v>27.75</v>
      </c>
      <c r="K20" s="19">
        <f t="shared" si="10"/>
        <v>13.875</v>
      </c>
      <c r="L20" s="19">
        <f t="shared" si="11"/>
        <v>43.825</v>
      </c>
      <c r="M20" s="9">
        <v>8</v>
      </c>
    </row>
    <row r="21" ht="27" customHeight="1" spans="1:13">
      <c r="A21" s="28" t="s">
        <v>35</v>
      </c>
      <c r="B21" s="9" t="s">
        <v>26</v>
      </c>
      <c r="C21" s="9" t="s">
        <v>27</v>
      </c>
      <c r="D21" s="12">
        <v>52</v>
      </c>
      <c r="E21" s="13">
        <f t="shared" si="6"/>
        <v>15.6</v>
      </c>
      <c r="F21" s="12">
        <v>37</v>
      </c>
      <c r="G21" s="13">
        <f t="shared" si="7"/>
        <v>25.9</v>
      </c>
      <c r="H21" s="13">
        <f t="shared" si="8"/>
        <v>41.5</v>
      </c>
      <c r="I21" s="9">
        <f t="shared" si="9"/>
        <v>20.75</v>
      </c>
      <c r="J21" s="9">
        <v>23</v>
      </c>
      <c r="K21" s="9">
        <f t="shared" si="10"/>
        <v>11.5</v>
      </c>
      <c r="L21" s="19">
        <f t="shared" si="11"/>
        <v>32.25</v>
      </c>
      <c r="M21" s="9">
        <v>9</v>
      </c>
    </row>
    <row r="22" ht="27" customHeight="1" spans="1:13">
      <c r="A22" s="28" t="s">
        <v>36</v>
      </c>
      <c r="B22" s="9" t="s">
        <v>26</v>
      </c>
      <c r="C22" s="9" t="s">
        <v>27</v>
      </c>
      <c r="D22" s="12">
        <v>0</v>
      </c>
      <c r="E22" s="13">
        <f t="shared" si="6"/>
        <v>0</v>
      </c>
      <c r="F22" s="12">
        <v>0</v>
      </c>
      <c r="G22" s="13">
        <f t="shared" si="7"/>
        <v>0</v>
      </c>
      <c r="H22" s="13">
        <f t="shared" si="8"/>
        <v>0</v>
      </c>
      <c r="I22" s="9">
        <f t="shared" si="9"/>
        <v>0</v>
      </c>
      <c r="J22" s="9">
        <v>53.5</v>
      </c>
      <c r="K22" s="9">
        <f t="shared" si="10"/>
        <v>26.75</v>
      </c>
      <c r="L22" s="19">
        <f t="shared" si="11"/>
        <v>26.75</v>
      </c>
      <c r="M22" s="9">
        <v>10</v>
      </c>
    </row>
    <row r="23" ht="27" customHeight="1" spans="1:13">
      <c r="A23" s="28" t="s">
        <v>37</v>
      </c>
      <c r="B23" s="9" t="s">
        <v>26</v>
      </c>
      <c r="C23" s="9" t="s">
        <v>27</v>
      </c>
      <c r="D23" s="12">
        <v>0</v>
      </c>
      <c r="E23" s="13">
        <f t="shared" si="6"/>
        <v>0</v>
      </c>
      <c r="F23" s="12">
        <v>0</v>
      </c>
      <c r="G23" s="13">
        <f t="shared" si="7"/>
        <v>0</v>
      </c>
      <c r="H23" s="13">
        <f t="shared" si="8"/>
        <v>0</v>
      </c>
      <c r="I23" s="9">
        <f t="shared" si="9"/>
        <v>0</v>
      </c>
      <c r="J23" s="9">
        <v>45.5</v>
      </c>
      <c r="K23" s="9">
        <f t="shared" si="10"/>
        <v>22.75</v>
      </c>
      <c r="L23" s="19">
        <f t="shared" si="11"/>
        <v>22.75</v>
      </c>
      <c r="M23" s="9">
        <v>11</v>
      </c>
    </row>
    <row r="24" ht="27" customHeight="1" spans="1:13">
      <c r="A24" s="28" t="s">
        <v>38</v>
      </c>
      <c r="B24" s="9" t="s">
        <v>26</v>
      </c>
      <c r="C24" s="9" t="s">
        <v>27</v>
      </c>
      <c r="D24" s="12">
        <v>0</v>
      </c>
      <c r="E24" s="13">
        <f t="shared" si="6"/>
        <v>0</v>
      </c>
      <c r="F24" s="12">
        <v>0</v>
      </c>
      <c r="G24" s="13">
        <f t="shared" si="7"/>
        <v>0</v>
      </c>
      <c r="H24" s="13">
        <f t="shared" si="8"/>
        <v>0</v>
      </c>
      <c r="I24" s="9">
        <f t="shared" si="9"/>
        <v>0</v>
      </c>
      <c r="J24" s="9">
        <v>32.75</v>
      </c>
      <c r="K24" s="19">
        <f t="shared" si="10"/>
        <v>16.375</v>
      </c>
      <c r="L24" s="19">
        <f t="shared" si="11"/>
        <v>16.375</v>
      </c>
      <c r="M24" s="9">
        <v>12</v>
      </c>
    </row>
  </sheetData>
  <mergeCells count="2">
    <mergeCell ref="A1:M1"/>
    <mergeCell ref="A11:M11"/>
  </mergeCells>
  <pageMargins left="0.699305555555556" right="0.699305555555556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14"/>
  <sheetViews>
    <sheetView workbookViewId="0">
      <selection activeCell="A1" sqref="$A1:$XFD14"/>
    </sheetView>
  </sheetViews>
  <sheetFormatPr defaultColWidth="9" defaultRowHeight="13.5"/>
  <cols>
    <col min="2" max="2" width="14.75" customWidth="1"/>
    <col min="3" max="3" width="12" customWidth="1"/>
    <col min="4" max="4" width="9.5" customWidth="1"/>
    <col min="5" max="5" width="9.75" customWidth="1"/>
    <col min="7" max="7" width="12.125" customWidth="1"/>
    <col min="8" max="8" width="10.625" customWidth="1"/>
  </cols>
  <sheetData>
    <row r="1" ht="69.75" customHeight="1" spans="1:13">
      <c r="A1" s="1" t="s">
        <v>22</v>
      </c>
      <c r="B1" s="2"/>
      <c r="C1" s="2"/>
      <c r="D1" s="2"/>
      <c r="E1" s="2"/>
      <c r="F1" s="2"/>
      <c r="G1" s="2"/>
      <c r="H1" s="2"/>
      <c r="I1" s="14"/>
      <c r="J1" s="14"/>
      <c r="K1" s="14"/>
      <c r="L1" s="14"/>
      <c r="M1" s="14"/>
    </row>
    <row r="2" ht="35.25" customHeight="1" spans="1:13">
      <c r="A2" s="26" t="s">
        <v>1</v>
      </c>
      <c r="B2" s="4" t="s">
        <v>2</v>
      </c>
      <c r="C2" s="4" t="s">
        <v>23</v>
      </c>
      <c r="D2" s="5" t="s">
        <v>4</v>
      </c>
      <c r="E2" s="6" t="s">
        <v>5</v>
      </c>
      <c r="F2" s="5" t="s">
        <v>6</v>
      </c>
      <c r="G2" s="6" t="s">
        <v>7</v>
      </c>
      <c r="H2" s="7" t="s">
        <v>8</v>
      </c>
      <c r="I2" s="15" t="s">
        <v>24</v>
      </c>
      <c r="J2" s="9" t="s">
        <v>10</v>
      </c>
      <c r="K2" s="16" t="s">
        <v>11</v>
      </c>
      <c r="L2" s="17" t="s">
        <v>12</v>
      </c>
      <c r="M2" s="9" t="s">
        <v>13</v>
      </c>
    </row>
    <row r="3" ht="27" customHeight="1" spans="1:13">
      <c r="A3" s="27" t="s">
        <v>25</v>
      </c>
      <c r="B3" s="9" t="s">
        <v>26</v>
      </c>
      <c r="C3" s="9" t="s">
        <v>27</v>
      </c>
      <c r="D3" s="8">
        <v>76</v>
      </c>
      <c r="E3" s="10">
        <f t="shared" ref="E3:E14" si="0">SUM(D3*0.3)</f>
        <v>22.8</v>
      </c>
      <c r="F3" s="8">
        <v>67</v>
      </c>
      <c r="G3" s="10">
        <f t="shared" ref="G3:G14" si="1">SUM(F3*0.7)</f>
        <v>46.9</v>
      </c>
      <c r="H3" s="10">
        <f t="shared" ref="H3:H14" si="2">SUM(E3+G3)</f>
        <v>69.7</v>
      </c>
      <c r="I3" s="9">
        <f>SUM(H3/2)</f>
        <v>34.85</v>
      </c>
      <c r="J3" s="18">
        <v>72.25</v>
      </c>
      <c r="K3" s="19">
        <f>SUM(J3/2)</f>
        <v>36.125</v>
      </c>
      <c r="L3" s="19">
        <f>SUM(I3+K3)</f>
        <v>70.975</v>
      </c>
      <c r="M3" s="9">
        <v>1</v>
      </c>
    </row>
    <row r="4" ht="27" customHeight="1" spans="1:13">
      <c r="A4" s="27" t="s">
        <v>28</v>
      </c>
      <c r="B4" s="9" t="s">
        <v>26</v>
      </c>
      <c r="C4" s="9" t="s">
        <v>27</v>
      </c>
      <c r="D4" s="8">
        <v>76</v>
      </c>
      <c r="E4" s="10">
        <f t="shared" si="0"/>
        <v>22.8</v>
      </c>
      <c r="F4" s="8">
        <v>78</v>
      </c>
      <c r="G4" s="10">
        <f t="shared" si="1"/>
        <v>54.6</v>
      </c>
      <c r="H4" s="10">
        <f t="shared" si="2"/>
        <v>77.4</v>
      </c>
      <c r="I4" s="9">
        <f t="shared" ref="I4:I14" si="3">SUM(H4/2)</f>
        <v>38.7</v>
      </c>
      <c r="J4" s="9">
        <v>53.25</v>
      </c>
      <c r="K4" s="19">
        <f t="shared" ref="K4:K14" si="4">SUM(J4/2)</f>
        <v>26.625</v>
      </c>
      <c r="L4" s="19">
        <f t="shared" ref="L4:L14" si="5">SUM(I4+K4)</f>
        <v>65.325</v>
      </c>
      <c r="M4" s="9">
        <v>2</v>
      </c>
    </row>
    <row r="5" ht="27" customHeight="1" spans="1:13">
      <c r="A5" s="27" t="s">
        <v>29</v>
      </c>
      <c r="B5" s="9" t="s">
        <v>26</v>
      </c>
      <c r="C5" s="9" t="s">
        <v>27</v>
      </c>
      <c r="D5" s="8">
        <v>84</v>
      </c>
      <c r="E5" s="10">
        <f t="shared" si="0"/>
        <v>25.2</v>
      </c>
      <c r="F5" s="8">
        <v>66</v>
      </c>
      <c r="G5" s="10">
        <f t="shared" si="1"/>
        <v>46.2</v>
      </c>
      <c r="H5" s="10">
        <f t="shared" si="2"/>
        <v>71.4</v>
      </c>
      <c r="I5" s="9">
        <f t="shared" si="3"/>
        <v>35.7</v>
      </c>
      <c r="J5" s="9">
        <v>42.75</v>
      </c>
      <c r="K5" s="19">
        <f t="shared" si="4"/>
        <v>21.375</v>
      </c>
      <c r="L5" s="19">
        <f t="shared" si="5"/>
        <v>57.075</v>
      </c>
      <c r="M5" s="9">
        <v>3</v>
      </c>
    </row>
    <row r="6" ht="27" customHeight="1" spans="1:13">
      <c r="A6" s="27" t="s">
        <v>30</v>
      </c>
      <c r="B6" s="9" t="s">
        <v>26</v>
      </c>
      <c r="C6" s="9" t="s">
        <v>27</v>
      </c>
      <c r="D6" s="8">
        <v>80</v>
      </c>
      <c r="E6" s="10">
        <f t="shared" si="0"/>
        <v>24</v>
      </c>
      <c r="F6" s="8">
        <v>68</v>
      </c>
      <c r="G6" s="10">
        <f t="shared" si="1"/>
        <v>47.6</v>
      </c>
      <c r="H6" s="10">
        <f t="shared" si="2"/>
        <v>71.6</v>
      </c>
      <c r="I6" s="9">
        <f t="shared" si="3"/>
        <v>35.8</v>
      </c>
      <c r="J6" s="9">
        <v>42.5</v>
      </c>
      <c r="K6" s="9">
        <f t="shared" si="4"/>
        <v>21.25</v>
      </c>
      <c r="L6" s="19">
        <f t="shared" si="5"/>
        <v>57.05</v>
      </c>
      <c r="M6" s="9">
        <v>4</v>
      </c>
    </row>
    <row r="7" ht="27" customHeight="1" spans="1:13">
      <c r="A7" s="27" t="s">
        <v>31</v>
      </c>
      <c r="B7" s="9" t="s">
        <v>26</v>
      </c>
      <c r="C7" s="9" t="s">
        <v>27</v>
      </c>
      <c r="D7" s="8">
        <v>70</v>
      </c>
      <c r="E7" s="10">
        <f t="shared" si="0"/>
        <v>21</v>
      </c>
      <c r="F7" s="8">
        <v>72</v>
      </c>
      <c r="G7" s="10">
        <f t="shared" si="1"/>
        <v>50.4</v>
      </c>
      <c r="H7" s="10">
        <f t="shared" si="2"/>
        <v>71.4</v>
      </c>
      <c r="I7" s="9">
        <f t="shared" si="3"/>
        <v>35.7</v>
      </c>
      <c r="J7" s="9">
        <v>39.75</v>
      </c>
      <c r="K7" s="19">
        <f t="shared" si="4"/>
        <v>19.875</v>
      </c>
      <c r="L7" s="19">
        <f t="shared" si="5"/>
        <v>55.575</v>
      </c>
      <c r="M7" s="9">
        <v>5</v>
      </c>
    </row>
    <row r="8" ht="27" customHeight="1" spans="1:13">
      <c r="A8" s="28" t="s">
        <v>32</v>
      </c>
      <c r="B8" s="9" t="s">
        <v>26</v>
      </c>
      <c r="C8" s="9" t="s">
        <v>27</v>
      </c>
      <c r="D8" s="12">
        <v>80</v>
      </c>
      <c r="E8" s="13">
        <f t="shared" si="0"/>
        <v>24</v>
      </c>
      <c r="F8" s="12">
        <v>63</v>
      </c>
      <c r="G8" s="13">
        <f t="shared" si="1"/>
        <v>44.1</v>
      </c>
      <c r="H8" s="13">
        <f t="shared" si="2"/>
        <v>68.1</v>
      </c>
      <c r="I8" s="9">
        <f t="shared" si="3"/>
        <v>34.05</v>
      </c>
      <c r="J8" s="9">
        <v>34</v>
      </c>
      <c r="K8" s="9">
        <f t="shared" si="4"/>
        <v>17</v>
      </c>
      <c r="L8" s="19">
        <f t="shared" si="5"/>
        <v>51.05</v>
      </c>
      <c r="M8" s="9">
        <v>6</v>
      </c>
    </row>
    <row r="9" ht="27" customHeight="1" spans="1:13">
      <c r="A9" s="28" t="s">
        <v>33</v>
      </c>
      <c r="B9" s="9" t="s">
        <v>26</v>
      </c>
      <c r="C9" s="9" t="s">
        <v>27</v>
      </c>
      <c r="D9" s="12">
        <v>72</v>
      </c>
      <c r="E9" s="13">
        <f t="shared" si="0"/>
        <v>21.6</v>
      </c>
      <c r="F9" s="12">
        <v>58</v>
      </c>
      <c r="G9" s="13">
        <f t="shared" si="1"/>
        <v>40.6</v>
      </c>
      <c r="H9" s="13">
        <f t="shared" si="2"/>
        <v>62.2</v>
      </c>
      <c r="I9" s="9">
        <f t="shared" si="3"/>
        <v>31.1</v>
      </c>
      <c r="J9" s="9">
        <v>28.25</v>
      </c>
      <c r="K9" s="19">
        <f t="shared" si="4"/>
        <v>14.125</v>
      </c>
      <c r="L9" s="19">
        <f t="shared" si="5"/>
        <v>45.225</v>
      </c>
      <c r="M9" s="9">
        <v>7</v>
      </c>
    </row>
    <row r="10" ht="27" customHeight="1" spans="1:13">
      <c r="A10" s="28" t="s">
        <v>34</v>
      </c>
      <c r="B10" s="9" t="s">
        <v>26</v>
      </c>
      <c r="C10" s="9" t="s">
        <v>27</v>
      </c>
      <c r="D10" s="12">
        <v>62</v>
      </c>
      <c r="E10" s="13">
        <f t="shared" si="0"/>
        <v>18.6</v>
      </c>
      <c r="F10" s="12">
        <v>59</v>
      </c>
      <c r="G10" s="13">
        <f t="shared" si="1"/>
        <v>41.3</v>
      </c>
      <c r="H10" s="13">
        <f t="shared" si="2"/>
        <v>59.9</v>
      </c>
      <c r="I10" s="9">
        <f t="shared" si="3"/>
        <v>29.95</v>
      </c>
      <c r="J10" s="9">
        <v>27.75</v>
      </c>
      <c r="K10" s="19">
        <f t="shared" si="4"/>
        <v>13.875</v>
      </c>
      <c r="L10" s="19">
        <f t="shared" si="5"/>
        <v>43.825</v>
      </c>
      <c r="M10" s="9">
        <v>8</v>
      </c>
    </row>
    <row r="11" ht="27" customHeight="1" spans="1:13">
      <c r="A11" s="28" t="s">
        <v>35</v>
      </c>
      <c r="B11" s="9" t="s">
        <v>26</v>
      </c>
      <c r="C11" s="9" t="s">
        <v>27</v>
      </c>
      <c r="D11" s="12">
        <v>52</v>
      </c>
      <c r="E11" s="13">
        <f t="shared" si="0"/>
        <v>15.6</v>
      </c>
      <c r="F11" s="12">
        <v>37</v>
      </c>
      <c r="G11" s="13">
        <f t="shared" si="1"/>
        <v>25.9</v>
      </c>
      <c r="H11" s="13">
        <f t="shared" si="2"/>
        <v>41.5</v>
      </c>
      <c r="I11" s="9">
        <f t="shared" si="3"/>
        <v>20.75</v>
      </c>
      <c r="J11" s="9">
        <v>23</v>
      </c>
      <c r="K11" s="9">
        <f t="shared" si="4"/>
        <v>11.5</v>
      </c>
      <c r="L11" s="19">
        <f t="shared" si="5"/>
        <v>32.25</v>
      </c>
      <c r="M11" s="9">
        <v>9</v>
      </c>
    </row>
    <row r="12" ht="27" customHeight="1" spans="1:13">
      <c r="A12" s="28" t="s">
        <v>36</v>
      </c>
      <c r="B12" s="9" t="s">
        <v>26</v>
      </c>
      <c r="C12" s="9" t="s">
        <v>27</v>
      </c>
      <c r="D12" s="12">
        <v>0</v>
      </c>
      <c r="E12" s="13">
        <f t="shared" si="0"/>
        <v>0</v>
      </c>
      <c r="F12" s="12">
        <v>0</v>
      </c>
      <c r="G12" s="13">
        <f t="shared" si="1"/>
        <v>0</v>
      </c>
      <c r="H12" s="13">
        <f t="shared" si="2"/>
        <v>0</v>
      </c>
      <c r="I12" s="9">
        <f t="shared" si="3"/>
        <v>0</v>
      </c>
      <c r="J12" s="9">
        <v>53.5</v>
      </c>
      <c r="K12" s="9">
        <f t="shared" si="4"/>
        <v>26.75</v>
      </c>
      <c r="L12" s="19">
        <f t="shared" si="5"/>
        <v>26.75</v>
      </c>
      <c r="M12" s="9">
        <v>10</v>
      </c>
    </row>
    <row r="13" ht="27" customHeight="1" spans="1:13">
      <c r="A13" s="28" t="s">
        <v>37</v>
      </c>
      <c r="B13" s="9" t="s">
        <v>26</v>
      </c>
      <c r="C13" s="9" t="s">
        <v>27</v>
      </c>
      <c r="D13" s="12">
        <v>0</v>
      </c>
      <c r="E13" s="13">
        <f t="shared" si="0"/>
        <v>0</v>
      </c>
      <c r="F13" s="12">
        <v>0</v>
      </c>
      <c r="G13" s="13">
        <f t="shared" si="1"/>
        <v>0</v>
      </c>
      <c r="H13" s="13">
        <f t="shared" si="2"/>
        <v>0</v>
      </c>
      <c r="I13" s="9">
        <f t="shared" si="3"/>
        <v>0</v>
      </c>
      <c r="J13" s="9">
        <v>45.5</v>
      </c>
      <c r="K13" s="9">
        <f t="shared" si="4"/>
        <v>22.75</v>
      </c>
      <c r="L13" s="19">
        <f t="shared" si="5"/>
        <v>22.75</v>
      </c>
      <c r="M13" s="9">
        <v>11</v>
      </c>
    </row>
    <row r="14" ht="27" customHeight="1" spans="1:13">
      <c r="A14" s="28" t="s">
        <v>38</v>
      </c>
      <c r="B14" s="9" t="s">
        <v>26</v>
      </c>
      <c r="C14" s="9" t="s">
        <v>27</v>
      </c>
      <c r="D14" s="12">
        <v>0</v>
      </c>
      <c r="E14" s="13">
        <f t="shared" si="0"/>
        <v>0</v>
      </c>
      <c r="F14" s="12">
        <v>0</v>
      </c>
      <c r="G14" s="13">
        <f t="shared" si="1"/>
        <v>0</v>
      </c>
      <c r="H14" s="13">
        <f t="shared" si="2"/>
        <v>0</v>
      </c>
      <c r="I14" s="9">
        <f t="shared" si="3"/>
        <v>0</v>
      </c>
      <c r="J14" s="9">
        <v>32.75</v>
      </c>
      <c r="K14" s="19">
        <f t="shared" si="4"/>
        <v>16.375</v>
      </c>
      <c r="L14" s="19">
        <f t="shared" si="5"/>
        <v>16.375</v>
      </c>
      <c r="M14" s="9">
        <v>12</v>
      </c>
    </row>
  </sheetData>
  <mergeCells count="1">
    <mergeCell ref="A1:M1"/>
  </mergeCells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初中体育教师</vt:lpstr>
      <vt:lpstr>中、小学体育教师A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2017-05-16T07:45:00Z</dcterms:created>
  <dcterms:modified xsi:type="dcterms:W3CDTF">2017-05-16T08:18:36Z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2052-10.1.0.6393</vt:lpwstr>
  </property>
</Properties>
</file>