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<sst xmlns="http://schemas.openxmlformats.org/spreadsheetml/2006/main" count="463" uniqueCount="236">
  <si>
    <t>报名序号</t>
  </si>
  <si>
    <t>准考证号</t>
  </si>
  <si>
    <t>学段学科</t>
  </si>
  <si>
    <t>招聘教师单位</t>
  </si>
  <si>
    <t>02555</t>
  </si>
  <si>
    <t>1718010230</t>
  </si>
  <si>
    <t>高中英语</t>
  </si>
  <si>
    <t>南部山区管委会历城一中</t>
  </si>
  <si>
    <t>01269</t>
  </si>
  <si>
    <t>1718018012</t>
  </si>
  <si>
    <t>03610</t>
  </si>
  <si>
    <t>1718015121</t>
  </si>
  <si>
    <t>01562</t>
  </si>
  <si>
    <t>1718016210</t>
  </si>
  <si>
    <t>01255</t>
  </si>
  <si>
    <t>1718015627</t>
  </si>
  <si>
    <t>01785</t>
  </si>
  <si>
    <t>1718014311</t>
  </si>
  <si>
    <t>00721</t>
  </si>
  <si>
    <t>1718014604</t>
  </si>
  <si>
    <t>01553</t>
  </si>
  <si>
    <t>1718015420</t>
  </si>
  <si>
    <t>00055</t>
  </si>
  <si>
    <t>1718012230</t>
  </si>
  <si>
    <t>高中物理</t>
  </si>
  <si>
    <t>01137</t>
  </si>
  <si>
    <t>1718013905</t>
  </si>
  <si>
    <t>02730</t>
  </si>
  <si>
    <t>1718010622</t>
  </si>
  <si>
    <t>00503</t>
  </si>
  <si>
    <t>1718012830</t>
  </si>
  <si>
    <t>高中化学</t>
  </si>
  <si>
    <t>00043</t>
  </si>
  <si>
    <t>1718013018</t>
  </si>
  <si>
    <t>03442</t>
  </si>
  <si>
    <t>1718013213</t>
  </si>
  <si>
    <t>02152</t>
  </si>
  <si>
    <t>1718017309</t>
  </si>
  <si>
    <t>00486</t>
  </si>
  <si>
    <t>1718017529</t>
  </si>
  <si>
    <t>00727</t>
  </si>
  <si>
    <t>1718011526</t>
  </si>
  <si>
    <t>02196</t>
  </si>
  <si>
    <t>1718017006</t>
  </si>
  <si>
    <t>00173</t>
  </si>
  <si>
    <t>1718012217</t>
  </si>
  <si>
    <t>00919</t>
  </si>
  <si>
    <t>1718016901</t>
  </si>
  <si>
    <t>00649</t>
  </si>
  <si>
    <t>1718012904</t>
  </si>
  <si>
    <t>01764</t>
  </si>
  <si>
    <t>1718011523</t>
  </si>
  <si>
    <t>高中生物</t>
  </si>
  <si>
    <t>01364</t>
  </si>
  <si>
    <t>1718012426</t>
  </si>
  <si>
    <t>00096</t>
  </si>
  <si>
    <t>1718016106</t>
  </si>
  <si>
    <t>03544</t>
  </si>
  <si>
    <t>1718019421</t>
  </si>
  <si>
    <t>00801</t>
  </si>
  <si>
    <t>1718011512</t>
  </si>
  <si>
    <t>01494</t>
  </si>
  <si>
    <t>1718017727</t>
  </si>
  <si>
    <t>初中语文</t>
  </si>
  <si>
    <t>南部山区管委会仲宫街道</t>
  </si>
  <si>
    <t>03021</t>
  </si>
  <si>
    <t>1718015507</t>
  </si>
  <si>
    <t>00908</t>
  </si>
  <si>
    <t>1718015910</t>
  </si>
  <si>
    <t>02291</t>
  </si>
  <si>
    <t>1718013627</t>
  </si>
  <si>
    <t>03420</t>
  </si>
  <si>
    <t>1718017220</t>
  </si>
  <si>
    <t>02087</t>
  </si>
  <si>
    <t>1718017323</t>
  </si>
  <si>
    <t>02362</t>
  </si>
  <si>
    <t>1718018020</t>
  </si>
  <si>
    <t>南部山区管委会柳埠街道</t>
  </si>
  <si>
    <t>01031</t>
  </si>
  <si>
    <t>1718015012</t>
  </si>
  <si>
    <t>01590</t>
  </si>
  <si>
    <t>1718014710</t>
  </si>
  <si>
    <t>03015</t>
  </si>
  <si>
    <t>1718017926</t>
  </si>
  <si>
    <t>02901</t>
  </si>
  <si>
    <t>1718016403</t>
  </si>
  <si>
    <t>03518</t>
  </si>
  <si>
    <t>1718018708</t>
  </si>
  <si>
    <t>00446</t>
  </si>
  <si>
    <t>1718011323</t>
  </si>
  <si>
    <t>03336</t>
  </si>
  <si>
    <t>1718015908</t>
  </si>
  <si>
    <t>南部山区管委会西营镇</t>
  </si>
  <si>
    <t>02434</t>
  </si>
  <si>
    <t>1718016315</t>
  </si>
  <si>
    <t>00304</t>
  </si>
  <si>
    <t>1718012325</t>
  </si>
  <si>
    <t>南部山区管委会锦绣川办事处</t>
  </si>
  <si>
    <t>00892</t>
  </si>
  <si>
    <t>1718014702</t>
  </si>
  <si>
    <t>02598</t>
  </si>
  <si>
    <t>1718018514</t>
  </si>
  <si>
    <t>02262</t>
  </si>
  <si>
    <t>1718013523</t>
  </si>
  <si>
    <t>02272</t>
  </si>
  <si>
    <t>1718013312</t>
  </si>
  <si>
    <t>03627</t>
  </si>
  <si>
    <t>1718018925</t>
  </si>
  <si>
    <t>00031</t>
  </si>
  <si>
    <t>1718015422</t>
  </si>
  <si>
    <t>初中数学</t>
  </si>
  <si>
    <t>01086</t>
  </si>
  <si>
    <t>1718016916</t>
  </si>
  <si>
    <t>01028</t>
  </si>
  <si>
    <t>1718014521</t>
  </si>
  <si>
    <t>01392</t>
  </si>
  <si>
    <t>1718014806</t>
  </si>
  <si>
    <t>01399</t>
  </si>
  <si>
    <t>1718014506</t>
  </si>
  <si>
    <t>02800</t>
  </si>
  <si>
    <t>1718012030</t>
  </si>
  <si>
    <t>01128</t>
  </si>
  <si>
    <t>1718010828</t>
  </si>
  <si>
    <t>01101</t>
  </si>
  <si>
    <t>1718013214</t>
  </si>
  <si>
    <t>02540</t>
  </si>
  <si>
    <t>1718010714</t>
  </si>
  <si>
    <t>01840</t>
  </si>
  <si>
    <t>1718011910</t>
  </si>
  <si>
    <t>03240</t>
  </si>
  <si>
    <t>1718019025</t>
  </si>
  <si>
    <t>01529</t>
  </si>
  <si>
    <t>1718011209</t>
  </si>
  <si>
    <t>00090</t>
  </si>
  <si>
    <t>1718013307</t>
  </si>
  <si>
    <t>03247</t>
  </si>
  <si>
    <t>1718019318</t>
  </si>
  <si>
    <t>02739</t>
  </si>
  <si>
    <t>1718012029</t>
  </si>
  <si>
    <t>00138</t>
  </si>
  <si>
    <t>1718010902</t>
  </si>
  <si>
    <t>02250</t>
  </si>
  <si>
    <t>1718014825</t>
  </si>
  <si>
    <t>01902</t>
  </si>
  <si>
    <t>1718017828</t>
  </si>
  <si>
    <t>00001</t>
  </si>
  <si>
    <t>1718012911</t>
  </si>
  <si>
    <t>初中英语</t>
  </si>
  <si>
    <t>01738</t>
  </si>
  <si>
    <t>1718015127</t>
  </si>
  <si>
    <t>02934</t>
  </si>
  <si>
    <t>1718018830</t>
  </si>
  <si>
    <t>00797</t>
  </si>
  <si>
    <t>1718012607</t>
  </si>
  <si>
    <t>03529</t>
  </si>
  <si>
    <t>1718016520</t>
  </si>
  <si>
    <t>02852</t>
  </si>
  <si>
    <t>1718015827</t>
  </si>
  <si>
    <t>03099</t>
  </si>
  <si>
    <t>1718014601</t>
  </si>
  <si>
    <t>01662</t>
  </si>
  <si>
    <t>1718016306</t>
  </si>
  <si>
    <t>01078</t>
  </si>
  <si>
    <t>1718012107</t>
  </si>
  <si>
    <t>01818</t>
  </si>
  <si>
    <t>1718018503</t>
  </si>
  <si>
    <t>00292</t>
  </si>
  <si>
    <t>1718012301</t>
  </si>
  <si>
    <t>01415</t>
  </si>
  <si>
    <t>1718011601</t>
  </si>
  <si>
    <t>南部山区管委会高而办事处</t>
  </si>
  <si>
    <t>01639</t>
  </si>
  <si>
    <t>1718019301</t>
  </si>
  <si>
    <t>00140</t>
  </si>
  <si>
    <t>1718011508</t>
  </si>
  <si>
    <t>初中物理</t>
  </si>
  <si>
    <t>01008</t>
  </si>
  <si>
    <t>1718014729</t>
  </si>
  <si>
    <t>02309</t>
  </si>
  <si>
    <t>1718017419</t>
  </si>
  <si>
    <t>小学语文</t>
  </si>
  <si>
    <t>00010</t>
  </si>
  <si>
    <t>1718013625</t>
  </si>
  <si>
    <t>00374</t>
  </si>
  <si>
    <t>1718014326</t>
  </si>
  <si>
    <t>01845</t>
  </si>
  <si>
    <t>1718016629</t>
  </si>
  <si>
    <t>01848</t>
  </si>
  <si>
    <t>1718014704</t>
  </si>
  <si>
    <t>小学数学</t>
  </si>
  <si>
    <t>03248</t>
  </si>
  <si>
    <t>1718017330</t>
  </si>
  <si>
    <t>00197</t>
  </si>
  <si>
    <t>1718011030</t>
  </si>
  <si>
    <t>01196</t>
  </si>
  <si>
    <t>1718013914</t>
  </si>
  <si>
    <t>00873</t>
  </si>
  <si>
    <t>1718013228</t>
  </si>
  <si>
    <t>03122</t>
  </si>
  <si>
    <t>1718010717</t>
  </si>
  <si>
    <t>01690</t>
  </si>
  <si>
    <t>1718012519</t>
  </si>
  <si>
    <t>小学英语</t>
  </si>
  <si>
    <t>00273</t>
  </si>
  <si>
    <t>1718016630</t>
  </si>
  <si>
    <t>02425</t>
  </si>
  <si>
    <t>1718014418</t>
  </si>
  <si>
    <t>01828</t>
  </si>
  <si>
    <t>1718010710</t>
  </si>
  <si>
    <t>01502</t>
  </si>
  <si>
    <t>1718012824</t>
  </si>
  <si>
    <t>00918</t>
  </si>
  <si>
    <t>1718018125</t>
  </si>
  <si>
    <t>02914</t>
  </si>
  <si>
    <t>人数</t>
  </si>
  <si>
    <t>学科</t>
  </si>
  <si>
    <t>招聘单位</t>
  </si>
  <si>
    <t>汇总</t>
  </si>
  <si>
    <t>总人数</t>
  </si>
  <si>
    <t>人数</t>
  </si>
  <si>
    <t>面试成绩</t>
  </si>
  <si>
    <t>笔试成绩</t>
  </si>
  <si>
    <t>总分</t>
  </si>
  <si>
    <t>03266</t>
  </si>
  <si>
    <t>02658</t>
  </si>
  <si>
    <t>排名</t>
  </si>
  <si>
    <t>00700</t>
  </si>
  <si>
    <t>02234</t>
  </si>
  <si>
    <t>02759</t>
  </si>
  <si>
    <t>01244</t>
  </si>
  <si>
    <t>00257</t>
  </si>
  <si>
    <t>01100</t>
  </si>
  <si>
    <t>02772</t>
  </si>
  <si>
    <t>00041</t>
  </si>
  <si>
    <t>非技能综合成绩</t>
  </si>
  <si>
    <t>序号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</si>
</sst>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0_ "/>
    <numFmt numFmtId="181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26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3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40" fillId="30" borderId="5" applyNumberFormat="0" applyAlignment="0" applyProtection="0"/>
    <xf numFmtId="0" fontId="0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4" fillId="32" borderId="10" xfId="210" applyNumberFormat="1" applyFont="1" applyFill="1" applyBorder="1" applyAlignment="1">
      <alignment vertical="center"/>
      <protection/>
    </xf>
    <xf numFmtId="49" fontId="4" fillId="0" borderId="10" xfId="210" applyNumberFormat="1" applyFont="1" applyFill="1" applyBorder="1" applyAlignment="1">
      <alignment vertical="center"/>
      <protection/>
    </xf>
    <xf numFmtId="49" fontId="0" fillId="32" borderId="10" xfId="210" applyNumberFormat="1" applyFont="1" applyFill="1" applyBorder="1" applyAlignment="1">
      <alignment vertical="center"/>
      <protection/>
    </xf>
    <xf numFmtId="49" fontId="4" fillId="32" borderId="10" xfId="210" applyNumberFormat="1" applyFont="1" applyFill="1" applyBorder="1" applyAlignment="1">
      <alignment horizontal="center" vertical="center"/>
      <protection/>
    </xf>
    <xf numFmtId="0" fontId="2" fillId="0" borderId="10" xfId="188" applyFont="1" applyFill="1" applyBorder="1" applyAlignment="1">
      <alignment horizontal="center" vertical="center"/>
      <protection/>
    </xf>
    <xf numFmtId="49" fontId="0" fillId="0" borderId="10" xfId="207" applyNumberFormat="1" applyFont="1" applyFill="1" applyBorder="1" applyAlignment="1">
      <alignment vertical="center" wrapText="1"/>
      <protection/>
    </xf>
    <xf numFmtId="0" fontId="2" fillId="0" borderId="10" xfId="196" applyFont="1" applyFill="1" applyBorder="1" applyAlignment="1">
      <alignment horizontal="center" vertical="center"/>
      <protection/>
    </xf>
    <xf numFmtId="0" fontId="2" fillId="0" borderId="10" xfId="194" applyFont="1" applyFill="1" applyBorder="1" applyAlignment="1">
      <alignment horizontal="center" vertical="center"/>
      <protection/>
    </xf>
    <xf numFmtId="180" fontId="2" fillId="0" borderId="10" xfId="194" applyNumberFormat="1" applyFont="1" applyFill="1" applyBorder="1" applyAlignment="1">
      <alignment horizontal="center" vertical="center"/>
      <protection/>
    </xf>
    <xf numFmtId="49" fontId="0" fillId="0" borderId="10" xfId="210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horizontal="center"/>
    </xf>
    <xf numFmtId="181" fontId="2" fillId="0" borderId="10" xfId="194" applyNumberFormat="1" applyFont="1" applyFill="1" applyBorder="1" applyAlignment="1">
      <alignment horizontal="center" vertical="center"/>
      <protection/>
    </xf>
    <xf numFmtId="49" fontId="5" fillId="0" borderId="10" xfId="207" applyNumberFormat="1" applyFont="1" applyFill="1" applyBorder="1" applyAlignment="1">
      <alignment horizontal="center" vertical="center" wrapText="1"/>
      <protection/>
    </xf>
    <xf numFmtId="0" fontId="6" fillId="0" borderId="10" xfId="194" applyFont="1" applyFill="1" applyBorder="1" applyAlignment="1">
      <alignment horizontal="center" vertical="center"/>
      <protection/>
    </xf>
    <xf numFmtId="9" fontId="6" fillId="0" borderId="10" xfId="194" applyNumberFormat="1" applyFont="1" applyFill="1" applyBorder="1" applyAlignment="1">
      <alignment horizontal="center" vertical="center"/>
      <protection/>
    </xf>
    <xf numFmtId="181" fontId="6" fillId="0" borderId="10" xfId="194" applyNumberFormat="1" applyFont="1" applyFill="1" applyBorder="1" applyAlignment="1">
      <alignment horizontal="center" vertical="center"/>
      <protection/>
    </xf>
    <xf numFmtId="49" fontId="5" fillId="0" borderId="10" xfId="21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0" borderId="10" xfId="205" applyFont="1" applyFill="1" applyBorder="1" applyAlignment="1">
      <alignment horizontal="center" vertical="center"/>
      <protection/>
    </xf>
    <xf numFmtId="0" fontId="2" fillId="0" borderId="10" xfId="208" applyFont="1" applyFill="1" applyBorder="1" applyAlignment="1">
      <alignment horizontal="center" vertical="center"/>
      <protection/>
    </xf>
    <xf numFmtId="0" fontId="2" fillId="0" borderId="10" xfId="209" applyFont="1" applyFill="1" applyBorder="1" applyAlignment="1">
      <alignment horizontal="center" vertical="center"/>
      <protection/>
    </xf>
    <xf numFmtId="0" fontId="2" fillId="0" borderId="10" xfId="185" applyFont="1" applyFill="1" applyBorder="1" applyAlignment="1">
      <alignment horizontal="center" vertical="center"/>
      <protection/>
    </xf>
    <xf numFmtId="0" fontId="2" fillId="0" borderId="10" xfId="212" applyFont="1" applyFill="1" applyBorder="1" applyAlignment="1">
      <alignment horizontal="center" vertical="center"/>
      <protection/>
    </xf>
    <xf numFmtId="0" fontId="2" fillId="0" borderId="10" xfId="184" applyFont="1" applyFill="1" applyBorder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 vertical="center"/>
      <protection/>
    </xf>
    <xf numFmtId="0" fontId="2" fillId="0" borderId="10" xfId="189" applyFont="1" applyFill="1" applyBorder="1" applyAlignment="1">
      <alignment horizontal="center" vertical="center"/>
      <protection/>
    </xf>
    <xf numFmtId="0" fontId="2" fillId="0" borderId="10" xfId="187" applyFont="1" applyFill="1" applyBorder="1" applyAlignment="1">
      <alignment horizontal="center" vertical="center"/>
      <protection/>
    </xf>
    <xf numFmtId="0" fontId="2" fillId="0" borderId="10" xfId="186" applyFont="1" applyFill="1" applyBorder="1" applyAlignment="1">
      <alignment horizontal="center" vertical="center"/>
      <protection/>
    </xf>
    <xf numFmtId="0" fontId="2" fillId="0" borderId="10" xfId="192" applyFont="1" applyFill="1" applyBorder="1" applyAlignment="1">
      <alignment horizontal="center" vertical="center"/>
      <protection/>
    </xf>
    <xf numFmtId="0" fontId="2" fillId="0" borderId="10" xfId="190" applyFont="1" applyFill="1" applyBorder="1" applyAlignment="1">
      <alignment horizontal="center" vertical="center"/>
      <protection/>
    </xf>
    <xf numFmtId="0" fontId="2" fillId="0" borderId="10" xfId="191" applyFont="1" applyFill="1" applyBorder="1" applyAlignment="1">
      <alignment horizontal="center" vertical="center"/>
      <protection/>
    </xf>
    <xf numFmtId="0" fontId="2" fillId="0" borderId="10" xfId="193" applyFont="1" applyFill="1" applyBorder="1" applyAlignment="1">
      <alignment horizontal="center" vertical="center"/>
      <protection/>
    </xf>
    <xf numFmtId="0" fontId="2" fillId="0" borderId="10" xfId="195" applyFont="1" applyFill="1" applyBorder="1" applyAlignment="1">
      <alignment horizontal="center" vertical="center"/>
      <protection/>
    </xf>
    <xf numFmtId="0" fontId="2" fillId="0" borderId="10" xfId="197" applyFont="1" applyFill="1" applyBorder="1" applyAlignment="1">
      <alignment horizontal="center" vertical="center"/>
      <protection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10" xfId="210" applyNumberFormat="1" applyFont="1" applyFill="1" applyBorder="1" applyAlignment="1">
      <alignment horizontal="center" vertical="center"/>
      <protection/>
    </xf>
    <xf numFmtId="49" fontId="4" fillId="32" borderId="10" xfId="210" applyNumberFormat="1" applyFont="1" applyFill="1" applyBorder="1" applyAlignment="1">
      <alignment horizontal="center" vertical="center"/>
      <protection/>
    </xf>
  </cellXfs>
  <cellStyles count="322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3 7" xfId="35"/>
    <cellStyle name="20% - 强调文字颜色 4" xfId="36"/>
    <cellStyle name="20% - 强调文字颜色 4 2" xfId="37"/>
    <cellStyle name="20% - 强调文字颜色 4 3" xfId="38"/>
    <cellStyle name="20% - 强调文字颜色 4 4" xfId="39"/>
    <cellStyle name="20% - 强调文字颜色 4 5" xfId="40"/>
    <cellStyle name="20% - 强调文字颜色 4 6" xfId="41"/>
    <cellStyle name="20% - 强调文字颜色 4 7" xfId="42"/>
    <cellStyle name="20% - 强调文字颜色 5" xfId="43"/>
    <cellStyle name="20% - 强调文字颜色 5 2" xfId="44"/>
    <cellStyle name="20% - 强调文字颜色 5 3" xfId="45"/>
    <cellStyle name="20% - 强调文字颜色 5 4" xfId="46"/>
    <cellStyle name="20% - 强调文字颜色 5 5" xfId="47"/>
    <cellStyle name="20% - 强调文字颜色 5 6" xfId="48"/>
    <cellStyle name="20% - 强调文字颜色 5 7" xfId="49"/>
    <cellStyle name="20% - 强调文字颜色 6" xfId="50"/>
    <cellStyle name="20% - 强调文字颜色 6 2" xfId="51"/>
    <cellStyle name="20% - 强调文字颜色 6 3" xfId="52"/>
    <cellStyle name="20% - 强调文字颜色 6 4" xfId="53"/>
    <cellStyle name="20% - 强调文字颜色 6 5" xfId="54"/>
    <cellStyle name="20% - 强调文字颜色 6 6" xfId="55"/>
    <cellStyle name="20% - 强调文字颜色 6 7" xfId="56"/>
    <cellStyle name="40% - 强调文字颜色 1" xfId="57"/>
    <cellStyle name="40% - 强调文字颜色 1 2" xfId="58"/>
    <cellStyle name="40% - 强调文字颜色 1 3" xfId="59"/>
    <cellStyle name="40% - 强调文字颜色 1 4" xfId="60"/>
    <cellStyle name="40% - 强调文字颜色 1 5" xfId="61"/>
    <cellStyle name="40% - 强调文字颜色 1 6" xfId="62"/>
    <cellStyle name="40% - 强调文字颜色 1 7" xfId="63"/>
    <cellStyle name="40% - 强调文字颜色 2" xfId="64"/>
    <cellStyle name="40% - 强调文字颜色 2 2" xfId="65"/>
    <cellStyle name="40% - 强调文字颜色 2 3" xfId="66"/>
    <cellStyle name="40% - 强调文字颜色 2 4" xfId="67"/>
    <cellStyle name="40% - 强调文字颜色 2 5" xfId="68"/>
    <cellStyle name="40% - 强调文字颜色 2 6" xfId="69"/>
    <cellStyle name="40% - 强调文字颜色 2 7" xfId="70"/>
    <cellStyle name="40% - 强调文字颜色 3" xfId="71"/>
    <cellStyle name="40% - 强调文字颜色 3 2" xfId="72"/>
    <cellStyle name="40% - 强调文字颜色 3 3" xfId="73"/>
    <cellStyle name="40% - 强调文字颜色 3 4" xfId="74"/>
    <cellStyle name="40% - 强调文字颜色 3 5" xfId="75"/>
    <cellStyle name="40% - 强调文字颜色 3 6" xfId="76"/>
    <cellStyle name="40% - 强调文字颜色 3 7" xfId="77"/>
    <cellStyle name="40% - 强调文字颜色 4" xfId="78"/>
    <cellStyle name="40% - 强调文字颜色 4 2" xfId="79"/>
    <cellStyle name="40% - 强调文字颜色 4 3" xfId="80"/>
    <cellStyle name="40% - 强调文字颜色 4 4" xfId="81"/>
    <cellStyle name="40% - 强调文字颜色 4 5" xfId="82"/>
    <cellStyle name="40% - 强调文字颜色 4 6" xfId="83"/>
    <cellStyle name="40% - 强调文字颜色 4 7" xfId="84"/>
    <cellStyle name="40% - 强调文字颜色 5" xfId="85"/>
    <cellStyle name="40% - 强调文字颜色 5 2" xfId="86"/>
    <cellStyle name="40% - 强调文字颜色 5 3" xfId="87"/>
    <cellStyle name="40% - 强调文字颜色 5 4" xfId="88"/>
    <cellStyle name="40% - 强调文字颜色 5 5" xfId="89"/>
    <cellStyle name="40% - 强调文字颜色 5 6" xfId="90"/>
    <cellStyle name="40% - 强调文字颜色 5 7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40% - 强调文字颜色 6 5" xfId="96"/>
    <cellStyle name="40% - 强调文字颜色 6 6" xfId="97"/>
    <cellStyle name="40% - 强调文字颜色 6 7" xfId="98"/>
    <cellStyle name="60% - 强调文字颜色 1" xfId="99"/>
    <cellStyle name="60% - 强调文字颜色 1 2" xfId="100"/>
    <cellStyle name="60% - 强调文字颜色 1 3" xfId="101"/>
    <cellStyle name="60% - 强调文字颜色 1 4" xfId="102"/>
    <cellStyle name="60% - 强调文字颜色 1 5" xfId="103"/>
    <cellStyle name="60% - 强调文字颜色 1 6" xfId="104"/>
    <cellStyle name="60% - 强调文字颜色 1 7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2 5" xfId="110"/>
    <cellStyle name="60% - 强调文字颜色 2 6" xfId="111"/>
    <cellStyle name="60% - 强调文字颜色 2 7" xfId="112"/>
    <cellStyle name="60% - 强调文字颜色 3" xfId="113"/>
    <cellStyle name="60% - 强调文字颜色 3 2" xfId="114"/>
    <cellStyle name="60% - 强调文字颜色 3 3" xfId="115"/>
    <cellStyle name="60% - 强调文字颜色 3 4" xfId="116"/>
    <cellStyle name="60% - 强调文字颜色 3 5" xfId="117"/>
    <cellStyle name="60% - 强调文字颜色 3 6" xfId="118"/>
    <cellStyle name="60% - 强调文字颜色 3 7" xfId="119"/>
    <cellStyle name="60% - 强调文字颜色 4" xfId="120"/>
    <cellStyle name="60% - 强调文字颜色 4 2" xfId="121"/>
    <cellStyle name="60% - 强调文字颜色 4 3" xfId="122"/>
    <cellStyle name="60% - 强调文字颜色 4 4" xfId="123"/>
    <cellStyle name="60% - 强调文字颜色 4 5" xfId="124"/>
    <cellStyle name="60% - 强调文字颜色 4 6" xfId="125"/>
    <cellStyle name="60% - 强调文字颜色 4 7" xfId="126"/>
    <cellStyle name="60% - 强调文字颜色 5" xfId="127"/>
    <cellStyle name="60% - 强调文字颜色 5 2" xfId="128"/>
    <cellStyle name="60% - 强调文字颜色 5 3" xfId="129"/>
    <cellStyle name="60% - 强调文字颜色 5 4" xfId="130"/>
    <cellStyle name="60% - 强调文字颜色 5 5" xfId="131"/>
    <cellStyle name="60% - 强调文字颜色 5 6" xfId="132"/>
    <cellStyle name="60% - 强调文字颜色 5 7" xfId="133"/>
    <cellStyle name="60% - 强调文字颜色 6" xfId="134"/>
    <cellStyle name="60% - 强调文字颜色 6 2" xfId="135"/>
    <cellStyle name="60% - 强调文字颜色 6 3" xfId="136"/>
    <cellStyle name="60% - 强调文字颜色 6 4" xfId="137"/>
    <cellStyle name="60% - 强调文字颜色 6 5" xfId="138"/>
    <cellStyle name="60% - 强调文字颜色 6 6" xfId="139"/>
    <cellStyle name="60% - 强调文字颜色 6 7" xfId="140"/>
    <cellStyle name="Percent" xfId="141"/>
    <cellStyle name="标题" xfId="142"/>
    <cellStyle name="标题 1" xfId="143"/>
    <cellStyle name="标题 1 2" xfId="144"/>
    <cellStyle name="标题 1 3" xfId="145"/>
    <cellStyle name="标题 1 4" xfId="146"/>
    <cellStyle name="标题 1 5" xfId="147"/>
    <cellStyle name="标题 1 6" xfId="148"/>
    <cellStyle name="标题 1 7" xfId="149"/>
    <cellStyle name="标题 10" xfId="150"/>
    <cellStyle name="标题 2" xfId="151"/>
    <cellStyle name="标题 2 2" xfId="152"/>
    <cellStyle name="标题 2 3" xfId="153"/>
    <cellStyle name="标题 2 4" xfId="154"/>
    <cellStyle name="标题 2 5" xfId="155"/>
    <cellStyle name="标题 2 6" xfId="156"/>
    <cellStyle name="标题 2 7" xfId="157"/>
    <cellStyle name="标题 3" xfId="158"/>
    <cellStyle name="标题 3 2" xfId="159"/>
    <cellStyle name="标题 3 3" xfId="160"/>
    <cellStyle name="标题 3 4" xfId="161"/>
    <cellStyle name="标题 3 5" xfId="162"/>
    <cellStyle name="标题 3 6" xfId="163"/>
    <cellStyle name="标题 3 7" xfId="164"/>
    <cellStyle name="标题 4" xfId="165"/>
    <cellStyle name="标题 4 2" xfId="166"/>
    <cellStyle name="标题 4 3" xfId="167"/>
    <cellStyle name="标题 4 4" xfId="168"/>
    <cellStyle name="标题 4 5" xfId="169"/>
    <cellStyle name="标题 4 6" xfId="170"/>
    <cellStyle name="标题 4 7" xfId="171"/>
    <cellStyle name="标题 5" xfId="172"/>
    <cellStyle name="标题 6" xfId="173"/>
    <cellStyle name="标题 7" xfId="174"/>
    <cellStyle name="标题 8" xfId="175"/>
    <cellStyle name="标题 9" xfId="176"/>
    <cellStyle name="差" xfId="177"/>
    <cellStyle name="差 2" xfId="178"/>
    <cellStyle name="差 3" xfId="179"/>
    <cellStyle name="差 4" xfId="180"/>
    <cellStyle name="差 5" xfId="181"/>
    <cellStyle name="差 6" xfId="182"/>
    <cellStyle name="差 7" xfId="183"/>
    <cellStyle name="常规 10" xfId="184"/>
    <cellStyle name="常规 11" xfId="185"/>
    <cellStyle name="常规 12" xfId="186"/>
    <cellStyle name="常规 13" xfId="187"/>
    <cellStyle name="常规 14" xfId="188"/>
    <cellStyle name="常规 15" xfId="189"/>
    <cellStyle name="常规 16" xfId="190"/>
    <cellStyle name="常规 17" xfId="191"/>
    <cellStyle name="常规 18" xfId="192"/>
    <cellStyle name="常规 19" xfId="193"/>
    <cellStyle name="常规 2" xfId="194"/>
    <cellStyle name="常规 20" xfId="195"/>
    <cellStyle name="常规 21" xfId="196"/>
    <cellStyle name="常规 22" xfId="197"/>
    <cellStyle name="常规 23" xfId="198"/>
    <cellStyle name="常规 24" xfId="199"/>
    <cellStyle name="常规 25" xfId="200"/>
    <cellStyle name="常规 26" xfId="201"/>
    <cellStyle name="常规 27" xfId="202"/>
    <cellStyle name="常规 28" xfId="203"/>
    <cellStyle name="常规 29" xfId="204"/>
    <cellStyle name="常规 3" xfId="205"/>
    <cellStyle name="常规 30" xfId="206"/>
    <cellStyle name="常规 4" xfId="207"/>
    <cellStyle name="常规 5" xfId="208"/>
    <cellStyle name="常规 6" xfId="209"/>
    <cellStyle name="常规 7" xfId="210"/>
    <cellStyle name="常规 8" xfId="211"/>
    <cellStyle name="常规 9" xfId="212"/>
    <cellStyle name="好" xfId="213"/>
    <cellStyle name="好 2" xfId="214"/>
    <cellStyle name="好 3" xfId="215"/>
    <cellStyle name="好 4" xfId="216"/>
    <cellStyle name="好 5" xfId="217"/>
    <cellStyle name="好 6" xfId="218"/>
    <cellStyle name="好 7" xfId="219"/>
    <cellStyle name="汇总" xfId="220"/>
    <cellStyle name="汇总 2" xfId="221"/>
    <cellStyle name="汇总 3" xfId="222"/>
    <cellStyle name="汇总 4" xfId="223"/>
    <cellStyle name="汇总 5" xfId="224"/>
    <cellStyle name="汇总 6" xfId="225"/>
    <cellStyle name="汇总 7" xfId="226"/>
    <cellStyle name="Currency" xfId="227"/>
    <cellStyle name="Currency [0]" xfId="228"/>
    <cellStyle name="计算" xfId="229"/>
    <cellStyle name="计算 2" xfId="230"/>
    <cellStyle name="计算 3" xfId="231"/>
    <cellStyle name="计算 4" xfId="232"/>
    <cellStyle name="计算 5" xfId="233"/>
    <cellStyle name="计算 6" xfId="234"/>
    <cellStyle name="计算 7" xfId="235"/>
    <cellStyle name="检查单元格" xfId="236"/>
    <cellStyle name="检查单元格 2" xfId="237"/>
    <cellStyle name="检查单元格 3" xfId="238"/>
    <cellStyle name="检查单元格 4" xfId="239"/>
    <cellStyle name="检查单元格 5" xfId="240"/>
    <cellStyle name="检查单元格 6" xfId="241"/>
    <cellStyle name="检查单元格 7" xfId="242"/>
    <cellStyle name="解释性文本" xfId="243"/>
    <cellStyle name="解释性文本 2" xfId="244"/>
    <cellStyle name="解释性文本 3" xfId="245"/>
    <cellStyle name="解释性文本 4" xfId="246"/>
    <cellStyle name="解释性文本 5" xfId="247"/>
    <cellStyle name="解释性文本 6" xfId="248"/>
    <cellStyle name="解释性文本 7" xfId="249"/>
    <cellStyle name="警告文本" xfId="250"/>
    <cellStyle name="警告文本 2" xfId="251"/>
    <cellStyle name="警告文本 3" xfId="252"/>
    <cellStyle name="警告文本 4" xfId="253"/>
    <cellStyle name="警告文本 5" xfId="254"/>
    <cellStyle name="警告文本 6" xfId="255"/>
    <cellStyle name="警告文本 7" xfId="256"/>
    <cellStyle name="链接单元格" xfId="257"/>
    <cellStyle name="链接单元格 2" xfId="258"/>
    <cellStyle name="链接单元格 3" xfId="259"/>
    <cellStyle name="链接单元格 4" xfId="260"/>
    <cellStyle name="链接单元格 5" xfId="261"/>
    <cellStyle name="链接单元格 6" xfId="262"/>
    <cellStyle name="链接单元格 7" xfId="263"/>
    <cellStyle name="Comma" xfId="264"/>
    <cellStyle name="Comma [0]" xfId="265"/>
    <cellStyle name="强调文字颜色 1" xfId="266"/>
    <cellStyle name="强调文字颜色 1 2" xfId="267"/>
    <cellStyle name="强调文字颜色 1 3" xfId="268"/>
    <cellStyle name="强调文字颜色 1 4" xfId="269"/>
    <cellStyle name="强调文字颜色 1 5" xfId="270"/>
    <cellStyle name="强调文字颜色 1 6" xfId="271"/>
    <cellStyle name="强调文字颜色 1 7" xfId="272"/>
    <cellStyle name="强调文字颜色 2" xfId="273"/>
    <cellStyle name="强调文字颜色 2 2" xfId="274"/>
    <cellStyle name="强调文字颜色 2 3" xfId="275"/>
    <cellStyle name="强调文字颜色 2 4" xfId="276"/>
    <cellStyle name="强调文字颜色 2 5" xfId="277"/>
    <cellStyle name="强调文字颜色 2 6" xfId="278"/>
    <cellStyle name="强调文字颜色 2 7" xfId="279"/>
    <cellStyle name="强调文字颜色 3" xfId="280"/>
    <cellStyle name="强调文字颜色 3 2" xfId="281"/>
    <cellStyle name="强调文字颜色 3 3" xfId="282"/>
    <cellStyle name="强调文字颜色 3 4" xfId="283"/>
    <cellStyle name="强调文字颜色 3 5" xfId="284"/>
    <cellStyle name="强调文字颜色 3 6" xfId="285"/>
    <cellStyle name="强调文字颜色 3 7" xfId="286"/>
    <cellStyle name="强调文字颜色 4" xfId="287"/>
    <cellStyle name="强调文字颜色 4 2" xfId="288"/>
    <cellStyle name="强调文字颜色 4 3" xfId="289"/>
    <cellStyle name="强调文字颜色 4 4" xfId="290"/>
    <cellStyle name="强调文字颜色 4 5" xfId="291"/>
    <cellStyle name="强调文字颜色 4 6" xfId="292"/>
    <cellStyle name="强调文字颜色 4 7" xfId="293"/>
    <cellStyle name="强调文字颜色 5" xfId="294"/>
    <cellStyle name="强调文字颜色 5 2" xfId="295"/>
    <cellStyle name="强调文字颜色 5 3" xfId="296"/>
    <cellStyle name="强调文字颜色 5 4" xfId="297"/>
    <cellStyle name="强调文字颜色 5 5" xfId="298"/>
    <cellStyle name="强调文字颜色 5 6" xfId="299"/>
    <cellStyle name="强调文字颜色 5 7" xfId="300"/>
    <cellStyle name="强调文字颜色 6" xfId="301"/>
    <cellStyle name="强调文字颜色 6 2" xfId="302"/>
    <cellStyle name="强调文字颜色 6 3" xfId="303"/>
    <cellStyle name="强调文字颜色 6 4" xfId="304"/>
    <cellStyle name="强调文字颜色 6 5" xfId="305"/>
    <cellStyle name="强调文字颜色 6 6" xfId="306"/>
    <cellStyle name="强调文字颜色 6 7" xfId="307"/>
    <cellStyle name="适中" xfId="308"/>
    <cellStyle name="适中 2" xfId="309"/>
    <cellStyle name="适中 3" xfId="310"/>
    <cellStyle name="适中 4" xfId="311"/>
    <cellStyle name="适中 5" xfId="312"/>
    <cellStyle name="适中 6" xfId="313"/>
    <cellStyle name="适中 7" xfId="314"/>
    <cellStyle name="输出" xfId="315"/>
    <cellStyle name="输出 2" xfId="316"/>
    <cellStyle name="输出 3" xfId="317"/>
    <cellStyle name="输出 4" xfId="318"/>
    <cellStyle name="输出 5" xfId="319"/>
    <cellStyle name="输出 6" xfId="320"/>
    <cellStyle name="输出 7" xfId="321"/>
    <cellStyle name="输入" xfId="322"/>
    <cellStyle name="输入 2" xfId="323"/>
    <cellStyle name="输入 3" xfId="324"/>
    <cellStyle name="输入 4" xfId="325"/>
    <cellStyle name="输入 5" xfId="326"/>
    <cellStyle name="输入 6" xfId="327"/>
    <cellStyle name="输入 7" xfId="328"/>
    <cellStyle name="注释" xfId="329"/>
    <cellStyle name="注释 2" xfId="330"/>
    <cellStyle name="注释 3" xfId="331"/>
    <cellStyle name="注释 4" xfId="332"/>
    <cellStyle name="注释 5" xfId="333"/>
    <cellStyle name="注释 6" xfId="334"/>
    <cellStyle name="注释 7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25">
      <selection activeCell="M34" sqref="M34"/>
    </sheetView>
  </sheetViews>
  <sheetFormatPr defaultColWidth="9.00390625" defaultRowHeight="18.75" customHeight="1"/>
  <cols>
    <col min="1" max="1" width="5.00390625" style="41" customWidth="1"/>
    <col min="2" max="2" width="9.375" style="23" customWidth="1"/>
    <col min="3" max="3" width="10.25390625" style="23" bestFit="1" customWidth="1"/>
    <col min="4" max="4" width="8.50390625" style="23" bestFit="1" customWidth="1"/>
    <col min="5" max="7" width="8.50390625" style="23" customWidth="1"/>
    <col min="8" max="8" width="8.50390625" style="40" customWidth="1"/>
    <col min="9" max="9" width="10.25390625" style="23" bestFit="1" customWidth="1"/>
    <col min="10" max="10" width="29.375" style="23" bestFit="1" customWidth="1"/>
    <col min="11" max="11" width="5.00390625" style="23" bestFit="1" customWidth="1"/>
    <col min="12" max="16384" width="9.00390625" style="23" customWidth="1"/>
  </cols>
  <sheetData>
    <row r="1" spans="1:11" ht="35.25" customHeight="1">
      <c r="A1" s="44" t="s">
        <v>234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.75" customHeight="1">
      <c r="A2" s="42" t="s">
        <v>235</v>
      </c>
      <c r="B2" s="18" t="s">
        <v>0</v>
      </c>
      <c r="C2" s="19" t="s">
        <v>1</v>
      </c>
      <c r="D2" s="19" t="s">
        <v>221</v>
      </c>
      <c r="E2" s="20">
        <v>0.4</v>
      </c>
      <c r="F2" s="19" t="s">
        <v>220</v>
      </c>
      <c r="G2" s="20">
        <v>0.6</v>
      </c>
      <c r="H2" s="21" t="s">
        <v>222</v>
      </c>
      <c r="I2" s="22" t="s">
        <v>2</v>
      </c>
      <c r="J2" s="22" t="s">
        <v>3</v>
      </c>
      <c r="K2" s="19" t="s">
        <v>225</v>
      </c>
    </row>
    <row r="3" spans="1:11" ht="16.5" customHeight="1">
      <c r="A3" s="43">
        <v>1</v>
      </c>
      <c r="B3" s="11" t="s">
        <v>213</v>
      </c>
      <c r="C3" s="13">
        <v>1718013524</v>
      </c>
      <c r="D3" s="13">
        <v>84.2</v>
      </c>
      <c r="E3" s="13">
        <f aca="true" t="shared" si="0" ref="E3:E34">D3*0.4</f>
        <v>33.68</v>
      </c>
      <c r="F3" s="13">
        <v>93</v>
      </c>
      <c r="G3" s="14">
        <f aca="true" t="shared" si="1" ref="G3:G34">F3*0.6</f>
        <v>55.8</v>
      </c>
      <c r="H3" s="17">
        <f aca="true" t="shared" si="2" ref="H3:H34">E3+G3</f>
        <v>89.47999999999999</v>
      </c>
      <c r="I3" s="15" t="s">
        <v>6</v>
      </c>
      <c r="J3" s="15" t="s">
        <v>7</v>
      </c>
      <c r="K3" s="16">
        <v>1</v>
      </c>
    </row>
    <row r="4" spans="1:11" ht="16.5" customHeight="1">
      <c r="A4" s="43">
        <v>2</v>
      </c>
      <c r="B4" s="11" t="s">
        <v>4</v>
      </c>
      <c r="C4" s="13" t="s">
        <v>5</v>
      </c>
      <c r="D4" s="13">
        <v>89.6</v>
      </c>
      <c r="E4" s="13">
        <f t="shared" si="0"/>
        <v>35.839999999999996</v>
      </c>
      <c r="F4" s="13">
        <v>89.33</v>
      </c>
      <c r="G4" s="14">
        <f t="shared" si="1"/>
        <v>53.598</v>
      </c>
      <c r="H4" s="17">
        <f t="shared" si="2"/>
        <v>89.43799999999999</v>
      </c>
      <c r="I4" s="15" t="s">
        <v>6</v>
      </c>
      <c r="J4" s="15" t="s">
        <v>7</v>
      </c>
      <c r="K4" s="16">
        <v>2</v>
      </c>
    </row>
    <row r="5" spans="1:11" ht="16.5" customHeight="1">
      <c r="A5" s="43">
        <v>3</v>
      </c>
      <c r="B5" s="11" t="s">
        <v>8</v>
      </c>
      <c r="C5" s="13" t="s">
        <v>9</v>
      </c>
      <c r="D5" s="13">
        <v>88.8</v>
      </c>
      <c r="E5" s="13">
        <f t="shared" si="0"/>
        <v>35.52</v>
      </c>
      <c r="F5" s="13">
        <v>88</v>
      </c>
      <c r="G5" s="14">
        <f t="shared" si="1"/>
        <v>52.8</v>
      </c>
      <c r="H5" s="17">
        <f t="shared" si="2"/>
        <v>88.32</v>
      </c>
      <c r="I5" s="15" t="s">
        <v>6</v>
      </c>
      <c r="J5" s="15" t="s">
        <v>7</v>
      </c>
      <c r="K5" s="16">
        <v>3</v>
      </c>
    </row>
    <row r="6" spans="1:11" ht="16.5" customHeight="1">
      <c r="A6" s="43">
        <v>4</v>
      </c>
      <c r="B6" s="11" t="s">
        <v>10</v>
      </c>
      <c r="C6" s="13" t="s">
        <v>11</v>
      </c>
      <c r="D6" s="13">
        <v>88.4</v>
      </c>
      <c r="E6" s="13">
        <f t="shared" si="0"/>
        <v>35.36000000000001</v>
      </c>
      <c r="F6" s="13">
        <v>86</v>
      </c>
      <c r="G6" s="14">
        <f t="shared" si="1"/>
        <v>51.6</v>
      </c>
      <c r="H6" s="17">
        <f t="shared" si="2"/>
        <v>86.96000000000001</v>
      </c>
      <c r="I6" s="15" t="s">
        <v>6</v>
      </c>
      <c r="J6" s="15" t="s">
        <v>7</v>
      </c>
      <c r="K6" s="16">
        <v>4</v>
      </c>
    </row>
    <row r="7" spans="1:11" ht="16.5" customHeight="1">
      <c r="A7" s="43">
        <v>5</v>
      </c>
      <c r="B7" s="11" t="s">
        <v>14</v>
      </c>
      <c r="C7" s="13" t="s">
        <v>15</v>
      </c>
      <c r="D7" s="13">
        <v>87.6</v>
      </c>
      <c r="E7" s="13">
        <f t="shared" si="0"/>
        <v>35.04</v>
      </c>
      <c r="F7" s="13">
        <v>83.33</v>
      </c>
      <c r="G7" s="14">
        <f t="shared" si="1"/>
        <v>49.998</v>
      </c>
      <c r="H7" s="17">
        <f t="shared" si="2"/>
        <v>85.038</v>
      </c>
      <c r="I7" s="15" t="s">
        <v>6</v>
      </c>
      <c r="J7" s="15" t="s">
        <v>7</v>
      </c>
      <c r="K7" s="16">
        <v>5</v>
      </c>
    </row>
    <row r="8" spans="1:11" ht="16.5" customHeight="1">
      <c r="A8" s="43">
        <v>6</v>
      </c>
      <c r="B8" s="11" t="s">
        <v>12</v>
      </c>
      <c r="C8" s="13" t="s">
        <v>13</v>
      </c>
      <c r="D8" s="13">
        <v>87.8</v>
      </c>
      <c r="E8" s="13">
        <f t="shared" si="0"/>
        <v>35.12</v>
      </c>
      <c r="F8" s="13">
        <v>83</v>
      </c>
      <c r="G8" s="14">
        <f t="shared" si="1"/>
        <v>49.8</v>
      </c>
      <c r="H8" s="17">
        <f t="shared" si="2"/>
        <v>84.91999999999999</v>
      </c>
      <c r="I8" s="15" t="s">
        <v>6</v>
      </c>
      <c r="J8" s="15" t="s">
        <v>7</v>
      </c>
      <c r="K8" s="16">
        <v>6</v>
      </c>
    </row>
    <row r="9" spans="1:11" ht="16.5" customHeight="1">
      <c r="A9" s="43">
        <v>7</v>
      </c>
      <c r="B9" s="11" t="s">
        <v>20</v>
      </c>
      <c r="C9" s="13" t="s">
        <v>21</v>
      </c>
      <c r="D9" s="13">
        <v>84.8</v>
      </c>
      <c r="E9" s="13">
        <f t="shared" si="0"/>
        <v>33.92</v>
      </c>
      <c r="F9" s="13">
        <v>84.33</v>
      </c>
      <c r="G9" s="14">
        <f t="shared" si="1"/>
        <v>50.598</v>
      </c>
      <c r="H9" s="17">
        <f t="shared" si="2"/>
        <v>84.518</v>
      </c>
      <c r="I9" s="15" t="s">
        <v>6</v>
      </c>
      <c r="J9" s="15" t="s">
        <v>7</v>
      </c>
      <c r="K9" s="16">
        <v>7</v>
      </c>
    </row>
    <row r="10" spans="1:11" ht="16.5" customHeight="1">
      <c r="A10" s="43">
        <v>8</v>
      </c>
      <c r="B10" s="11" t="s">
        <v>18</v>
      </c>
      <c r="C10" s="13" t="s">
        <v>19</v>
      </c>
      <c r="D10" s="13">
        <v>85</v>
      </c>
      <c r="E10" s="13">
        <f t="shared" si="0"/>
        <v>34</v>
      </c>
      <c r="F10" s="13">
        <v>83.33</v>
      </c>
      <c r="G10" s="14">
        <f t="shared" si="1"/>
        <v>49.998</v>
      </c>
      <c r="H10" s="17">
        <f t="shared" si="2"/>
        <v>83.99799999999999</v>
      </c>
      <c r="I10" s="15" t="s">
        <v>6</v>
      </c>
      <c r="J10" s="15" t="s">
        <v>7</v>
      </c>
      <c r="K10" s="16">
        <v>8</v>
      </c>
    </row>
    <row r="11" spans="1:11" ht="16.5" customHeight="1">
      <c r="A11" s="43">
        <v>9</v>
      </c>
      <c r="B11" s="11" t="s">
        <v>16</v>
      </c>
      <c r="C11" s="13" t="s">
        <v>17</v>
      </c>
      <c r="D11" s="13">
        <v>86.8</v>
      </c>
      <c r="E11" s="13">
        <f t="shared" si="0"/>
        <v>34.72</v>
      </c>
      <c r="F11" s="13">
        <v>0</v>
      </c>
      <c r="G11" s="14">
        <f t="shared" si="1"/>
        <v>0</v>
      </c>
      <c r="H11" s="17">
        <f t="shared" si="2"/>
        <v>34.72</v>
      </c>
      <c r="I11" s="15" t="s">
        <v>6</v>
      </c>
      <c r="J11" s="15" t="s">
        <v>7</v>
      </c>
      <c r="K11" s="16">
        <v>9</v>
      </c>
    </row>
    <row r="12" spans="1:11" ht="16.5" customHeight="1">
      <c r="A12" s="43">
        <v>10</v>
      </c>
      <c r="B12" s="11" t="s">
        <v>22</v>
      </c>
      <c r="C12" s="24" t="s">
        <v>23</v>
      </c>
      <c r="D12" s="24">
        <v>87.8</v>
      </c>
      <c r="E12" s="13">
        <f t="shared" si="0"/>
        <v>35.12</v>
      </c>
      <c r="F12" s="24">
        <v>80.33</v>
      </c>
      <c r="G12" s="14">
        <f t="shared" si="1"/>
        <v>48.198</v>
      </c>
      <c r="H12" s="17">
        <f t="shared" si="2"/>
        <v>83.318</v>
      </c>
      <c r="I12" s="15" t="s">
        <v>24</v>
      </c>
      <c r="J12" s="15" t="s">
        <v>7</v>
      </c>
      <c r="K12" s="16">
        <v>1</v>
      </c>
    </row>
    <row r="13" spans="1:11" ht="16.5" customHeight="1">
      <c r="A13" s="43">
        <v>11</v>
      </c>
      <c r="B13" s="11" t="s">
        <v>25</v>
      </c>
      <c r="C13" s="24" t="s">
        <v>26</v>
      </c>
      <c r="D13" s="24">
        <v>87.2</v>
      </c>
      <c r="E13" s="13">
        <f t="shared" si="0"/>
        <v>34.88</v>
      </c>
      <c r="F13" s="24">
        <v>79.33</v>
      </c>
      <c r="G13" s="14">
        <f t="shared" si="1"/>
        <v>47.598</v>
      </c>
      <c r="H13" s="17">
        <f t="shared" si="2"/>
        <v>82.47800000000001</v>
      </c>
      <c r="I13" s="15" t="s">
        <v>24</v>
      </c>
      <c r="J13" s="15" t="s">
        <v>7</v>
      </c>
      <c r="K13" s="16">
        <v>2</v>
      </c>
    </row>
    <row r="14" spans="1:11" ht="16.5" customHeight="1">
      <c r="A14" s="43">
        <v>12</v>
      </c>
      <c r="B14" s="11" t="s">
        <v>27</v>
      </c>
      <c r="C14" s="24" t="s">
        <v>28</v>
      </c>
      <c r="D14" s="24">
        <v>81.2</v>
      </c>
      <c r="E14" s="13">
        <f t="shared" si="0"/>
        <v>32.480000000000004</v>
      </c>
      <c r="F14" s="24">
        <v>68.33</v>
      </c>
      <c r="G14" s="14">
        <f t="shared" si="1"/>
        <v>40.998</v>
      </c>
      <c r="H14" s="17">
        <f t="shared" si="2"/>
        <v>73.47800000000001</v>
      </c>
      <c r="I14" s="15" t="s">
        <v>24</v>
      </c>
      <c r="J14" s="15" t="s">
        <v>7</v>
      </c>
      <c r="K14" s="16">
        <v>3</v>
      </c>
    </row>
    <row r="15" spans="1:11" ht="16.5" customHeight="1">
      <c r="A15" s="43">
        <v>13</v>
      </c>
      <c r="B15" s="11" t="s">
        <v>29</v>
      </c>
      <c r="C15" s="25" t="s">
        <v>30</v>
      </c>
      <c r="D15" s="25">
        <v>91.4</v>
      </c>
      <c r="E15" s="13">
        <f t="shared" si="0"/>
        <v>36.56</v>
      </c>
      <c r="F15" s="25">
        <v>87</v>
      </c>
      <c r="G15" s="14">
        <f t="shared" si="1"/>
        <v>52.199999999999996</v>
      </c>
      <c r="H15" s="17">
        <f t="shared" si="2"/>
        <v>88.75999999999999</v>
      </c>
      <c r="I15" s="15" t="s">
        <v>31</v>
      </c>
      <c r="J15" s="15" t="s">
        <v>7</v>
      </c>
      <c r="K15" s="16">
        <v>1</v>
      </c>
    </row>
    <row r="16" spans="1:11" ht="16.5" customHeight="1">
      <c r="A16" s="43">
        <v>14</v>
      </c>
      <c r="B16" s="11" t="s">
        <v>42</v>
      </c>
      <c r="C16" s="25" t="s">
        <v>43</v>
      </c>
      <c r="D16" s="25">
        <v>87.6</v>
      </c>
      <c r="E16" s="13">
        <f t="shared" si="0"/>
        <v>35.04</v>
      </c>
      <c r="F16" s="25">
        <v>87</v>
      </c>
      <c r="G16" s="14">
        <f t="shared" si="1"/>
        <v>52.199999999999996</v>
      </c>
      <c r="H16" s="17">
        <f t="shared" si="2"/>
        <v>87.24</v>
      </c>
      <c r="I16" s="15" t="s">
        <v>31</v>
      </c>
      <c r="J16" s="15" t="s">
        <v>7</v>
      </c>
      <c r="K16" s="16">
        <v>2</v>
      </c>
    </row>
    <row r="17" spans="1:11" ht="16.5" customHeight="1">
      <c r="A17" s="43">
        <v>15</v>
      </c>
      <c r="B17" s="11" t="s">
        <v>46</v>
      </c>
      <c r="C17" s="25" t="s">
        <v>47</v>
      </c>
      <c r="D17" s="25">
        <v>86.8</v>
      </c>
      <c r="E17" s="13">
        <f t="shared" si="0"/>
        <v>34.72</v>
      </c>
      <c r="F17" s="25">
        <v>85.33</v>
      </c>
      <c r="G17" s="14">
        <f t="shared" si="1"/>
        <v>51.198</v>
      </c>
      <c r="H17" s="17">
        <f t="shared" si="2"/>
        <v>85.918</v>
      </c>
      <c r="I17" s="15" t="s">
        <v>31</v>
      </c>
      <c r="J17" s="15" t="s">
        <v>7</v>
      </c>
      <c r="K17" s="16">
        <v>3</v>
      </c>
    </row>
    <row r="18" spans="1:11" ht="16.5" customHeight="1">
      <c r="A18" s="43">
        <v>16</v>
      </c>
      <c r="B18" s="11" t="s">
        <v>48</v>
      </c>
      <c r="C18" s="25" t="s">
        <v>49</v>
      </c>
      <c r="D18" s="25">
        <v>86.8</v>
      </c>
      <c r="E18" s="13">
        <f t="shared" si="0"/>
        <v>34.72</v>
      </c>
      <c r="F18" s="25">
        <v>85</v>
      </c>
      <c r="G18" s="14">
        <f t="shared" si="1"/>
        <v>51</v>
      </c>
      <c r="H18" s="17">
        <f t="shared" si="2"/>
        <v>85.72</v>
      </c>
      <c r="I18" s="15" t="s">
        <v>31</v>
      </c>
      <c r="J18" s="15" t="s">
        <v>7</v>
      </c>
      <c r="K18" s="16">
        <v>4</v>
      </c>
    </row>
    <row r="19" spans="1:11" ht="16.5" customHeight="1">
      <c r="A19" s="43">
        <v>17</v>
      </c>
      <c r="B19" s="11" t="s">
        <v>34</v>
      </c>
      <c r="C19" s="25" t="s">
        <v>35</v>
      </c>
      <c r="D19" s="25">
        <v>88.4</v>
      </c>
      <c r="E19" s="13">
        <f t="shared" si="0"/>
        <v>35.36000000000001</v>
      </c>
      <c r="F19" s="25">
        <v>82.67</v>
      </c>
      <c r="G19" s="14">
        <f t="shared" si="1"/>
        <v>49.602</v>
      </c>
      <c r="H19" s="17">
        <f t="shared" si="2"/>
        <v>84.962</v>
      </c>
      <c r="I19" s="15" t="s">
        <v>31</v>
      </c>
      <c r="J19" s="15" t="s">
        <v>7</v>
      </c>
      <c r="K19" s="16">
        <v>5</v>
      </c>
    </row>
    <row r="20" spans="1:11" ht="16.5" customHeight="1">
      <c r="A20" s="43">
        <v>18</v>
      </c>
      <c r="B20" s="11" t="s">
        <v>36</v>
      </c>
      <c r="C20" s="25" t="s">
        <v>37</v>
      </c>
      <c r="D20" s="25">
        <v>88.2</v>
      </c>
      <c r="E20" s="13">
        <f t="shared" si="0"/>
        <v>35.28</v>
      </c>
      <c r="F20" s="25">
        <v>82.67</v>
      </c>
      <c r="G20" s="14">
        <f t="shared" si="1"/>
        <v>49.602</v>
      </c>
      <c r="H20" s="17">
        <f t="shared" si="2"/>
        <v>84.882</v>
      </c>
      <c r="I20" s="15" t="s">
        <v>31</v>
      </c>
      <c r="J20" s="15" t="s">
        <v>7</v>
      </c>
      <c r="K20" s="16">
        <v>6</v>
      </c>
    </row>
    <row r="21" spans="1:11" ht="16.5" customHeight="1">
      <c r="A21" s="43">
        <v>19</v>
      </c>
      <c r="B21" s="11" t="s">
        <v>38</v>
      </c>
      <c r="C21" s="25" t="s">
        <v>39</v>
      </c>
      <c r="D21" s="25">
        <v>87.6</v>
      </c>
      <c r="E21" s="13">
        <f t="shared" si="0"/>
        <v>35.04</v>
      </c>
      <c r="F21" s="25">
        <v>82.67</v>
      </c>
      <c r="G21" s="14">
        <f t="shared" si="1"/>
        <v>49.602</v>
      </c>
      <c r="H21" s="17">
        <f t="shared" si="2"/>
        <v>84.642</v>
      </c>
      <c r="I21" s="15" t="s">
        <v>31</v>
      </c>
      <c r="J21" s="15" t="s">
        <v>7</v>
      </c>
      <c r="K21" s="16">
        <v>7</v>
      </c>
    </row>
    <row r="22" spans="1:11" ht="16.5" customHeight="1">
      <c r="A22" s="43">
        <v>20</v>
      </c>
      <c r="B22" s="11" t="s">
        <v>40</v>
      </c>
      <c r="C22" s="25" t="s">
        <v>41</v>
      </c>
      <c r="D22" s="25">
        <v>87.6</v>
      </c>
      <c r="E22" s="13">
        <f t="shared" si="0"/>
        <v>35.04</v>
      </c>
      <c r="F22" s="25">
        <v>82</v>
      </c>
      <c r="G22" s="14">
        <f t="shared" si="1"/>
        <v>49.199999999999996</v>
      </c>
      <c r="H22" s="17">
        <f t="shared" si="2"/>
        <v>84.24</v>
      </c>
      <c r="I22" s="15" t="s">
        <v>31</v>
      </c>
      <c r="J22" s="15" t="s">
        <v>7</v>
      </c>
      <c r="K22" s="16">
        <v>8</v>
      </c>
    </row>
    <row r="23" spans="1:11" ht="16.5" customHeight="1">
      <c r="A23" s="43">
        <v>21</v>
      </c>
      <c r="B23" s="11" t="s">
        <v>44</v>
      </c>
      <c r="C23" s="25" t="s">
        <v>45</v>
      </c>
      <c r="D23" s="25">
        <v>87.2</v>
      </c>
      <c r="E23" s="13">
        <f t="shared" si="0"/>
        <v>34.88</v>
      </c>
      <c r="F23" s="25">
        <v>81.67</v>
      </c>
      <c r="G23" s="14">
        <f t="shared" si="1"/>
        <v>49.002</v>
      </c>
      <c r="H23" s="17">
        <f t="shared" si="2"/>
        <v>83.882</v>
      </c>
      <c r="I23" s="15" t="s">
        <v>31</v>
      </c>
      <c r="J23" s="15" t="s">
        <v>7</v>
      </c>
      <c r="K23" s="16">
        <v>9</v>
      </c>
    </row>
    <row r="24" spans="1:11" ht="16.5" customHeight="1">
      <c r="A24" s="43">
        <v>22</v>
      </c>
      <c r="B24" s="11" t="s">
        <v>32</v>
      </c>
      <c r="C24" s="25" t="s">
        <v>33</v>
      </c>
      <c r="D24" s="25">
        <v>89</v>
      </c>
      <c r="E24" s="13">
        <f t="shared" si="0"/>
        <v>35.6</v>
      </c>
      <c r="F24" s="25">
        <v>79.67</v>
      </c>
      <c r="G24" s="14">
        <f t="shared" si="1"/>
        <v>47.802</v>
      </c>
      <c r="H24" s="17">
        <f t="shared" si="2"/>
        <v>83.402</v>
      </c>
      <c r="I24" s="15" t="s">
        <v>31</v>
      </c>
      <c r="J24" s="15" t="s">
        <v>7</v>
      </c>
      <c r="K24" s="16">
        <v>10</v>
      </c>
    </row>
    <row r="25" spans="1:11" ht="16.5" customHeight="1">
      <c r="A25" s="43">
        <v>23</v>
      </c>
      <c r="B25" s="11" t="s">
        <v>55</v>
      </c>
      <c r="C25" s="26" t="s">
        <v>56</v>
      </c>
      <c r="D25" s="26">
        <v>89.2</v>
      </c>
      <c r="E25" s="13">
        <f t="shared" si="0"/>
        <v>35.68</v>
      </c>
      <c r="F25" s="26">
        <v>88.67</v>
      </c>
      <c r="G25" s="14">
        <f t="shared" si="1"/>
        <v>53.202</v>
      </c>
      <c r="H25" s="17">
        <f t="shared" si="2"/>
        <v>88.882</v>
      </c>
      <c r="I25" s="15" t="s">
        <v>52</v>
      </c>
      <c r="J25" s="15" t="s">
        <v>7</v>
      </c>
      <c r="K25" s="16">
        <v>1</v>
      </c>
    </row>
    <row r="26" spans="1:11" ht="16.5" customHeight="1">
      <c r="A26" s="43">
        <v>24</v>
      </c>
      <c r="B26" s="11" t="s">
        <v>57</v>
      </c>
      <c r="C26" s="26" t="s">
        <v>58</v>
      </c>
      <c r="D26" s="26">
        <v>88.2</v>
      </c>
      <c r="E26" s="13">
        <f t="shared" si="0"/>
        <v>35.28</v>
      </c>
      <c r="F26" s="26">
        <v>88.67</v>
      </c>
      <c r="G26" s="14">
        <f t="shared" si="1"/>
        <v>53.202</v>
      </c>
      <c r="H26" s="17">
        <f t="shared" si="2"/>
        <v>88.482</v>
      </c>
      <c r="I26" s="15" t="s">
        <v>52</v>
      </c>
      <c r="J26" s="15" t="s">
        <v>7</v>
      </c>
      <c r="K26" s="16">
        <v>2</v>
      </c>
    </row>
    <row r="27" spans="1:11" ht="16.5" customHeight="1">
      <c r="A27" s="43">
        <v>25</v>
      </c>
      <c r="B27" s="11" t="s">
        <v>53</v>
      </c>
      <c r="C27" s="26" t="s">
        <v>54</v>
      </c>
      <c r="D27" s="26">
        <v>89.4</v>
      </c>
      <c r="E27" s="13">
        <f t="shared" si="0"/>
        <v>35.760000000000005</v>
      </c>
      <c r="F27" s="26">
        <v>85</v>
      </c>
      <c r="G27" s="14">
        <f t="shared" si="1"/>
        <v>51</v>
      </c>
      <c r="H27" s="17">
        <f t="shared" si="2"/>
        <v>86.76</v>
      </c>
      <c r="I27" s="15" t="s">
        <v>52</v>
      </c>
      <c r="J27" s="15" t="s">
        <v>7</v>
      </c>
      <c r="K27" s="16">
        <v>3</v>
      </c>
    </row>
    <row r="28" spans="1:11" ht="16.5" customHeight="1">
      <c r="A28" s="43">
        <v>26</v>
      </c>
      <c r="B28" s="11" t="s">
        <v>50</v>
      </c>
      <c r="C28" s="26" t="s">
        <v>51</v>
      </c>
      <c r="D28" s="26">
        <v>90</v>
      </c>
      <c r="E28" s="13">
        <f t="shared" si="0"/>
        <v>36</v>
      </c>
      <c r="F28" s="26">
        <v>82.67</v>
      </c>
      <c r="G28" s="14">
        <f t="shared" si="1"/>
        <v>49.602</v>
      </c>
      <c r="H28" s="17">
        <f t="shared" si="2"/>
        <v>85.602</v>
      </c>
      <c r="I28" s="15" t="s">
        <v>52</v>
      </c>
      <c r="J28" s="15" t="s">
        <v>7</v>
      </c>
      <c r="K28" s="16">
        <v>4</v>
      </c>
    </row>
    <row r="29" spans="1:11" ht="16.5" customHeight="1">
      <c r="A29" s="43">
        <v>27</v>
      </c>
      <c r="B29" s="11" t="s">
        <v>59</v>
      </c>
      <c r="C29" s="26" t="s">
        <v>60</v>
      </c>
      <c r="D29" s="26">
        <v>87.4</v>
      </c>
      <c r="E29" s="13">
        <f t="shared" si="0"/>
        <v>34.96</v>
      </c>
      <c r="F29" s="26">
        <v>80.67</v>
      </c>
      <c r="G29" s="14">
        <f t="shared" si="1"/>
        <v>48.402</v>
      </c>
      <c r="H29" s="17">
        <f t="shared" si="2"/>
        <v>83.362</v>
      </c>
      <c r="I29" s="15" t="s">
        <v>52</v>
      </c>
      <c r="J29" s="15" t="s">
        <v>7</v>
      </c>
      <c r="K29" s="16">
        <v>5</v>
      </c>
    </row>
    <row r="30" spans="1:11" ht="16.5" customHeight="1">
      <c r="A30" s="43">
        <v>28</v>
      </c>
      <c r="B30" s="11" t="s">
        <v>226</v>
      </c>
      <c r="C30" s="26">
        <v>1718015427</v>
      </c>
      <c r="D30" s="26">
        <v>86.8</v>
      </c>
      <c r="E30" s="13">
        <f t="shared" si="0"/>
        <v>34.72</v>
      </c>
      <c r="F30" s="26">
        <v>79</v>
      </c>
      <c r="G30" s="14">
        <f t="shared" si="1"/>
        <v>47.4</v>
      </c>
      <c r="H30" s="17">
        <f t="shared" si="2"/>
        <v>82.12</v>
      </c>
      <c r="I30" s="15" t="s">
        <v>52</v>
      </c>
      <c r="J30" s="15" t="s">
        <v>7</v>
      </c>
      <c r="K30" s="16">
        <v>6</v>
      </c>
    </row>
    <row r="31" spans="1:11" ht="16.5" customHeight="1">
      <c r="A31" s="43">
        <v>29</v>
      </c>
      <c r="B31" s="11" t="s">
        <v>227</v>
      </c>
      <c r="C31" s="26">
        <v>1718011707</v>
      </c>
      <c r="D31" s="26">
        <v>86.8</v>
      </c>
      <c r="E31" s="13">
        <f t="shared" si="0"/>
        <v>34.72</v>
      </c>
      <c r="F31" s="26">
        <v>77</v>
      </c>
      <c r="G31" s="14">
        <f t="shared" si="1"/>
        <v>46.199999999999996</v>
      </c>
      <c r="H31" s="17">
        <f t="shared" si="2"/>
        <v>80.91999999999999</v>
      </c>
      <c r="I31" s="15" t="s">
        <v>52</v>
      </c>
      <c r="J31" s="15" t="s">
        <v>7</v>
      </c>
      <c r="K31" s="16">
        <v>7</v>
      </c>
    </row>
    <row r="32" spans="1:11" ht="14.25">
      <c r="A32" s="43">
        <v>30</v>
      </c>
      <c r="B32" s="11" t="s">
        <v>100</v>
      </c>
      <c r="C32" s="27" t="s">
        <v>101</v>
      </c>
      <c r="D32" s="27">
        <v>74.4</v>
      </c>
      <c r="E32" s="13">
        <f t="shared" si="0"/>
        <v>29.760000000000005</v>
      </c>
      <c r="F32" s="27">
        <v>86.67</v>
      </c>
      <c r="G32" s="14">
        <f t="shared" si="1"/>
        <v>52.002</v>
      </c>
      <c r="H32" s="17">
        <f t="shared" si="2"/>
        <v>81.762</v>
      </c>
      <c r="I32" s="15" t="s">
        <v>63</v>
      </c>
      <c r="J32" s="15" t="s">
        <v>97</v>
      </c>
      <c r="K32" s="16">
        <v>1</v>
      </c>
    </row>
    <row r="33" spans="1:11" ht="14.25">
      <c r="A33" s="43">
        <v>31</v>
      </c>
      <c r="B33" s="11" t="s">
        <v>102</v>
      </c>
      <c r="C33" s="27" t="s">
        <v>103</v>
      </c>
      <c r="D33" s="27">
        <v>69</v>
      </c>
      <c r="E33" s="13">
        <f t="shared" si="0"/>
        <v>27.6</v>
      </c>
      <c r="F33" s="27">
        <v>87.33</v>
      </c>
      <c r="G33" s="14">
        <f t="shared" si="1"/>
        <v>52.397999999999996</v>
      </c>
      <c r="H33" s="17">
        <f t="shared" si="2"/>
        <v>79.99799999999999</v>
      </c>
      <c r="I33" s="15" t="s">
        <v>63</v>
      </c>
      <c r="J33" s="15" t="s">
        <v>97</v>
      </c>
      <c r="K33" s="16">
        <v>2</v>
      </c>
    </row>
    <row r="34" spans="1:11" ht="14.25">
      <c r="A34" s="43">
        <v>32</v>
      </c>
      <c r="B34" s="11" t="s">
        <v>98</v>
      </c>
      <c r="C34" s="27" t="s">
        <v>99</v>
      </c>
      <c r="D34" s="27">
        <v>76.2</v>
      </c>
      <c r="E34" s="13">
        <f t="shared" si="0"/>
        <v>30.480000000000004</v>
      </c>
      <c r="F34" s="27">
        <v>82.33</v>
      </c>
      <c r="G34" s="14">
        <f t="shared" si="1"/>
        <v>49.397999999999996</v>
      </c>
      <c r="H34" s="17">
        <f t="shared" si="2"/>
        <v>79.878</v>
      </c>
      <c r="I34" s="15" t="s">
        <v>63</v>
      </c>
      <c r="J34" s="15" t="s">
        <v>97</v>
      </c>
      <c r="K34" s="16">
        <v>3</v>
      </c>
    </row>
    <row r="35" spans="1:11" ht="14.25">
      <c r="A35" s="43">
        <v>33</v>
      </c>
      <c r="B35" s="11" t="s">
        <v>104</v>
      </c>
      <c r="C35" s="27" t="s">
        <v>105</v>
      </c>
      <c r="D35" s="27">
        <v>68.2</v>
      </c>
      <c r="E35" s="13">
        <f aca="true" t="shared" si="3" ref="E35:E66">D35*0.4</f>
        <v>27.28</v>
      </c>
      <c r="F35" s="27">
        <v>84.33</v>
      </c>
      <c r="G35" s="14">
        <f aca="true" t="shared" si="4" ref="G35:G66">F35*0.6</f>
        <v>50.598</v>
      </c>
      <c r="H35" s="17">
        <f aca="true" t="shared" si="5" ref="H35:H66">E35+G35</f>
        <v>77.878</v>
      </c>
      <c r="I35" s="15" t="s">
        <v>63</v>
      </c>
      <c r="J35" s="15" t="s">
        <v>97</v>
      </c>
      <c r="K35" s="16">
        <v>4</v>
      </c>
    </row>
    <row r="36" spans="1:11" ht="14.25">
      <c r="A36" s="43">
        <v>34</v>
      </c>
      <c r="B36" s="11" t="s">
        <v>228</v>
      </c>
      <c r="C36" s="27">
        <v>1718015119</v>
      </c>
      <c r="D36" s="27">
        <v>65.8</v>
      </c>
      <c r="E36" s="13">
        <f t="shared" si="3"/>
        <v>26.32</v>
      </c>
      <c r="F36" s="27">
        <v>84.67</v>
      </c>
      <c r="G36" s="14">
        <f t="shared" si="4"/>
        <v>50.802</v>
      </c>
      <c r="H36" s="17">
        <f t="shared" si="5"/>
        <v>77.122</v>
      </c>
      <c r="I36" s="15" t="s">
        <v>63</v>
      </c>
      <c r="J36" s="15" t="s">
        <v>97</v>
      </c>
      <c r="K36" s="16">
        <v>5</v>
      </c>
    </row>
    <row r="37" spans="1:11" ht="14.25">
      <c r="A37" s="43">
        <v>35</v>
      </c>
      <c r="B37" s="11" t="s">
        <v>106</v>
      </c>
      <c r="C37" s="27" t="s">
        <v>107</v>
      </c>
      <c r="D37" s="27">
        <v>66.4</v>
      </c>
      <c r="E37" s="13">
        <f t="shared" si="3"/>
        <v>26.560000000000002</v>
      </c>
      <c r="F37" s="27">
        <v>83.67</v>
      </c>
      <c r="G37" s="14">
        <f t="shared" si="4"/>
        <v>50.202</v>
      </c>
      <c r="H37" s="17">
        <f t="shared" si="5"/>
        <v>76.762</v>
      </c>
      <c r="I37" s="15" t="s">
        <v>63</v>
      </c>
      <c r="J37" s="15" t="s">
        <v>97</v>
      </c>
      <c r="K37" s="16">
        <v>6</v>
      </c>
    </row>
    <row r="38" spans="1:11" ht="16.5" customHeight="1">
      <c r="A38" s="43">
        <v>36</v>
      </c>
      <c r="B38" s="11" t="s">
        <v>75</v>
      </c>
      <c r="C38" s="28" t="s">
        <v>76</v>
      </c>
      <c r="D38" s="28">
        <v>82.6</v>
      </c>
      <c r="E38" s="13">
        <f t="shared" si="3"/>
        <v>33.04</v>
      </c>
      <c r="F38" s="28">
        <v>85.67</v>
      </c>
      <c r="G38" s="14">
        <f t="shared" si="4"/>
        <v>51.402</v>
      </c>
      <c r="H38" s="17">
        <f t="shared" si="5"/>
        <v>84.44200000000001</v>
      </c>
      <c r="I38" s="15" t="s">
        <v>63</v>
      </c>
      <c r="J38" s="15" t="s">
        <v>77</v>
      </c>
      <c r="K38" s="16">
        <v>1</v>
      </c>
    </row>
    <row r="39" spans="1:11" ht="16.5" customHeight="1">
      <c r="A39" s="43">
        <v>37</v>
      </c>
      <c r="B39" s="11" t="s">
        <v>78</v>
      </c>
      <c r="C39" s="28" t="s">
        <v>79</v>
      </c>
      <c r="D39" s="28">
        <v>78.8</v>
      </c>
      <c r="E39" s="13">
        <f t="shared" si="3"/>
        <v>31.52</v>
      </c>
      <c r="F39" s="28">
        <v>86.67</v>
      </c>
      <c r="G39" s="14">
        <f t="shared" si="4"/>
        <v>52.002</v>
      </c>
      <c r="H39" s="17">
        <f t="shared" si="5"/>
        <v>83.522</v>
      </c>
      <c r="I39" s="15" t="s">
        <v>63</v>
      </c>
      <c r="J39" s="15" t="s">
        <v>77</v>
      </c>
      <c r="K39" s="16">
        <v>2</v>
      </c>
    </row>
    <row r="40" spans="1:11" ht="16.5" customHeight="1">
      <c r="A40" s="43">
        <v>38</v>
      </c>
      <c r="B40" s="11" t="s">
        <v>82</v>
      </c>
      <c r="C40" s="28" t="s">
        <v>83</v>
      </c>
      <c r="D40" s="28">
        <v>75.4</v>
      </c>
      <c r="E40" s="13">
        <f t="shared" si="3"/>
        <v>30.160000000000004</v>
      </c>
      <c r="F40" s="28">
        <v>88.67</v>
      </c>
      <c r="G40" s="14">
        <f t="shared" si="4"/>
        <v>53.202</v>
      </c>
      <c r="H40" s="17">
        <f t="shared" si="5"/>
        <v>83.362</v>
      </c>
      <c r="I40" s="15" t="s">
        <v>63</v>
      </c>
      <c r="J40" s="15" t="s">
        <v>77</v>
      </c>
      <c r="K40" s="16">
        <v>3</v>
      </c>
    </row>
    <row r="41" spans="1:11" ht="16.5" customHeight="1">
      <c r="A41" s="43">
        <v>39</v>
      </c>
      <c r="B41" s="11" t="s">
        <v>80</v>
      </c>
      <c r="C41" s="28" t="s">
        <v>81</v>
      </c>
      <c r="D41" s="28">
        <v>76.4</v>
      </c>
      <c r="E41" s="13">
        <f t="shared" si="3"/>
        <v>30.560000000000002</v>
      </c>
      <c r="F41" s="28">
        <v>85</v>
      </c>
      <c r="G41" s="14">
        <f t="shared" si="4"/>
        <v>51</v>
      </c>
      <c r="H41" s="17">
        <f t="shared" si="5"/>
        <v>81.56</v>
      </c>
      <c r="I41" s="15" t="s">
        <v>63</v>
      </c>
      <c r="J41" s="15" t="s">
        <v>77</v>
      </c>
      <c r="K41" s="16">
        <v>4</v>
      </c>
    </row>
    <row r="42" spans="1:11" ht="16.5" customHeight="1">
      <c r="A42" s="43">
        <v>40</v>
      </c>
      <c r="B42" s="11" t="s">
        <v>84</v>
      </c>
      <c r="C42" s="28" t="s">
        <v>85</v>
      </c>
      <c r="D42" s="28">
        <v>74.6</v>
      </c>
      <c r="E42" s="13">
        <f t="shared" si="3"/>
        <v>29.84</v>
      </c>
      <c r="F42" s="28">
        <v>86</v>
      </c>
      <c r="G42" s="14">
        <f t="shared" si="4"/>
        <v>51.6</v>
      </c>
      <c r="H42" s="17">
        <f t="shared" si="5"/>
        <v>81.44</v>
      </c>
      <c r="I42" s="15" t="s">
        <v>63</v>
      </c>
      <c r="J42" s="15" t="s">
        <v>77</v>
      </c>
      <c r="K42" s="16">
        <v>5</v>
      </c>
    </row>
    <row r="43" spans="1:11" ht="16.5" customHeight="1">
      <c r="A43" s="43">
        <v>41</v>
      </c>
      <c r="B43" s="11" t="s">
        <v>88</v>
      </c>
      <c r="C43" s="28" t="s">
        <v>89</v>
      </c>
      <c r="D43" s="28">
        <v>71.8</v>
      </c>
      <c r="E43" s="13">
        <f t="shared" si="3"/>
        <v>28.72</v>
      </c>
      <c r="F43" s="28">
        <v>84.33</v>
      </c>
      <c r="G43" s="14">
        <f t="shared" si="4"/>
        <v>50.598</v>
      </c>
      <c r="H43" s="17">
        <f t="shared" si="5"/>
        <v>79.318</v>
      </c>
      <c r="I43" s="15" t="s">
        <v>63</v>
      </c>
      <c r="J43" s="15" t="s">
        <v>77</v>
      </c>
      <c r="K43" s="16">
        <v>6</v>
      </c>
    </row>
    <row r="44" spans="1:11" ht="16.5" customHeight="1">
      <c r="A44" s="43">
        <v>42</v>
      </c>
      <c r="B44" s="11" t="s">
        <v>86</v>
      </c>
      <c r="C44" s="28" t="s">
        <v>87</v>
      </c>
      <c r="D44" s="28">
        <v>71.8</v>
      </c>
      <c r="E44" s="13">
        <f t="shared" si="3"/>
        <v>28.72</v>
      </c>
      <c r="F44" s="28">
        <v>81.33</v>
      </c>
      <c r="G44" s="14">
        <f t="shared" si="4"/>
        <v>48.797999999999995</v>
      </c>
      <c r="H44" s="17">
        <f t="shared" si="5"/>
        <v>77.518</v>
      </c>
      <c r="I44" s="15" t="s">
        <v>63</v>
      </c>
      <c r="J44" s="15" t="s">
        <v>77</v>
      </c>
      <c r="K44" s="16">
        <v>7</v>
      </c>
    </row>
    <row r="45" spans="1:11" ht="16.5" customHeight="1">
      <c r="A45" s="43">
        <v>43</v>
      </c>
      <c r="B45" s="11" t="s">
        <v>90</v>
      </c>
      <c r="C45" s="29" t="s">
        <v>91</v>
      </c>
      <c r="D45" s="29">
        <v>74.6</v>
      </c>
      <c r="E45" s="13">
        <f t="shared" si="3"/>
        <v>29.84</v>
      </c>
      <c r="F45" s="29">
        <v>89.67</v>
      </c>
      <c r="G45" s="14">
        <f t="shared" si="4"/>
        <v>53.802</v>
      </c>
      <c r="H45" s="17">
        <f t="shared" si="5"/>
        <v>83.642</v>
      </c>
      <c r="I45" s="15" t="s">
        <v>63</v>
      </c>
      <c r="J45" s="15" t="s">
        <v>92</v>
      </c>
      <c r="K45" s="16">
        <v>1</v>
      </c>
    </row>
    <row r="46" spans="1:11" ht="16.5" customHeight="1">
      <c r="A46" s="43">
        <v>44</v>
      </c>
      <c r="B46" s="11" t="s">
        <v>93</v>
      </c>
      <c r="C46" s="29" t="s">
        <v>94</v>
      </c>
      <c r="D46" s="29">
        <v>71</v>
      </c>
      <c r="E46" s="13">
        <f t="shared" si="3"/>
        <v>28.400000000000002</v>
      </c>
      <c r="F46" s="29">
        <v>85.67</v>
      </c>
      <c r="G46" s="14">
        <f t="shared" si="4"/>
        <v>51.402</v>
      </c>
      <c r="H46" s="17">
        <f t="shared" si="5"/>
        <v>79.802</v>
      </c>
      <c r="I46" s="15" t="s">
        <v>63</v>
      </c>
      <c r="J46" s="15" t="s">
        <v>92</v>
      </c>
      <c r="K46" s="16">
        <v>2</v>
      </c>
    </row>
    <row r="47" spans="1:11" ht="16.5" customHeight="1">
      <c r="A47" s="43">
        <v>45</v>
      </c>
      <c r="B47" s="11" t="s">
        <v>95</v>
      </c>
      <c r="C47" s="29" t="s">
        <v>96</v>
      </c>
      <c r="D47" s="29">
        <v>69.6</v>
      </c>
      <c r="E47" s="13">
        <f t="shared" si="3"/>
        <v>27.84</v>
      </c>
      <c r="F47" s="29">
        <v>85.33</v>
      </c>
      <c r="G47" s="14">
        <f t="shared" si="4"/>
        <v>51.198</v>
      </c>
      <c r="H47" s="17">
        <f t="shared" si="5"/>
        <v>79.038</v>
      </c>
      <c r="I47" s="15" t="s">
        <v>63</v>
      </c>
      <c r="J47" s="15" t="s">
        <v>92</v>
      </c>
      <c r="K47" s="16">
        <v>3</v>
      </c>
    </row>
    <row r="48" spans="1:11" ht="16.5" customHeight="1">
      <c r="A48" s="43">
        <v>46</v>
      </c>
      <c r="B48" s="11" t="s">
        <v>73</v>
      </c>
      <c r="C48" s="30" t="s">
        <v>74</v>
      </c>
      <c r="D48" s="30">
        <v>77.8</v>
      </c>
      <c r="E48" s="13">
        <f t="shared" si="3"/>
        <v>31.12</v>
      </c>
      <c r="F48" s="30">
        <v>92.33</v>
      </c>
      <c r="G48" s="14">
        <f t="shared" si="4"/>
        <v>55.397999999999996</v>
      </c>
      <c r="H48" s="17">
        <f t="shared" si="5"/>
        <v>86.518</v>
      </c>
      <c r="I48" s="15" t="s">
        <v>63</v>
      </c>
      <c r="J48" s="15" t="s">
        <v>64</v>
      </c>
      <c r="K48" s="16">
        <v>1</v>
      </c>
    </row>
    <row r="49" spans="1:11" ht="16.5" customHeight="1">
      <c r="A49" s="43">
        <v>47</v>
      </c>
      <c r="B49" s="11" t="s">
        <v>71</v>
      </c>
      <c r="C49" s="30" t="s">
        <v>72</v>
      </c>
      <c r="D49" s="30">
        <v>78.4</v>
      </c>
      <c r="E49" s="13">
        <f t="shared" si="3"/>
        <v>31.360000000000003</v>
      </c>
      <c r="F49" s="30">
        <v>91</v>
      </c>
      <c r="G49" s="14">
        <f t="shared" si="4"/>
        <v>54.6</v>
      </c>
      <c r="H49" s="17">
        <f t="shared" si="5"/>
        <v>85.96000000000001</v>
      </c>
      <c r="I49" s="15" t="s">
        <v>63</v>
      </c>
      <c r="J49" s="15" t="s">
        <v>64</v>
      </c>
      <c r="K49" s="16">
        <v>2</v>
      </c>
    </row>
    <row r="50" spans="1:11" ht="16.5" customHeight="1">
      <c r="A50" s="43">
        <v>48</v>
      </c>
      <c r="B50" s="11" t="s">
        <v>61</v>
      </c>
      <c r="C50" s="30" t="s">
        <v>62</v>
      </c>
      <c r="D50" s="30">
        <v>83.2</v>
      </c>
      <c r="E50" s="13">
        <f t="shared" si="3"/>
        <v>33.28</v>
      </c>
      <c r="F50" s="30">
        <v>86.67</v>
      </c>
      <c r="G50" s="14">
        <f t="shared" si="4"/>
        <v>52.002</v>
      </c>
      <c r="H50" s="17">
        <f t="shared" si="5"/>
        <v>85.28200000000001</v>
      </c>
      <c r="I50" s="15" t="s">
        <v>63</v>
      </c>
      <c r="J50" s="15" t="s">
        <v>64</v>
      </c>
      <c r="K50" s="16">
        <v>3</v>
      </c>
    </row>
    <row r="51" spans="1:11" ht="16.5" customHeight="1">
      <c r="A51" s="43">
        <v>49</v>
      </c>
      <c r="B51" s="11" t="s">
        <v>67</v>
      </c>
      <c r="C51" s="30" t="s">
        <v>68</v>
      </c>
      <c r="D51" s="30">
        <v>79.4</v>
      </c>
      <c r="E51" s="13">
        <f t="shared" si="3"/>
        <v>31.760000000000005</v>
      </c>
      <c r="F51" s="30">
        <v>87</v>
      </c>
      <c r="G51" s="14">
        <f t="shared" si="4"/>
        <v>52.199999999999996</v>
      </c>
      <c r="H51" s="17">
        <f t="shared" si="5"/>
        <v>83.96000000000001</v>
      </c>
      <c r="I51" s="15" t="s">
        <v>63</v>
      </c>
      <c r="J51" s="15" t="s">
        <v>64</v>
      </c>
      <c r="K51" s="16">
        <v>4</v>
      </c>
    </row>
    <row r="52" spans="1:11" ht="16.5" customHeight="1">
      <c r="A52" s="43">
        <v>50</v>
      </c>
      <c r="B52" s="11" t="s">
        <v>65</v>
      </c>
      <c r="C52" s="30" t="s">
        <v>66</v>
      </c>
      <c r="D52" s="30">
        <v>79.4</v>
      </c>
      <c r="E52" s="13">
        <f t="shared" si="3"/>
        <v>31.760000000000005</v>
      </c>
      <c r="F52" s="30">
        <v>86.67</v>
      </c>
      <c r="G52" s="14">
        <f t="shared" si="4"/>
        <v>52.002</v>
      </c>
      <c r="H52" s="17">
        <f t="shared" si="5"/>
        <v>83.762</v>
      </c>
      <c r="I52" s="15" t="s">
        <v>63</v>
      </c>
      <c r="J52" s="15" t="s">
        <v>64</v>
      </c>
      <c r="K52" s="16">
        <v>5</v>
      </c>
    </row>
    <row r="53" spans="1:11" ht="16.5" customHeight="1">
      <c r="A53" s="43">
        <v>51</v>
      </c>
      <c r="B53" s="11" t="s">
        <v>69</v>
      </c>
      <c r="C53" s="30" t="s">
        <v>70</v>
      </c>
      <c r="D53" s="30">
        <v>78.6</v>
      </c>
      <c r="E53" s="13">
        <f t="shared" si="3"/>
        <v>31.439999999999998</v>
      </c>
      <c r="F53" s="30">
        <v>85.33</v>
      </c>
      <c r="G53" s="14">
        <f t="shared" si="4"/>
        <v>51.198</v>
      </c>
      <c r="H53" s="17">
        <f t="shared" si="5"/>
        <v>82.638</v>
      </c>
      <c r="I53" s="15" t="s">
        <v>63</v>
      </c>
      <c r="J53" s="15" t="s">
        <v>64</v>
      </c>
      <c r="K53" s="16">
        <v>6</v>
      </c>
    </row>
    <row r="54" spans="1:11" ht="16.5" customHeight="1">
      <c r="A54" s="43">
        <v>52</v>
      </c>
      <c r="B54" s="11" t="s">
        <v>143</v>
      </c>
      <c r="C54" s="31" t="s">
        <v>144</v>
      </c>
      <c r="D54" s="31">
        <v>80.8</v>
      </c>
      <c r="E54" s="13">
        <f t="shared" si="3"/>
        <v>32.32</v>
      </c>
      <c r="F54" s="31">
        <v>87.33</v>
      </c>
      <c r="G54" s="14">
        <f t="shared" si="4"/>
        <v>52.397999999999996</v>
      </c>
      <c r="H54" s="17">
        <f t="shared" si="5"/>
        <v>84.71799999999999</v>
      </c>
      <c r="I54" s="15" t="s">
        <v>110</v>
      </c>
      <c r="J54" s="15" t="s">
        <v>97</v>
      </c>
      <c r="K54" s="16">
        <v>1</v>
      </c>
    </row>
    <row r="55" spans="1:11" ht="16.5" customHeight="1">
      <c r="A55" s="43">
        <v>53</v>
      </c>
      <c r="B55" s="11" t="s">
        <v>139</v>
      </c>
      <c r="C55" s="31" t="s">
        <v>140</v>
      </c>
      <c r="D55" s="31">
        <v>84.6</v>
      </c>
      <c r="E55" s="13">
        <f t="shared" si="3"/>
        <v>33.839999999999996</v>
      </c>
      <c r="F55" s="31">
        <v>81.33</v>
      </c>
      <c r="G55" s="14">
        <f t="shared" si="4"/>
        <v>48.797999999999995</v>
      </c>
      <c r="H55" s="17">
        <f t="shared" si="5"/>
        <v>82.63799999999999</v>
      </c>
      <c r="I55" s="15" t="s">
        <v>110</v>
      </c>
      <c r="J55" s="15" t="s">
        <v>97</v>
      </c>
      <c r="K55" s="16">
        <v>2</v>
      </c>
    </row>
    <row r="56" spans="1:11" ht="16.5" customHeight="1">
      <c r="A56" s="43">
        <v>54</v>
      </c>
      <c r="B56" s="11" t="s">
        <v>141</v>
      </c>
      <c r="C56" s="31" t="s">
        <v>142</v>
      </c>
      <c r="D56" s="31">
        <v>83</v>
      </c>
      <c r="E56" s="13">
        <f t="shared" si="3"/>
        <v>33.2</v>
      </c>
      <c r="F56" s="31">
        <v>0</v>
      </c>
      <c r="G56" s="14">
        <f t="shared" si="4"/>
        <v>0</v>
      </c>
      <c r="H56" s="17">
        <f t="shared" si="5"/>
        <v>33.2</v>
      </c>
      <c r="I56" s="15" t="s">
        <v>110</v>
      </c>
      <c r="J56" s="15" t="s">
        <v>97</v>
      </c>
      <c r="K56" s="16">
        <v>3</v>
      </c>
    </row>
    <row r="57" spans="1:11" ht="16.5" customHeight="1">
      <c r="A57" s="43">
        <v>55</v>
      </c>
      <c r="B57" s="11" t="s">
        <v>121</v>
      </c>
      <c r="C57" s="32" t="s">
        <v>122</v>
      </c>
      <c r="D57" s="32">
        <v>85</v>
      </c>
      <c r="E57" s="13">
        <f t="shared" si="3"/>
        <v>34</v>
      </c>
      <c r="F57" s="32">
        <v>83.67</v>
      </c>
      <c r="G57" s="14">
        <f t="shared" si="4"/>
        <v>50.202</v>
      </c>
      <c r="H57" s="17">
        <f t="shared" si="5"/>
        <v>84.202</v>
      </c>
      <c r="I57" s="15" t="s">
        <v>110</v>
      </c>
      <c r="J57" s="15" t="s">
        <v>77</v>
      </c>
      <c r="K57" s="16">
        <v>1</v>
      </c>
    </row>
    <row r="58" spans="1:11" ht="16.5" customHeight="1">
      <c r="A58" s="43">
        <v>56</v>
      </c>
      <c r="B58" s="11" t="s">
        <v>123</v>
      </c>
      <c r="C58" s="32" t="s">
        <v>124</v>
      </c>
      <c r="D58" s="32">
        <v>75</v>
      </c>
      <c r="E58" s="13">
        <f t="shared" si="3"/>
        <v>30</v>
      </c>
      <c r="F58" s="32">
        <v>83.67</v>
      </c>
      <c r="G58" s="14">
        <f t="shared" si="4"/>
        <v>50.202</v>
      </c>
      <c r="H58" s="17">
        <f t="shared" si="5"/>
        <v>80.202</v>
      </c>
      <c r="I58" s="15" t="s">
        <v>110</v>
      </c>
      <c r="J58" s="15" t="s">
        <v>77</v>
      </c>
      <c r="K58" s="16">
        <v>2</v>
      </c>
    </row>
    <row r="59" spans="1:11" ht="16.5" customHeight="1">
      <c r="A59" s="43">
        <v>57</v>
      </c>
      <c r="B59" s="11" t="s">
        <v>125</v>
      </c>
      <c r="C59" s="32" t="s">
        <v>126</v>
      </c>
      <c r="D59" s="32">
        <v>72.2</v>
      </c>
      <c r="E59" s="13">
        <f t="shared" si="3"/>
        <v>28.880000000000003</v>
      </c>
      <c r="F59" s="32">
        <v>77.33</v>
      </c>
      <c r="G59" s="14">
        <f t="shared" si="4"/>
        <v>46.397999999999996</v>
      </c>
      <c r="H59" s="17">
        <f t="shared" si="5"/>
        <v>75.27799999999999</v>
      </c>
      <c r="I59" s="15" t="s">
        <v>110</v>
      </c>
      <c r="J59" s="15" t="s">
        <v>77</v>
      </c>
      <c r="K59" s="16">
        <v>3</v>
      </c>
    </row>
    <row r="60" spans="1:11" ht="16.5" customHeight="1">
      <c r="A60" s="43">
        <v>58</v>
      </c>
      <c r="B60" s="11" t="s">
        <v>127</v>
      </c>
      <c r="C60" s="32" t="s">
        <v>128</v>
      </c>
      <c r="D60" s="32">
        <v>72.2</v>
      </c>
      <c r="E60" s="13">
        <f t="shared" si="3"/>
        <v>28.880000000000003</v>
      </c>
      <c r="F60" s="32">
        <v>70</v>
      </c>
      <c r="G60" s="14">
        <f t="shared" si="4"/>
        <v>42</v>
      </c>
      <c r="H60" s="17">
        <f t="shared" si="5"/>
        <v>70.88</v>
      </c>
      <c r="I60" s="15" t="s">
        <v>110</v>
      </c>
      <c r="J60" s="15" t="s">
        <v>77</v>
      </c>
      <c r="K60" s="16">
        <v>4</v>
      </c>
    </row>
    <row r="61" spans="1:11" ht="16.5" customHeight="1">
      <c r="A61" s="43">
        <v>59</v>
      </c>
      <c r="B61" s="11" t="s">
        <v>131</v>
      </c>
      <c r="C61" s="10" t="s">
        <v>132</v>
      </c>
      <c r="D61" s="10">
        <v>81.2</v>
      </c>
      <c r="E61" s="13">
        <f t="shared" si="3"/>
        <v>32.480000000000004</v>
      </c>
      <c r="F61" s="10">
        <v>84</v>
      </c>
      <c r="G61" s="14">
        <f t="shared" si="4"/>
        <v>50.4</v>
      </c>
      <c r="H61" s="17">
        <f t="shared" si="5"/>
        <v>82.88</v>
      </c>
      <c r="I61" s="15" t="s">
        <v>110</v>
      </c>
      <c r="J61" s="15" t="s">
        <v>92</v>
      </c>
      <c r="K61" s="16">
        <v>1</v>
      </c>
    </row>
    <row r="62" spans="1:11" ht="16.5" customHeight="1">
      <c r="A62" s="43">
        <v>60</v>
      </c>
      <c r="B62" s="11" t="s">
        <v>133</v>
      </c>
      <c r="C62" s="10" t="s">
        <v>134</v>
      </c>
      <c r="D62" s="10">
        <v>77.2</v>
      </c>
      <c r="E62" s="13">
        <f t="shared" si="3"/>
        <v>30.880000000000003</v>
      </c>
      <c r="F62" s="10">
        <v>85</v>
      </c>
      <c r="G62" s="14">
        <f t="shared" si="4"/>
        <v>51</v>
      </c>
      <c r="H62" s="17">
        <f t="shared" si="5"/>
        <v>81.88</v>
      </c>
      <c r="I62" s="15" t="s">
        <v>110</v>
      </c>
      <c r="J62" s="15" t="s">
        <v>92</v>
      </c>
      <c r="K62" s="16">
        <v>2</v>
      </c>
    </row>
    <row r="63" spans="1:11" ht="16.5" customHeight="1">
      <c r="A63" s="43">
        <v>61</v>
      </c>
      <c r="B63" s="11" t="s">
        <v>137</v>
      </c>
      <c r="C63" s="10" t="s">
        <v>138</v>
      </c>
      <c r="D63" s="10">
        <v>74.2</v>
      </c>
      <c r="E63" s="13">
        <f t="shared" si="3"/>
        <v>29.680000000000003</v>
      </c>
      <c r="F63" s="10">
        <v>84</v>
      </c>
      <c r="G63" s="14">
        <f t="shared" si="4"/>
        <v>50.4</v>
      </c>
      <c r="H63" s="17">
        <f t="shared" si="5"/>
        <v>80.08</v>
      </c>
      <c r="I63" s="15" t="s">
        <v>110</v>
      </c>
      <c r="J63" s="15" t="s">
        <v>92</v>
      </c>
      <c r="K63" s="16">
        <v>3</v>
      </c>
    </row>
    <row r="64" spans="1:11" ht="16.5" customHeight="1">
      <c r="A64" s="43">
        <v>62</v>
      </c>
      <c r="B64" s="11" t="s">
        <v>229</v>
      </c>
      <c r="C64" s="10">
        <v>1718013404</v>
      </c>
      <c r="D64" s="10">
        <v>72</v>
      </c>
      <c r="E64" s="13">
        <f t="shared" si="3"/>
        <v>28.8</v>
      </c>
      <c r="F64" s="10">
        <v>82.33</v>
      </c>
      <c r="G64" s="14">
        <f t="shared" si="4"/>
        <v>49.397999999999996</v>
      </c>
      <c r="H64" s="17">
        <f t="shared" si="5"/>
        <v>78.198</v>
      </c>
      <c r="I64" s="15" t="s">
        <v>110</v>
      </c>
      <c r="J64" s="15" t="s">
        <v>92</v>
      </c>
      <c r="K64" s="16">
        <v>4</v>
      </c>
    </row>
    <row r="65" spans="1:11" ht="16.5" customHeight="1">
      <c r="A65" s="43">
        <v>63</v>
      </c>
      <c r="B65" s="11" t="s">
        <v>135</v>
      </c>
      <c r="C65" s="10" t="s">
        <v>136</v>
      </c>
      <c r="D65" s="10">
        <v>75.6</v>
      </c>
      <c r="E65" s="13">
        <f t="shared" si="3"/>
        <v>30.24</v>
      </c>
      <c r="F65" s="10">
        <v>79</v>
      </c>
      <c r="G65" s="14">
        <f t="shared" si="4"/>
        <v>47.4</v>
      </c>
      <c r="H65" s="17">
        <f t="shared" si="5"/>
        <v>77.64</v>
      </c>
      <c r="I65" s="15" t="s">
        <v>110</v>
      </c>
      <c r="J65" s="15" t="s">
        <v>92</v>
      </c>
      <c r="K65" s="16">
        <v>5</v>
      </c>
    </row>
    <row r="66" spans="1:11" ht="16.5" customHeight="1">
      <c r="A66" s="43">
        <v>64</v>
      </c>
      <c r="B66" s="11" t="s">
        <v>129</v>
      </c>
      <c r="C66" s="10" t="s">
        <v>130</v>
      </c>
      <c r="D66" s="10">
        <v>82.4</v>
      </c>
      <c r="E66" s="13">
        <f t="shared" si="3"/>
        <v>32.96</v>
      </c>
      <c r="F66" s="10">
        <v>0</v>
      </c>
      <c r="G66" s="14">
        <f t="shared" si="4"/>
        <v>0</v>
      </c>
      <c r="H66" s="17">
        <f t="shared" si="5"/>
        <v>32.96</v>
      </c>
      <c r="I66" s="15" t="s">
        <v>110</v>
      </c>
      <c r="J66" s="15" t="s">
        <v>92</v>
      </c>
      <c r="K66" s="16">
        <v>6</v>
      </c>
    </row>
    <row r="67" spans="1:11" ht="16.5" customHeight="1">
      <c r="A67" s="43">
        <v>65</v>
      </c>
      <c r="B67" s="11" t="s">
        <v>111</v>
      </c>
      <c r="C67" s="33" t="s">
        <v>112</v>
      </c>
      <c r="D67" s="33">
        <v>84.8</v>
      </c>
      <c r="E67" s="13">
        <f aca="true" t="shared" si="6" ref="E67:E98">D67*0.4</f>
        <v>33.92</v>
      </c>
      <c r="F67" s="33">
        <v>88.33</v>
      </c>
      <c r="G67" s="14">
        <f aca="true" t="shared" si="7" ref="G67:G98">F67*0.6</f>
        <v>52.998</v>
      </c>
      <c r="H67" s="17">
        <f aca="true" t="shared" si="8" ref="H67:H98">E67+G67</f>
        <v>86.918</v>
      </c>
      <c r="I67" s="15" t="s">
        <v>110</v>
      </c>
      <c r="J67" s="15" t="s">
        <v>64</v>
      </c>
      <c r="K67" s="16">
        <v>1</v>
      </c>
    </row>
    <row r="68" spans="1:11" ht="16.5" customHeight="1">
      <c r="A68" s="43">
        <v>66</v>
      </c>
      <c r="B68" s="11" t="s">
        <v>108</v>
      </c>
      <c r="C68" s="33" t="s">
        <v>109</v>
      </c>
      <c r="D68" s="33">
        <v>86.2</v>
      </c>
      <c r="E68" s="13">
        <f t="shared" si="6"/>
        <v>34.480000000000004</v>
      </c>
      <c r="F68" s="33">
        <v>86.33</v>
      </c>
      <c r="G68" s="14">
        <f t="shared" si="7"/>
        <v>51.797999999999995</v>
      </c>
      <c r="H68" s="17">
        <f t="shared" si="8"/>
        <v>86.27799999999999</v>
      </c>
      <c r="I68" s="15" t="s">
        <v>110</v>
      </c>
      <c r="J68" s="15" t="s">
        <v>64</v>
      </c>
      <c r="K68" s="16">
        <v>2</v>
      </c>
    </row>
    <row r="69" spans="1:11" ht="16.5" customHeight="1">
      <c r="A69" s="43">
        <v>67</v>
      </c>
      <c r="B69" s="11" t="s">
        <v>115</v>
      </c>
      <c r="C69" s="33" t="s">
        <v>116</v>
      </c>
      <c r="D69" s="33">
        <v>82.2</v>
      </c>
      <c r="E69" s="13">
        <f t="shared" si="6"/>
        <v>32.88</v>
      </c>
      <c r="F69" s="33">
        <v>86</v>
      </c>
      <c r="G69" s="14">
        <f t="shared" si="7"/>
        <v>51.6</v>
      </c>
      <c r="H69" s="17">
        <f t="shared" si="8"/>
        <v>84.48</v>
      </c>
      <c r="I69" s="15" t="s">
        <v>110</v>
      </c>
      <c r="J69" s="15" t="s">
        <v>64</v>
      </c>
      <c r="K69" s="16">
        <v>3</v>
      </c>
    </row>
    <row r="70" spans="1:11" ht="16.5" customHeight="1">
      <c r="A70" s="43">
        <v>68</v>
      </c>
      <c r="B70" s="11" t="s">
        <v>113</v>
      </c>
      <c r="C70" s="33" t="s">
        <v>114</v>
      </c>
      <c r="D70" s="33">
        <v>83.4</v>
      </c>
      <c r="E70" s="13">
        <f t="shared" si="6"/>
        <v>33.36000000000001</v>
      </c>
      <c r="F70" s="33">
        <v>81.67</v>
      </c>
      <c r="G70" s="14">
        <f t="shared" si="7"/>
        <v>49.002</v>
      </c>
      <c r="H70" s="17">
        <f t="shared" si="8"/>
        <v>82.36200000000001</v>
      </c>
      <c r="I70" s="15" t="s">
        <v>110</v>
      </c>
      <c r="J70" s="15" t="s">
        <v>64</v>
      </c>
      <c r="K70" s="16">
        <v>4</v>
      </c>
    </row>
    <row r="71" spans="1:11" ht="16.5" customHeight="1">
      <c r="A71" s="43">
        <v>69</v>
      </c>
      <c r="B71" s="11" t="s">
        <v>119</v>
      </c>
      <c r="C71" s="33" t="s">
        <v>120</v>
      </c>
      <c r="D71" s="33">
        <v>81.2</v>
      </c>
      <c r="E71" s="13">
        <f t="shared" si="6"/>
        <v>32.480000000000004</v>
      </c>
      <c r="F71" s="33">
        <v>81.67</v>
      </c>
      <c r="G71" s="14">
        <f t="shared" si="7"/>
        <v>49.002</v>
      </c>
      <c r="H71" s="17">
        <f t="shared" si="8"/>
        <v>81.482</v>
      </c>
      <c r="I71" s="15" t="s">
        <v>110</v>
      </c>
      <c r="J71" s="15" t="s">
        <v>64</v>
      </c>
      <c r="K71" s="16">
        <v>5</v>
      </c>
    </row>
    <row r="72" spans="1:11" ht="16.5" customHeight="1">
      <c r="A72" s="43">
        <v>70</v>
      </c>
      <c r="B72" s="11" t="s">
        <v>117</v>
      </c>
      <c r="C72" s="33" t="s">
        <v>118</v>
      </c>
      <c r="D72" s="33">
        <v>82</v>
      </c>
      <c r="E72" s="13">
        <f t="shared" si="6"/>
        <v>32.800000000000004</v>
      </c>
      <c r="F72" s="33">
        <v>80.67</v>
      </c>
      <c r="G72" s="14">
        <f t="shared" si="7"/>
        <v>48.402</v>
      </c>
      <c r="H72" s="17">
        <f t="shared" si="8"/>
        <v>81.202</v>
      </c>
      <c r="I72" s="15" t="s">
        <v>110</v>
      </c>
      <c r="J72" s="15" t="s">
        <v>64</v>
      </c>
      <c r="K72" s="16">
        <v>6</v>
      </c>
    </row>
    <row r="73" spans="1:11" ht="16.5" customHeight="1">
      <c r="A73" s="43">
        <v>71</v>
      </c>
      <c r="B73" s="11" t="s">
        <v>171</v>
      </c>
      <c r="C73" s="34" t="s">
        <v>172</v>
      </c>
      <c r="D73" s="34">
        <v>84</v>
      </c>
      <c r="E73" s="13">
        <f t="shared" si="6"/>
        <v>33.6</v>
      </c>
      <c r="F73" s="34">
        <v>92</v>
      </c>
      <c r="G73" s="14">
        <f t="shared" si="7"/>
        <v>55.199999999999996</v>
      </c>
      <c r="H73" s="17">
        <f t="shared" si="8"/>
        <v>88.8</v>
      </c>
      <c r="I73" s="15" t="s">
        <v>147</v>
      </c>
      <c r="J73" s="15" t="s">
        <v>170</v>
      </c>
      <c r="K73" s="16">
        <v>1</v>
      </c>
    </row>
    <row r="74" spans="1:11" ht="16.5" customHeight="1">
      <c r="A74" s="43">
        <v>72</v>
      </c>
      <c r="B74" s="11" t="s">
        <v>168</v>
      </c>
      <c r="C74" s="34" t="s">
        <v>169</v>
      </c>
      <c r="D74" s="34">
        <v>86.8</v>
      </c>
      <c r="E74" s="13">
        <f t="shared" si="6"/>
        <v>34.72</v>
      </c>
      <c r="F74" s="34">
        <v>77.33</v>
      </c>
      <c r="G74" s="14">
        <f t="shared" si="7"/>
        <v>46.397999999999996</v>
      </c>
      <c r="H74" s="17">
        <f t="shared" si="8"/>
        <v>81.118</v>
      </c>
      <c r="I74" s="15" t="s">
        <v>147</v>
      </c>
      <c r="J74" s="15" t="s">
        <v>170</v>
      </c>
      <c r="K74" s="16">
        <v>2</v>
      </c>
    </row>
    <row r="75" spans="1:11" ht="16.5" customHeight="1">
      <c r="A75" s="43">
        <v>73</v>
      </c>
      <c r="B75" s="11" t="s">
        <v>230</v>
      </c>
      <c r="C75" s="34">
        <v>1718014719</v>
      </c>
      <c r="D75" s="34">
        <v>78</v>
      </c>
      <c r="E75" s="13">
        <f t="shared" si="6"/>
        <v>31.200000000000003</v>
      </c>
      <c r="F75" s="34">
        <v>82.33</v>
      </c>
      <c r="G75" s="14">
        <f t="shared" si="7"/>
        <v>49.397999999999996</v>
      </c>
      <c r="H75" s="17">
        <f t="shared" si="8"/>
        <v>80.598</v>
      </c>
      <c r="I75" s="15" t="s">
        <v>147</v>
      </c>
      <c r="J75" s="15" t="s">
        <v>170</v>
      </c>
      <c r="K75" s="16">
        <v>3</v>
      </c>
    </row>
    <row r="76" spans="1:11" ht="16.5" customHeight="1">
      <c r="A76" s="43">
        <v>74</v>
      </c>
      <c r="B76" s="11" t="s">
        <v>145</v>
      </c>
      <c r="C76" s="35" t="s">
        <v>146</v>
      </c>
      <c r="D76" s="35">
        <v>90.8</v>
      </c>
      <c r="E76" s="13">
        <f t="shared" si="6"/>
        <v>36.32</v>
      </c>
      <c r="F76" s="35">
        <v>89.33</v>
      </c>
      <c r="G76" s="14">
        <f t="shared" si="7"/>
        <v>53.598</v>
      </c>
      <c r="H76" s="17">
        <f t="shared" si="8"/>
        <v>89.918</v>
      </c>
      <c r="I76" s="15" t="s">
        <v>147</v>
      </c>
      <c r="J76" s="15" t="s">
        <v>77</v>
      </c>
      <c r="K76" s="16">
        <v>1</v>
      </c>
    </row>
    <row r="77" spans="1:11" ht="16.5" customHeight="1">
      <c r="A77" s="43">
        <v>75</v>
      </c>
      <c r="B77" s="11" t="s">
        <v>154</v>
      </c>
      <c r="C77" s="35" t="s">
        <v>155</v>
      </c>
      <c r="D77" s="35">
        <v>80.2</v>
      </c>
      <c r="E77" s="13">
        <f t="shared" si="6"/>
        <v>32.080000000000005</v>
      </c>
      <c r="F77" s="35">
        <v>90.67</v>
      </c>
      <c r="G77" s="14">
        <f t="shared" si="7"/>
        <v>54.402</v>
      </c>
      <c r="H77" s="17">
        <f t="shared" si="8"/>
        <v>86.482</v>
      </c>
      <c r="I77" s="15" t="s">
        <v>147</v>
      </c>
      <c r="J77" s="15" t="s">
        <v>77</v>
      </c>
      <c r="K77" s="16">
        <v>2</v>
      </c>
    </row>
    <row r="78" spans="1:11" ht="16.5" customHeight="1">
      <c r="A78" s="43">
        <v>76</v>
      </c>
      <c r="B78" s="11" t="s">
        <v>152</v>
      </c>
      <c r="C78" s="35" t="s">
        <v>153</v>
      </c>
      <c r="D78" s="35">
        <v>80.8</v>
      </c>
      <c r="E78" s="13">
        <f t="shared" si="6"/>
        <v>32.32</v>
      </c>
      <c r="F78" s="35">
        <v>82.33</v>
      </c>
      <c r="G78" s="14">
        <f t="shared" si="7"/>
        <v>49.397999999999996</v>
      </c>
      <c r="H78" s="17">
        <f t="shared" si="8"/>
        <v>81.71799999999999</v>
      </c>
      <c r="I78" s="15" t="s">
        <v>147</v>
      </c>
      <c r="J78" s="15" t="s">
        <v>77</v>
      </c>
      <c r="K78" s="16">
        <v>3</v>
      </c>
    </row>
    <row r="79" spans="1:11" ht="16.5" customHeight="1">
      <c r="A79" s="43">
        <v>77</v>
      </c>
      <c r="B79" s="11" t="s">
        <v>148</v>
      </c>
      <c r="C79" s="35" t="s">
        <v>149</v>
      </c>
      <c r="D79" s="35">
        <v>81.4</v>
      </c>
      <c r="E79" s="13">
        <f t="shared" si="6"/>
        <v>32.56</v>
      </c>
      <c r="F79" s="35">
        <v>81.33</v>
      </c>
      <c r="G79" s="14">
        <f t="shared" si="7"/>
        <v>48.797999999999995</v>
      </c>
      <c r="H79" s="17">
        <f t="shared" si="8"/>
        <v>81.358</v>
      </c>
      <c r="I79" s="15" t="s">
        <v>147</v>
      </c>
      <c r="J79" s="15" t="s">
        <v>77</v>
      </c>
      <c r="K79" s="16">
        <v>4</v>
      </c>
    </row>
    <row r="80" spans="1:11" ht="16.5" customHeight="1">
      <c r="A80" s="43">
        <v>78</v>
      </c>
      <c r="B80" s="11" t="s">
        <v>150</v>
      </c>
      <c r="C80" s="35" t="s">
        <v>151</v>
      </c>
      <c r="D80" s="35">
        <v>81</v>
      </c>
      <c r="E80" s="13">
        <f t="shared" si="6"/>
        <v>32.4</v>
      </c>
      <c r="F80" s="35">
        <v>81</v>
      </c>
      <c r="G80" s="14">
        <f t="shared" si="7"/>
        <v>48.6</v>
      </c>
      <c r="H80" s="17">
        <f t="shared" si="8"/>
        <v>81</v>
      </c>
      <c r="I80" s="15" t="s">
        <v>147</v>
      </c>
      <c r="J80" s="15" t="s">
        <v>77</v>
      </c>
      <c r="K80" s="16">
        <v>5</v>
      </c>
    </row>
    <row r="81" spans="1:11" ht="16.5" customHeight="1">
      <c r="A81" s="43">
        <v>79</v>
      </c>
      <c r="B81" s="11" t="s">
        <v>231</v>
      </c>
      <c r="C81" s="35">
        <v>1718016917</v>
      </c>
      <c r="D81" s="35">
        <v>80</v>
      </c>
      <c r="E81" s="13">
        <f t="shared" si="6"/>
        <v>32</v>
      </c>
      <c r="F81" s="35">
        <v>0</v>
      </c>
      <c r="G81" s="14">
        <f t="shared" si="7"/>
        <v>0</v>
      </c>
      <c r="H81" s="17">
        <f t="shared" si="8"/>
        <v>32</v>
      </c>
      <c r="I81" s="15" t="s">
        <v>147</v>
      </c>
      <c r="J81" s="15" t="s">
        <v>77</v>
      </c>
      <c r="K81" s="16">
        <v>6</v>
      </c>
    </row>
    <row r="82" spans="1:11" ht="16.5" customHeight="1">
      <c r="A82" s="43">
        <v>80</v>
      </c>
      <c r="B82" s="11" t="s">
        <v>156</v>
      </c>
      <c r="C82" s="36" t="s">
        <v>157</v>
      </c>
      <c r="D82" s="36">
        <v>85.8</v>
      </c>
      <c r="E82" s="13">
        <f t="shared" si="6"/>
        <v>34.32</v>
      </c>
      <c r="F82" s="36">
        <v>90</v>
      </c>
      <c r="G82" s="14">
        <f t="shared" si="7"/>
        <v>54</v>
      </c>
      <c r="H82" s="17">
        <f t="shared" si="8"/>
        <v>88.32</v>
      </c>
      <c r="I82" s="15" t="s">
        <v>147</v>
      </c>
      <c r="J82" s="15" t="s">
        <v>92</v>
      </c>
      <c r="K82" s="16">
        <v>1</v>
      </c>
    </row>
    <row r="83" spans="1:11" ht="16.5" customHeight="1">
      <c r="A83" s="43">
        <v>81</v>
      </c>
      <c r="B83" s="11" t="s">
        <v>158</v>
      </c>
      <c r="C83" s="36" t="s">
        <v>159</v>
      </c>
      <c r="D83" s="36">
        <v>84.6</v>
      </c>
      <c r="E83" s="13">
        <f t="shared" si="6"/>
        <v>33.839999999999996</v>
      </c>
      <c r="F83" s="36">
        <v>86.33</v>
      </c>
      <c r="G83" s="14">
        <f t="shared" si="7"/>
        <v>51.797999999999995</v>
      </c>
      <c r="H83" s="17">
        <f t="shared" si="8"/>
        <v>85.63799999999999</v>
      </c>
      <c r="I83" s="15" t="s">
        <v>147</v>
      </c>
      <c r="J83" s="15" t="s">
        <v>92</v>
      </c>
      <c r="K83" s="16">
        <v>2</v>
      </c>
    </row>
    <row r="84" spans="1:11" ht="16.5" customHeight="1">
      <c r="A84" s="43">
        <v>82</v>
      </c>
      <c r="B84" s="11" t="s">
        <v>164</v>
      </c>
      <c r="C84" s="36" t="s">
        <v>165</v>
      </c>
      <c r="D84" s="36">
        <v>81</v>
      </c>
      <c r="E84" s="13">
        <f t="shared" si="6"/>
        <v>32.4</v>
      </c>
      <c r="F84" s="36">
        <v>88.33</v>
      </c>
      <c r="G84" s="14">
        <f t="shared" si="7"/>
        <v>52.998</v>
      </c>
      <c r="H84" s="17">
        <f t="shared" si="8"/>
        <v>85.398</v>
      </c>
      <c r="I84" s="15" t="s">
        <v>147</v>
      </c>
      <c r="J84" s="15" t="s">
        <v>92</v>
      </c>
      <c r="K84" s="16">
        <v>3</v>
      </c>
    </row>
    <row r="85" spans="1:11" ht="16.5" customHeight="1">
      <c r="A85" s="43">
        <v>83</v>
      </c>
      <c r="B85" s="11" t="s">
        <v>166</v>
      </c>
      <c r="C85" s="36" t="s">
        <v>167</v>
      </c>
      <c r="D85" s="36">
        <v>80.8</v>
      </c>
      <c r="E85" s="13">
        <f t="shared" si="6"/>
        <v>32.32</v>
      </c>
      <c r="F85" s="36">
        <v>85</v>
      </c>
      <c r="G85" s="14">
        <f t="shared" si="7"/>
        <v>51</v>
      </c>
      <c r="H85" s="17">
        <f t="shared" si="8"/>
        <v>83.32</v>
      </c>
      <c r="I85" s="15" t="s">
        <v>147</v>
      </c>
      <c r="J85" s="15" t="s">
        <v>92</v>
      </c>
      <c r="K85" s="16">
        <v>4</v>
      </c>
    </row>
    <row r="86" spans="1:11" ht="16.5" customHeight="1">
      <c r="A86" s="43">
        <v>84</v>
      </c>
      <c r="B86" s="11" t="s">
        <v>162</v>
      </c>
      <c r="C86" s="36" t="s">
        <v>163</v>
      </c>
      <c r="D86" s="36">
        <v>82.2</v>
      </c>
      <c r="E86" s="13">
        <f t="shared" si="6"/>
        <v>32.88</v>
      </c>
      <c r="F86" s="36">
        <v>80</v>
      </c>
      <c r="G86" s="14">
        <f t="shared" si="7"/>
        <v>48</v>
      </c>
      <c r="H86" s="17">
        <f t="shared" si="8"/>
        <v>80.88</v>
      </c>
      <c r="I86" s="15" t="s">
        <v>147</v>
      </c>
      <c r="J86" s="15" t="s">
        <v>92</v>
      </c>
      <c r="K86" s="16">
        <v>5</v>
      </c>
    </row>
    <row r="87" spans="1:11" ht="16.5" customHeight="1">
      <c r="A87" s="43">
        <v>85</v>
      </c>
      <c r="B87" s="11" t="s">
        <v>160</v>
      </c>
      <c r="C87" s="36" t="s">
        <v>161</v>
      </c>
      <c r="D87" s="36">
        <v>84</v>
      </c>
      <c r="E87" s="13">
        <f t="shared" si="6"/>
        <v>33.6</v>
      </c>
      <c r="F87" s="36">
        <v>73</v>
      </c>
      <c r="G87" s="14">
        <f t="shared" si="7"/>
        <v>43.8</v>
      </c>
      <c r="H87" s="17">
        <f t="shared" si="8"/>
        <v>77.4</v>
      </c>
      <c r="I87" s="15" t="s">
        <v>147</v>
      </c>
      <c r="J87" s="15" t="s">
        <v>92</v>
      </c>
      <c r="K87" s="16">
        <v>6</v>
      </c>
    </row>
    <row r="88" spans="1:11" ht="16.5" customHeight="1">
      <c r="A88" s="43">
        <v>86</v>
      </c>
      <c r="B88" s="11" t="s">
        <v>232</v>
      </c>
      <c r="C88" s="37">
        <v>1718012608</v>
      </c>
      <c r="D88" s="37">
        <v>71.8</v>
      </c>
      <c r="E88" s="13">
        <f t="shared" si="6"/>
        <v>28.72</v>
      </c>
      <c r="F88" s="37">
        <v>91.67</v>
      </c>
      <c r="G88" s="14">
        <f t="shared" si="7"/>
        <v>55.002</v>
      </c>
      <c r="H88" s="17">
        <f t="shared" si="8"/>
        <v>83.72200000000001</v>
      </c>
      <c r="I88" s="15" t="s">
        <v>175</v>
      </c>
      <c r="J88" s="15" t="s">
        <v>170</v>
      </c>
      <c r="K88" s="16">
        <v>1</v>
      </c>
    </row>
    <row r="89" spans="1:11" ht="16.5" customHeight="1">
      <c r="A89" s="43">
        <v>87</v>
      </c>
      <c r="B89" s="11" t="s">
        <v>176</v>
      </c>
      <c r="C89" s="37" t="s">
        <v>177</v>
      </c>
      <c r="D89" s="37">
        <v>73.2</v>
      </c>
      <c r="E89" s="13">
        <f t="shared" si="6"/>
        <v>29.28</v>
      </c>
      <c r="F89" s="37">
        <v>87.67</v>
      </c>
      <c r="G89" s="14">
        <f t="shared" si="7"/>
        <v>52.602</v>
      </c>
      <c r="H89" s="17">
        <f t="shared" si="8"/>
        <v>81.882</v>
      </c>
      <c r="I89" s="15" t="s">
        <v>175</v>
      </c>
      <c r="J89" s="15" t="s">
        <v>170</v>
      </c>
      <c r="K89" s="16">
        <v>2</v>
      </c>
    </row>
    <row r="90" spans="1:11" ht="16.5" customHeight="1">
      <c r="A90" s="43">
        <v>88</v>
      </c>
      <c r="B90" s="11" t="s">
        <v>173</v>
      </c>
      <c r="C90" s="37" t="s">
        <v>174</v>
      </c>
      <c r="D90" s="37">
        <v>77.6</v>
      </c>
      <c r="E90" s="13">
        <f t="shared" si="6"/>
        <v>31.04</v>
      </c>
      <c r="F90" s="37">
        <v>72.67</v>
      </c>
      <c r="G90" s="14">
        <f t="shared" si="7"/>
        <v>43.602</v>
      </c>
      <c r="H90" s="17">
        <f t="shared" si="8"/>
        <v>74.642</v>
      </c>
      <c r="I90" s="15" t="s">
        <v>175</v>
      </c>
      <c r="J90" s="15" t="s">
        <v>170</v>
      </c>
      <c r="K90" s="16">
        <v>3</v>
      </c>
    </row>
    <row r="91" spans="1:11" ht="16.5" customHeight="1">
      <c r="A91" s="43">
        <v>89</v>
      </c>
      <c r="B91" s="11" t="s">
        <v>233</v>
      </c>
      <c r="C91" s="38">
        <v>1718010529</v>
      </c>
      <c r="D91" s="38">
        <v>87.4</v>
      </c>
      <c r="E91" s="13">
        <f t="shared" si="6"/>
        <v>34.96</v>
      </c>
      <c r="F91" s="38">
        <v>89</v>
      </c>
      <c r="G91" s="14">
        <f t="shared" si="7"/>
        <v>53.4</v>
      </c>
      <c r="H91" s="17">
        <f t="shared" si="8"/>
        <v>88.36</v>
      </c>
      <c r="I91" s="15" t="s">
        <v>180</v>
      </c>
      <c r="J91" s="15" t="s">
        <v>64</v>
      </c>
      <c r="K91" s="16">
        <v>1</v>
      </c>
    </row>
    <row r="92" spans="1:11" ht="16.5" customHeight="1">
      <c r="A92" s="43">
        <v>90</v>
      </c>
      <c r="B92" s="11" t="s">
        <v>181</v>
      </c>
      <c r="C92" s="38" t="s">
        <v>182</v>
      </c>
      <c r="D92" s="38">
        <v>88.2</v>
      </c>
      <c r="E92" s="13">
        <f t="shared" si="6"/>
        <v>35.28</v>
      </c>
      <c r="F92" s="38">
        <v>88.33</v>
      </c>
      <c r="G92" s="14">
        <f t="shared" si="7"/>
        <v>52.998</v>
      </c>
      <c r="H92" s="17">
        <f t="shared" si="8"/>
        <v>88.27799999999999</v>
      </c>
      <c r="I92" s="15" t="s">
        <v>180</v>
      </c>
      <c r="J92" s="15" t="s">
        <v>64</v>
      </c>
      <c r="K92" s="16">
        <v>2</v>
      </c>
    </row>
    <row r="93" spans="1:11" ht="16.5" customHeight="1">
      <c r="A93" s="43">
        <v>91</v>
      </c>
      <c r="B93" s="11" t="s">
        <v>185</v>
      </c>
      <c r="C93" s="38" t="s">
        <v>186</v>
      </c>
      <c r="D93" s="38">
        <v>87.6</v>
      </c>
      <c r="E93" s="13">
        <f t="shared" si="6"/>
        <v>35.04</v>
      </c>
      <c r="F93" s="38">
        <v>88</v>
      </c>
      <c r="G93" s="14">
        <f t="shared" si="7"/>
        <v>52.8</v>
      </c>
      <c r="H93" s="17">
        <f t="shared" si="8"/>
        <v>87.84</v>
      </c>
      <c r="I93" s="15" t="s">
        <v>180</v>
      </c>
      <c r="J93" s="15" t="s">
        <v>64</v>
      </c>
      <c r="K93" s="16">
        <v>3</v>
      </c>
    </row>
    <row r="94" spans="1:11" ht="16.5" customHeight="1">
      <c r="A94" s="43">
        <v>92</v>
      </c>
      <c r="B94" s="11" t="s">
        <v>178</v>
      </c>
      <c r="C94" s="38" t="s">
        <v>179</v>
      </c>
      <c r="D94" s="38">
        <v>88.4</v>
      </c>
      <c r="E94" s="13">
        <f t="shared" si="6"/>
        <v>35.36000000000001</v>
      </c>
      <c r="F94" s="38">
        <v>86.67</v>
      </c>
      <c r="G94" s="14">
        <f t="shared" si="7"/>
        <v>52.002</v>
      </c>
      <c r="H94" s="17">
        <f t="shared" si="8"/>
        <v>87.36200000000001</v>
      </c>
      <c r="I94" s="15" t="s">
        <v>180</v>
      </c>
      <c r="J94" s="15" t="s">
        <v>64</v>
      </c>
      <c r="K94" s="16">
        <v>4</v>
      </c>
    </row>
    <row r="95" spans="1:11" ht="16.5" customHeight="1">
      <c r="A95" s="43">
        <v>93</v>
      </c>
      <c r="B95" s="11" t="s">
        <v>183</v>
      </c>
      <c r="C95" s="38" t="s">
        <v>184</v>
      </c>
      <c r="D95" s="38">
        <v>87.6</v>
      </c>
      <c r="E95" s="13">
        <f t="shared" si="6"/>
        <v>35.04</v>
      </c>
      <c r="F95" s="38">
        <v>84.67</v>
      </c>
      <c r="G95" s="14">
        <f t="shared" si="7"/>
        <v>50.802</v>
      </c>
      <c r="H95" s="17">
        <f t="shared" si="8"/>
        <v>85.842</v>
      </c>
      <c r="I95" s="15" t="s">
        <v>180</v>
      </c>
      <c r="J95" s="15" t="s">
        <v>64</v>
      </c>
      <c r="K95" s="16">
        <v>5</v>
      </c>
    </row>
    <row r="96" spans="1:11" ht="16.5" customHeight="1">
      <c r="A96" s="43">
        <v>94</v>
      </c>
      <c r="B96" s="11" t="s">
        <v>224</v>
      </c>
      <c r="C96" s="38">
        <v>1718017812</v>
      </c>
      <c r="D96" s="38">
        <v>87.4</v>
      </c>
      <c r="E96" s="13">
        <f t="shared" si="6"/>
        <v>34.96</v>
      </c>
      <c r="F96" s="38">
        <v>83.67</v>
      </c>
      <c r="G96" s="14">
        <f t="shared" si="7"/>
        <v>50.202</v>
      </c>
      <c r="H96" s="17">
        <f t="shared" si="8"/>
        <v>85.162</v>
      </c>
      <c r="I96" s="15" t="s">
        <v>180</v>
      </c>
      <c r="J96" s="15" t="s">
        <v>64</v>
      </c>
      <c r="K96" s="16">
        <v>6</v>
      </c>
    </row>
    <row r="97" spans="1:11" ht="16.5" customHeight="1">
      <c r="A97" s="43">
        <v>95</v>
      </c>
      <c r="B97" s="11" t="s">
        <v>223</v>
      </c>
      <c r="C97" s="38">
        <v>1718012815</v>
      </c>
      <c r="D97" s="38">
        <v>87.4</v>
      </c>
      <c r="E97" s="13">
        <f t="shared" si="6"/>
        <v>34.96</v>
      </c>
      <c r="F97" s="38">
        <v>83.33</v>
      </c>
      <c r="G97" s="14">
        <f t="shared" si="7"/>
        <v>49.998</v>
      </c>
      <c r="H97" s="17">
        <f t="shared" si="8"/>
        <v>84.958</v>
      </c>
      <c r="I97" s="15" t="s">
        <v>180</v>
      </c>
      <c r="J97" s="15" t="s">
        <v>64</v>
      </c>
      <c r="K97" s="16">
        <v>7</v>
      </c>
    </row>
    <row r="98" spans="1:11" ht="16.5" customHeight="1">
      <c r="A98" s="43">
        <v>96</v>
      </c>
      <c r="B98" s="11" t="s">
        <v>190</v>
      </c>
      <c r="C98" s="12" t="s">
        <v>191</v>
      </c>
      <c r="D98" s="12">
        <v>89.8</v>
      </c>
      <c r="E98" s="13">
        <f t="shared" si="6"/>
        <v>35.92</v>
      </c>
      <c r="F98" s="12">
        <v>84.33</v>
      </c>
      <c r="G98" s="14">
        <f t="shared" si="7"/>
        <v>50.598</v>
      </c>
      <c r="H98" s="17">
        <f t="shared" si="8"/>
        <v>86.518</v>
      </c>
      <c r="I98" s="15" t="s">
        <v>189</v>
      </c>
      <c r="J98" s="15" t="s">
        <v>64</v>
      </c>
      <c r="K98" s="16">
        <v>1</v>
      </c>
    </row>
    <row r="99" spans="1:11" ht="16.5" customHeight="1">
      <c r="A99" s="43">
        <v>97</v>
      </c>
      <c r="B99" s="11" t="s">
        <v>196</v>
      </c>
      <c r="C99" s="12" t="s">
        <v>197</v>
      </c>
      <c r="D99" s="12">
        <v>88</v>
      </c>
      <c r="E99" s="13">
        <f aca="true" t="shared" si="9" ref="E99:E109">D99*0.4</f>
        <v>35.2</v>
      </c>
      <c r="F99" s="12">
        <v>82.67</v>
      </c>
      <c r="G99" s="14">
        <f aca="true" t="shared" si="10" ref="G99:G109">F99*0.6</f>
        <v>49.602</v>
      </c>
      <c r="H99" s="17">
        <f aca="true" t="shared" si="11" ref="H99:H109">E99+G99</f>
        <v>84.80199999999999</v>
      </c>
      <c r="I99" s="15" t="s">
        <v>189</v>
      </c>
      <c r="J99" s="15" t="s">
        <v>64</v>
      </c>
      <c r="K99" s="16">
        <v>2</v>
      </c>
    </row>
    <row r="100" spans="1:11" ht="16.5" customHeight="1">
      <c r="A100" s="43">
        <v>98</v>
      </c>
      <c r="B100" s="11" t="s">
        <v>187</v>
      </c>
      <c r="C100" s="12" t="s">
        <v>188</v>
      </c>
      <c r="D100" s="12">
        <v>90.8</v>
      </c>
      <c r="E100" s="13">
        <f t="shared" si="9"/>
        <v>36.32</v>
      </c>
      <c r="F100" s="12">
        <v>80</v>
      </c>
      <c r="G100" s="14">
        <f t="shared" si="10"/>
        <v>48</v>
      </c>
      <c r="H100" s="17">
        <f t="shared" si="11"/>
        <v>84.32</v>
      </c>
      <c r="I100" s="15" t="s">
        <v>189</v>
      </c>
      <c r="J100" s="15" t="s">
        <v>64</v>
      </c>
      <c r="K100" s="16">
        <v>3</v>
      </c>
    </row>
    <row r="101" spans="1:11" ht="16.5" customHeight="1">
      <c r="A101" s="43">
        <v>99</v>
      </c>
      <c r="B101" s="11" t="s">
        <v>194</v>
      </c>
      <c r="C101" s="12" t="s">
        <v>195</v>
      </c>
      <c r="D101" s="12">
        <v>88.2</v>
      </c>
      <c r="E101" s="13">
        <f t="shared" si="9"/>
        <v>35.28</v>
      </c>
      <c r="F101" s="12">
        <v>81</v>
      </c>
      <c r="G101" s="14">
        <f t="shared" si="10"/>
        <v>48.6</v>
      </c>
      <c r="H101" s="17">
        <f t="shared" si="11"/>
        <v>83.88</v>
      </c>
      <c r="I101" s="15" t="s">
        <v>189</v>
      </c>
      <c r="J101" s="15" t="s">
        <v>64</v>
      </c>
      <c r="K101" s="16">
        <v>4</v>
      </c>
    </row>
    <row r="102" spans="1:11" ht="16.5" customHeight="1">
      <c r="A102" s="43">
        <v>100</v>
      </c>
      <c r="B102" s="11" t="s">
        <v>198</v>
      </c>
      <c r="C102" s="12" t="s">
        <v>199</v>
      </c>
      <c r="D102" s="12">
        <v>88</v>
      </c>
      <c r="E102" s="13">
        <f t="shared" si="9"/>
        <v>35.2</v>
      </c>
      <c r="F102" s="12">
        <v>80</v>
      </c>
      <c r="G102" s="14">
        <f t="shared" si="10"/>
        <v>48</v>
      </c>
      <c r="H102" s="17">
        <f t="shared" si="11"/>
        <v>83.2</v>
      </c>
      <c r="I102" s="15" t="s">
        <v>189</v>
      </c>
      <c r="J102" s="15" t="s">
        <v>64</v>
      </c>
      <c r="K102" s="16">
        <v>5</v>
      </c>
    </row>
    <row r="103" spans="1:11" ht="16.5" customHeight="1">
      <c r="A103" s="43">
        <v>101</v>
      </c>
      <c r="B103" s="11" t="s">
        <v>192</v>
      </c>
      <c r="C103" s="12" t="s">
        <v>193</v>
      </c>
      <c r="D103" s="12">
        <v>89.6</v>
      </c>
      <c r="E103" s="13">
        <f t="shared" si="9"/>
        <v>35.839999999999996</v>
      </c>
      <c r="F103" s="12">
        <v>0</v>
      </c>
      <c r="G103" s="14">
        <f t="shared" si="10"/>
        <v>0</v>
      </c>
      <c r="H103" s="17">
        <f t="shared" si="11"/>
        <v>35.839999999999996</v>
      </c>
      <c r="I103" s="15" t="s">
        <v>189</v>
      </c>
      <c r="J103" s="15" t="s">
        <v>64</v>
      </c>
      <c r="K103" s="16">
        <v>6</v>
      </c>
    </row>
    <row r="104" spans="1:11" ht="16.5" customHeight="1">
      <c r="A104" s="43">
        <v>102</v>
      </c>
      <c r="B104" s="11" t="s">
        <v>200</v>
      </c>
      <c r="C104" s="39" t="s">
        <v>201</v>
      </c>
      <c r="D104" s="39">
        <v>90</v>
      </c>
      <c r="E104" s="13">
        <f t="shared" si="9"/>
        <v>36</v>
      </c>
      <c r="F104" s="39">
        <v>88.33</v>
      </c>
      <c r="G104" s="14">
        <f t="shared" si="10"/>
        <v>52.998</v>
      </c>
      <c r="H104" s="17">
        <f t="shared" si="11"/>
        <v>88.99799999999999</v>
      </c>
      <c r="I104" s="15" t="s">
        <v>202</v>
      </c>
      <c r="J104" s="15" t="s">
        <v>64</v>
      </c>
      <c r="K104" s="16">
        <v>1</v>
      </c>
    </row>
    <row r="105" spans="1:11" ht="16.5" customHeight="1">
      <c r="A105" s="43">
        <v>103</v>
      </c>
      <c r="B105" s="11" t="s">
        <v>207</v>
      </c>
      <c r="C105" s="39" t="s">
        <v>208</v>
      </c>
      <c r="D105" s="39">
        <v>87</v>
      </c>
      <c r="E105" s="13">
        <f t="shared" si="9"/>
        <v>34.800000000000004</v>
      </c>
      <c r="F105" s="39">
        <v>89</v>
      </c>
      <c r="G105" s="14">
        <f t="shared" si="10"/>
        <v>53.4</v>
      </c>
      <c r="H105" s="17">
        <f t="shared" si="11"/>
        <v>88.2</v>
      </c>
      <c r="I105" s="15" t="s">
        <v>202</v>
      </c>
      <c r="J105" s="15" t="s">
        <v>64</v>
      </c>
      <c r="K105" s="16">
        <v>2</v>
      </c>
    </row>
    <row r="106" spans="1:11" ht="16.5" customHeight="1">
      <c r="A106" s="43">
        <v>104</v>
      </c>
      <c r="B106" s="11" t="s">
        <v>211</v>
      </c>
      <c r="C106" s="39" t="s">
        <v>212</v>
      </c>
      <c r="D106" s="39">
        <v>86</v>
      </c>
      <c r="E106" s="13">
        <f t="shared" si="9"/>
        <v>34.4</v>
      </c>
      <c r="F106" s="39">
        <v>87.33</v>
      </c>
      <c r="G106" s="14">
        <f t="shared" si="10"/>
        <v>52.397999999999996</v>
      </c>
      <c r="H106" s="17">
        <f t="shared" si="11"/>
        <v>86.798</v>
      </c>
      <c r="I106" s="15" t="s">
        <v>202</v>
      </c>
      <c r="J106" s="15" t="s">
        <v>64</v>
      </c>
      <c r="K106" s="16">
        <v>3</v>
      </c>
    </row>
    <row r="107" spans="1:11" ht="16.5" customHeight="1">
      <c r="A107" s="43">
        <v>105</v>
      </c>
      <c r="B107" s="11" t="s">
        <v>203</v>
      </c>
      <c r="C107" s="39" t="s">
        <v>204</v>
      </c>
      <c r="D107" s="39">
        <v>89.6</v>
      </c>
      <c r="E107" s="13">
        <f t="shared" si="9"/>
        <v>35.839999999999996</v>
      </c>
      <c r="F107" s="39">
        <v>82.67</v>
      </c>
      <c r="G107" s="14">
        <f t="shared" si="10"/>
        <v>49.602</v>
      </c>
      <c r="H107" s="17">
        <f t="shared" si="11"/>
        <v>85.442</v>
      </c>
      <c r="I107" s="15" t="s">
        <v>202</v>
      </c>
      <c r="J107" s="15" t="s">
        <v>64</v>
      </c>
      <c r="K107" s="16">
        <v>4</v>
      </c>
    </row>
    <row r="108" spans="1:11" ht="16.5" customHeight="1">
      <c r="A108" s="43">
        <v>106</v>
      </c>
      <c r="B108" s="11" t="s">
        <v>209</v>
      </c>
      <c r="C108" s="39" t="s">
        <v>210</v>
      </c>
      <c r="D108" s="39">
        <v>86.2</v>
      </c>
      <c r="E108" s="13">
        <f t="shared" si="9"/>
        <v>34.480000000000004</v>
      </c>
      <c r="F108" s="39">
        <v>84.67</v>
      </c>
      <c r="G108" s="14">
        <f t="shared" si="10"/>
        <v>50.802</v>
      </c>
      <c r="H108" s="17">
        <f t="shared" si="11"/>
        <v>85.28200000000001</v>
      </c>
      <c r="I108" s="15" t="s">
        <v>202</v>
      </c>
      <c r="J108" s="15" t="s">
        <v>64</v>
      </c>
      <c r="K108" s="16">
        <v>5</v>
      </c>
    </row>
    <row r="109" spans="1:11" ht="16.5" customHeight="1">
      <c r="A109" s="43">
        <v>107</v>
      </c>
      <c r="B109" s="11" t="s">
        <v>205</v>
      </c>
      <c r="C109" s="39" t="s">
        <v>206</v>
      </c>
      <c r="D109" s="39">
        <v>88</v>
      </c>
      <c r="E109" s="13">
        <f t="shared" si="9"/>
        <v>35.2</v>
      </c>
      <c r="F109" s="39">
        <v>78.33</v>
      </c>
      <c r="G109" s="14">
        <f t="shared" si="10"/>
        <v>46.998</v>
      </c>
      <c r="H109" s="17">
        <f t="shared" si="11"/>
        <v>82.19800000000001</v>
      </c>
      <c r="I109" s="15" t="s">
        <v>202</v>
      </c>
      <c r="J109" s="15" t="s">
        <v>64</v>
      </c>
      <c r="K109" s="16">
        <v>6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9.50390625" style="3" bestFit="1" customWidth="1"/>
    <col min="2" max="2" width="29.375" style="3" bestFit="1" customWidth="1"/>
    <col min="3" max="3" width="5.50390625" style="3" bestFit="1" customWidth="1"/>
    <col min="4" max="16384" width="9.00390625" style="3" customWidth="1"/>
  </cols>
  <sheetData>
    <row r="1" spans="1:4" ht="14.25">
      <c r="A1" s="45" t="s">
        <v>217</v>
      </c>
      <c r="B1" s="45"/>
      <c r="C1" s="45"/>
      <c r="D1" s="4"/>
    </row>
    <row r="2" spans="1:4" ht="14.25">
      <c r="A2" s="4" t="s">
        <v>215</v>
      </c>
      <c r="B2" s="4" t="s">
        <v>216</v>
      </c>
      <c r="C2" s="4" t="s">
        <v>214</v>
      </c>
      <c r="D2" s="1" t="s">
        <v>218</v>
      </c>
    </row>
    <row r="3" spans="1:4" ht="14.25">
      <c r="A3" s="6" t="s">
        <v>6</v>
      </c>
      <c r="B3" s="6" t="s">
        <v>7</v>
      </c>
      <c r="C3" s="2">
        <v>9</v>
      </c>
      <c r="D3" s="2">
        <v>9</v>
      </c>
    </row>
    <row r="4" spans="1:4" ht="14.25">
      <c r="A4" s="7" t="s">
        <v>24</v>
      </c>
      <c r="B4" s="7" t="s">
        <v>7</v>
      </c>
      <c r="C4" s="2">
        <v>3</v>
      </c>
      <c r="D4" s="2">
        <v>3</v>
      </c>
    </row>
    <row r="5" spans="1:4" ht="14.25">
      <c r="A5" s="7" t="s">
        <v>31</v>
      </c>
      <c r="B5" s="7" t="s">
        <v>7</v>
      </c>
      <c r="C5" s="2">
        <v>10</v>
      </c>
      <c r="D5" s="2">
        <v>10</v>
      </c>
    </row>
    <row r="6" spans="1:4" ht="14.25">
      <c r="A6" s="6" t="s">
        <v>52</v>
      </c>
      <c r="B6" s="6" t="s">
        <v>7</v>
      </c>
      <c r="C6" s="2">
        <v>7</v>
      </c>
      <c r="D6" s="2">
        <v>7</v>
      </c>
    </row>
    <row r="7" spans="1:4" ht="14.25">
      <c r="A7" s="46" t="s">
        <v>63</v>
      </c>
      <c r="B7" s="7" t="s">
        <v>64</v>
      </c>
      <c r="C7" s="2">
        <v>6</v>
      </c>
      <c r="D7" s="45">
        <v>22</v>
      </c>
    </row>
    <row r="8" spans="1:4" ht="14.25">
      <c r="A8" s="46"/>
      <c r="B8" s="7" t="s">
        <v>77</v>
      </c>
      <c r="C8" s="2">
        <v>7</v>
      </c>
      <c r="D8" s="45"/>
    </row>
    <row r="9" spans="1:4" ht="14.25">
      <c r="A9" s="46"/>
      <c r="B9" s="7" t="s">
        <v>92</v>
      </c>
      <c r="C9" s="2">
        <v>3</v>
      </c>
      <c r="D9" s="45"/>
    </row>
    <row r="10" spans="1:4" ht="14.25">
      <c r="A10" s="46"/>
      <c r="B10" s="6" t="s">
        <v>97</v>
      </c>
      <c r="C10" s="2">
        <v>6</v>
      </c>
      <c r="D10" s="45"/>
    </row>
    <row r="11" spans="1:4" ht="14.25">
      <c r="A11" s="46" t="s">
        <v>110</v>
      </c>
      <c r="B11" s="7" t="s">
        <v>64</v>
      </c>
      <c r="C11" s="2">
        <v>6</v>
      </c>
      <c r="D11" s="45">
        <v>19</v>
      </c>
    </row>
    <row r="12" spans="1:4" ht="14.25">
      <c r="A12" s="46"/>
      <c r="B12" s="7" t="s">
        <v>77</v>
      </c>
      <c r="C12" s="2">
        <v>4</v>
      </c>
      <c r="D12" s="45"/>
    </row>
    <row r="13" spans="1:4" ht="14.25">
      <c r="A13" s="46"/>
      <c r="B13" s="8" t="s">
        <v>92</v>
      </c>
      <c r="C13" s="2">
        <v>6</v>
      </c>
      <c r="D13" s="45"/>
    </row>
    <row r="14" spans="1:4" ht="14.25">
      <c r="A14" s="46"/>
      <c r="B14" s="7" t="s">
        <v>97</v>
      </c>
      <c r="C14" s="2">
        <v>3</v>
      </c>
      <c r="D14" s="45"/>
    </row>
    <row r="15" spans="1:4" ht="14.25">
      <c r="A15" s="47" t="s">
        <v>147</v>
      </c>
      <c r="B15" s="6" t="s">
        <v>77</v>
      </c>
      <c r="C15" s="2">
        <v>6</v>
      </c>
      <c r="D15" s="45">
        <v>15</v>
      </c>
    </row>
    <row r="16" spans="1:4" ht="14.25">
      <c r="A16" s="47"/>
      <c r="B16" s="7" t="s">
        <v>92</v>
      </c>
      <c r="C16" s="2">
        <v>6</v>
      </c>
      <c r="D16" s="45"/>
    </row>
    <row r="17" spans="1:4" ht="14.25">
      <c r="A17" s="47"/>
      <c r="B17" s="6" t="s">
        <v>170</v>
      </c>
      <c r="C17" s="2">
        <v>3</v>
      </c>
      <c r="D17" s="45"/>
    </row>
    <row r="18" spans="1:4" ht="14.25">
      <c r="A18" s="6" t="s">
        <v>175</v>
      </c>
      <c r="B18" s="6" t="s">
        <v>170</v>
      </c>
      <c r="C18" s="2">
        <v>3</v>
      </c>
      <c r="D18" s="2">
        <v>3</v>
      </c>
    </row>
    <row r="19" spans="1:4" ht="14.25">
      <c r="A19" s="6" t="s">
        <v>180</v>
      </c>
      <c r="B19" s="6" t="s">
        <v>64</v>
      </c>
      <c r="C19" s="2">
        <v>7</v>
      </c>
      <c r="D19" s="2">
        <v>7</v>
      </c>
    </row>
    <row r="20" spans="1:4" ht="14.25">
      <c r="A20" s="7" t="s">
        <v>189</v>
      </c>
      <c r="B20" s="7" t="s">
        <v>64</v>
      </c>
      <c r="C20" s="2">
        <v>6</v>
      </c>
      <c r="D20" s="2">
        <v>6</v>
      </c>
    </row>
    <row r="21" spans="1:4" ht="14.25">
      <c r="A21" s="7" t="s">
        <v>202</v>
      </c>
      <c r="B21" s="7" t="s">
        <v>64</v>
      </c>
      <c r="C21" s="2">
        <v>6</v>
      </c>
      <c r="D21" s="2">
        <v>6</v>
      </c>
    </row>
    <row r="22" spans="1:4" ht="14.25">
      <c r="A22" s="5"/>
      <c r="B22" s="9" t="s">
        <v>219</v>
      </c>
      <c r="C22" s="5">
        <f>SUM(C3:C21)</f>
        <v>107</v>
      </c>
      <c r="D22" s="5">
        <f>SUM(D3:D21)</f>
        <v>107</v>
      </c>
    </row>
  </sheetData>
  <sheetProtection/>
  <mergeCells count="7">
    <mergeCell ref="D7:D10"/>
    <mergeCell ref="D11:D14"/>
    <mergeCell ref="D15:D17"/>
    <mergeCell ref="A1:C1"/>
    <mergeCell ref="A7:A10"/>
    <mergeCell ref="A11:A14"/>
    <mergeCell ref="A15:A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2017-08-22T00:18:33Z</cp:lastPrinted>
  <dcterms:created xsi:type="dcterms:W3CDTF">1996-12-17T01:32:42Z</dcterms:created>
  <dcterms:modified xsi:type="dcterms:W3CDTF">2017-08-23T13:07:25Z</dcterms:modified>
  <cp:category/>
  <cp:version/>
  <cp:contentType/>
  <cp:contentStatus/>
</cp:coreProperties>
</file>