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47" i="1"/>
  <c r="K147"/>
  <c r="I147"/>
  <c r="G147"/>
  <c r="K146"/>
  <c r="I146"/>
  <c r="L146" s="1"/>
  <c r="G146"/>
  <c r="L145"/>
  <c r="K145"/>
  <c r="I145"/>
  <c r="G145"/>
  <c r="K144"/>
  <c r="I144"/>
  <c r="L144" s="1"/>
  <c r="G144"/>
  <c r="L143"/>
  <c r="K143"/>
  <c r="I143"/>
  <c r="G143"/>
  <c r="K142"/>
  <c r="I142"/>
  <c r="L142" s="1"/>
  <c r="G142"/>
  <c r="L141"/>
  <c r="K141"/>
  <c r="I141"/>
  <c r="G141"/>
  <c r="K140"/>
  <c r="I140"/>
  <c r="L140" s="1"/>
  <c r="G140"/>
  <c r="L139"/>
  <c r="K139"/>
  <c r="I139"/>
  <c r="G139"/>
  <c r="K138"/>
  <c r="I138"/>
  <c r="L138" s="1"/>
  <c r="G138"/>
  <c r="L137"/>
  <c r="K137"/>
  <c r="I137"/>
  <c r="G137"/>
  <c r="K136"/>
  <c r="I136"/>
  <c r="L136" s="1"/>
  <c r="G136"/>
  <c r="L135"/>
  <c r="K135"/>
  <c r="I135"/>
  <c r="G135"/>
  <c r="K134"/>
  <c r="I134"/>
  <c r="L134" s="1"/>
  <c r="G134"/>
  <c r="L133"/>
  <c r="K133"/>
  <c r="I133"/>
  <c r="G133"/>
  <c r="K132"/>
  <c r="I132"/>
  <c r="L132" s="1"/>
  <c r="G132"/>
  <c r="L131"/>
  <c r="K131"/>
  <c r="I131"/>
  <c r="G131"/>
  <c r="K130"/>
  <c r="I130"/>
  <c r="L130" s="1"/>
  <c r="G130"/>
  <c r="L129"/>
  <c r="K129"/>
  <c r="I129"/>
  <c r="G129"/>
  <c r="K128"/>
  <c r="I128"/>
  <c r="L128" s="1"/>
  <c r="G128"/>
  <c r="L127"/>
  <c r="K127"/>
  <c r="I127"/>
  <c r="G127"/>
  <c r="K126"/>
  <c r="I126"/>
  <c r="L126" s="1"/>
  <c r="G126"/>
  <c r="L125"/>
  <c r="K125"/>
  <c r="I125"/>
  <c r="G125"/>
  <c r="K124"/>
  <c r="I124"/>
  <c r="L124" s="1"/>
  <c r="G124"/>
  <c r="L123"/>
  <c r="K123"/>
  <c r="I123"/>
  <c r="G123"/>
  <c r="K122"/>
  <c r="I122"/>
  <c r="L122" s="1"/>
  <c r="G122"/>
  <c r="L121"/>
  <c r="K121"/>
  <c r="I121"/>
  <c r="G121"/>
  <c r="K120"/>
  <c r="I120"/>
  <c r="L120" s="1"/>
  <c r="G120"/>
  <c r="L119"/>
  <c r="K119"/>
  <c r="I119"/>
  <c r="G119"/>
  <c r="K118"/>
  <c r="I118"/>
  <c r="L118" s="1"/>
  <c r="G118"/>
  <c r="L117"/>
  <c r="K117"/>
  <c r="I117"/>
  <c r="G117"/>
  <c r="K116"/>
  <c r="I116"/>
  <c r="L116" s="1"/>
  <c r="G116"/>
  <c r="L115"/>
  <c r="K115"/>
  <c r="I115"/>
  <c r="G115"/>
  <c r="K114"/>
  <c r="I114"/>
  <c r="L114" s="1"/>
  <c r="G114"/>
  <c r="L113"/>
  <c r="K113"/>
  <c r="I113"/>
  <c r="G113"/>
  <c r="I108"/>
  <c r="J108" s="1"/>
  <c r="G108"/>
  <c r="I107"/>
  <c r="J107" s="1"/>
  <c r="G107"/>
  <c r="J106"/>
  <c r="I106"/>
  <c r="G106"/>
  <c r="J105"/>
  <c r="I105"/>
  <c r="G105"/>
  <c r="J104"/>
  <c r="I104"/>
  <c r="G104"/>
  <c r="J103"/>
  <c r="I103"/>
  <c r="G103"/>
  <c r="I102"/>
  <c r="G102"/>
  <c r="J102" s="1"/>
  <c r="J101"/>
  <c r="I101"/>
  <c r="G101"/>
  <c r="I100"/>
  <c r="J100" s="1"/>
  <c r="G100"/>
  <c r="I99"/>
  <c r="J99" s="1"/>
  <c r="G99"/>
  <c r="J98"/>
  <c r="I98"/>
  <c r="G98"/>
  <c r="I97"/>
  <c r="J97" s="1"/>
  <c r="G97"/>
  <c r="J96"/>
  <c r="I96"/>
  <c r="G96"/>
  <c r="J95"/>
  <c r="I95"/>
  <c r="G95"/>
  <c r="I94"/>
  <c r="G94"/>
  <c r="J94" s="1"/>
  <c r="J93"/>
  <c r="I93"/>
  <c r="G93"/>
  <c r="I92"/>
  <c r="J92" s="1"/>
  <c r="G92"/>
  <c r="I91"/>
  <c r="J91" s="1"/>
  <c r="G91"/>
  <c r="J90"/>
  <c r="I90"/>
  <c r="G90"/>
  <c r="I89"/>
  <c r="J89" s="1"/>
  <c r="G89"/>
  <c r="J88"/>
  <c r="I88"/>
  <c r="G88"/>
  <c r="J87"/>
  <c r="I87"/>
  <c r="G87"/>
  <c r="I86"/>
  <c r="G86"/>
  <c r="J86" s="1"/>
  <c r="J85"/>
  <c r="I85"/>
  <c r="G85"/>
  <c r="I84"/>
  <c r="J84" s="1"/>
  <c r="G84"/>
  <c r="I83"/>
  <c r="J83" s="1"/>
  <c r="G83"/>
  <c r="J82"/>
  <c r="I82"/>
  <c r="G82"/>
  <c r="I81"/>
  <c r="J81" s="1"/>
  <c r="G81"/>
  <c r="J80"/>
  <c r="I80"/>
  <c r="G80"/>
  <c r="J79"/>
  <c r="I79"/>
  <c r="G79"/>
  <c r="I78"/>
  <c r="G78"/>
  <c r="J78" s="1"/>
  <c r="J77"/>
  <c r="I77"/>
  <c r="G77"/>
  <c r="I76"/>
  <c r="J76" s="1"/>
  <c r="G76"/>
  <c r="I75"/>
  <c r="J75" s="1"/>
  <c r="G75"/>
  <c r="J74"/>
  <c r="I74"/>
  <c r="G74"/>
  <c r="I73"/>
  <c r="J73" s="1"/>
  <c r="G73"/>
  <c r="J72"/>
  <c r="I72"/>
  <c r="G72"/>
  <c r="J71"/>
  <c r="I71"/>
  <c r="G71"/>
  <c r="I70"/>
  <c r="J70" s="1"/>
  <c r="G70"/>
  <c r="J69"/>
  <c r="I69"/>
  <c r="G69"/>
  <c r="I68"/>
  <c r="J68" s="1"/>
  <c r="G68"/>
  <c r="I67"/>
  <c r="J67" s="1"/>
  <c r="G67"/>
  <c r="J66"/>
  <c r="I66"/>
  <c r="G66"/>
  <c r="I65"/>
  <c r="J65" s="1"/>
  <c r="G65"/>
  <c r="J64"/>
  <c r="I64"/>
  <c r="G64"/>
  <c r="J63"/>
  <c r="I63"/>
  <c r="G63"/>
  <c r="I62"/>
  <c r="J62" s="1"/>
  <c r="G62"/>
  <c r="J61"/>
  <c r="I61"/>
  <c r="G61"/>
  <c r="I60"/>
  <c r="J60" s="1"/>
  <c r="G60"/>
  <c r="I59"/>
  <c r="J59" s="1"/>
  <c r="G59"/>
  <c r="J58"/>
  <c r="I58"/>
  <c r="G58"/>
  <c r="I57"/>
  <c r="J57" s="1"/>
  <c r="G57"/>
  <c r="J56"/>
  <c r="I56"/>
  <c r="G56"/>
  <c r="J55"/>
  <c r="I55"/>
  <c r="G55"/>
  <c r="I54"/>
  <c r="J54" s="1"/>
  <c r="G54"/>
  <c r="J53"/>
  <c r="I53"/>
  <c r="G53"/>
  <c r="I52"/>
  <c r="J52" s="1"/>
  <c r="G52"/>
  <c r="I51"/>
  <c r="J51" s="1"/>
  <c r="G51"/>
  <c r="J50"/>
  <c r="I50"/>
  <c r="G50"/>
  <c r="I49"/>
  <c r="J49" s="1"/>
  <c r="G49"/>
  <c r="J48"/>
  <c r="I48"/>
  <c r="G48"/>
  <c r="J47"/>
  <c r="I47"/>
  <c r="G47"/>
  <c r="I46"/>
  <c r="J46" s="1"/>
  <c r="G46"/>
  <c r="J45"/>
  <c r="I45"/>
  <c r="G45"/>
  <c r="I44"/>
  <c r="J44" s="1"/>
  <c r="G44"/>
  <c r="I43"/>
  <c r="J43" s="1"/>
  <c r="G43"/>
  <c r="J42"/>
  <c r="I42"/>
  <c r="G42"/>
  <c r="I41"/>
  <c r="J41" s="1"/>
  <c r="G41"/>
  <c r="J40"/>
  <c r="I40"/>
  <c r="G40"/>
  <c r="J39"/>
  <c r="I39"/>
  <c r="G39"/>
  <c r="I38"/>
  <c r="J38" s="1"/>
  <c r="G38"/>
  <c r="J37"/>
  <c r="I37"/>
  <c r="G37"/>
  <c r="I36"/>
  <c r="J36" s="1"/>
  <c r="G36"/>
  <c r="I35"/>
  <c r="J35" s="1"/>
  <c r="G35"/>
  <c r="J34"/>
  <c r="I34"/>
  <c r="G34"/>
  <c r="I33"/>
  <c r="J33" s="1"/>
  <c r="G33"/>
  <c r="J32"/>
  <c r="I32"/>
  <c r="G32"/>
  <c r="J31"/>
  <c r="I31"/>
  <c r="G31"/>
  <c r="I30"/>
  <c r="J30" s="1"/>
  <c r="G30"/>
  <c r="J29"/>
  <c r="I29"/>
  <c r="G29"/>
  <c r="J28"/>
  <c r="I28"/>
  <c r="G28"/>
  <c r="I27"/>
  <c r="J27" s="1"/>
  <c r="G27"/>
  <c r="J26"/>
  <c r="I26"/>
  <c r="G26"/>
  <c r="I25"/>
  <c r="J25" s="1"/>
  <c r="G25"/>
  <c r="J24"/>
  <c r="I24"/>
  <c r="G24"/>
  <c r="J23"/>
  <c r="I23"/>
  <c r="G23"/>
  <c r="I22"/>
  <c r="J22" s="1"/>
  <c r="G22"/>
  <c r="J21"/>
  <c r="I21"/>
  <c r="G21"/>
  <c r="I20"/>
  <c r="G20"/>
  <c r="J20" s="1"/>
  <c r="I19"/>
  <c r="J19" s="1"/>
  <c r="G19"/>
  <c r="J18"/>
  <c r="I18"/>
  <c r="G18"/>
  <c r="I17"/>
  <c r="J17" s="1"/>
  <c r="G17"/>
  <c r="J16"/>
  <c r="I16"/>
  <c r="G16"/>
  <c r="J15"/>
  <c r="I15"/>
  <c r="G15"/>
  <c r="I14"/>
  <c r="J14" s="1"/>
  <c r="G14"/>
  <c r="J13"/>
  <c r="I13"/>
  <c r="G13"/>
  <c r="I12"/>
  <c r="G12"/>
  <c r="J12" s="1"/>
  <c r="I11"/>
  <c r="J11" s="1"/>
  <c r="G11"/>
  <c r="J10"/>
  <c r="I10"/>
  <c r="G10"/>
  <c r="I9"/>
  <c r="J9" s="1"/>
  <c r="G9"/>
  <c r="J8"/>
  <c r="I8"/>
  <c r="G8"/>
  <c r="J7"/>
  <c r="I7"/>
  <c r="G7"/>
  <c r="I6"/>
  <c r="J6" s="1"/>
  <c r="G6"/>
  <c r="J5"/>
  <c r="I5"/>
  <c r="G5"/>
  <c r="I4"/>
  <c r="J4" s="1"/>
  <c r="G4"/>
  <c r="I3"/>
  <c r="J3" s="1"/>
  <c r="G3"/>
</calcChain>
</file>

<file path=xl/sharedStrings.xml><?xml version="1.0" encoding="utf-8"?>
<sst xmlns="http://schemas.openxmlformats.org/spreadsheetml/2006/main" count="742" uniqueCount="485">
  <si>
    <t>南山区管委会教师公开招聘进入考察体检范围人员名单公示（一）</t>
    <phoneticPr fontId="3" type="noConversion"/>
  </si>
  <si>
    <t>准考证号</t>
    <phoneticPr fontId="3" type="noConversion"/>
  </si>
  <si>
    <t>姓名</t>
    <phoneticPr fontId="3" type="noConversion"/>
  </si>
  <si>
    <t>性别</t>
    <phoneticPr fontId="3" type="noConversion"/>
  </si>
  <si>
    <t>身份证号</t>
    <phoneticPr fontId="3" type="noConversion"/>
  </si>
  <si>
    <t>教师职岗位</t>
    <phoneticPr fontId="3" type="noConversion"/>
  </si>
  <si>
    <t>笔试成绩</t>
    <phoneticPr fontId="3" type="noConversion"/>
  </si>
  <si>
    <t>折分40%</t>
    <phoneticPr fontId="3" type="noConversion"/>
  </si>
  <si>
    <t>面试成绩</t>
    <phoneticPr fontId="3" type="noConversion"/>
  </si>
  <si>
    <t>总分</t>
    <phoneticPr fontId="3" type="noConversion"/>
  </si>
  <si>
    <t>2018028017</t>
  </si>
  <si>
    <t>张宁</t>
  </si>
  <si>
    <t>女</t>
  </si>
  <si>
    <t>'370126199107141828</t>
  </si>
  <si>
    <t>高中政治教师</t>
  </si>
  <si>
    <t>2018092005</t>
  </si>
  <si>
    <t>祝志金</t>
  </si>
  <si>
    <t>'372901199011130225</t>
  </si>
  <si>
    <t>2018016001</t>
    <phoneticPr fontId="3" type="noConversion"/>
  </si>
  <si>
    <t>赵春霞</t>
  </si>
  <si>
    <t>'370112199311174522</t>
  </si>
  <si>
    <t>高中英语教师</t>
  </si>
  <si>
    <t>2018050029</t>
  </si>
  <si>
    <t>魏淑敏</t>
  </si>
  <si>
    <t>'371422198701296045</t>
  </si>
  <si>
    <t>2018020002</t>
  </si>
  <si>
    <t>马甲英</t>
  </si>
  <si>
    <t>'370126199207282820</t>
  </si>
  <si>
    <t>2018091002</t>
  </si>
  <si>
    <t>樊小姗</t>
  </si>
  <si>
    <t>'372323199201031522</t>
  </si>
  <si>
    <t>高中信息技术教师</t>
  </si>
  <si>
    <t>2018092025</t>
  </si>
  <si>
    <t>王建丽</t>
  </si>
  <si>
    <t>'372928198507083261</t>
  </si>
  <si>
    <t>2018035016</t>
  </si>
  <si>
    <t>徐倩</t>
  </si>
  <si>
    <t>'370306199301276027</t>
  </si>
  <si>
    <t>高中化学教师</t>
  </si>
  <si>
    <t>2018048020</t>
  </si>
  <si>
    <t>路文静</t>
  </si>
  <si>
    <t>'371202198910054329</t>
  </si>
  <si>
    <t>2018025012</t>
  </si>
  <si>
    <t>张磊</t>
  </si>
  <si>
    <t>男</t>
  </si>
  <si>
    <t>'370181199505295851</t>
  </si>
  <si>
    <t>2018037006</t>
  </si>
  <si>
    <t>陈茂莹</t>
  </si>
  <si>
    <t>'37032319870814102X</t>
  </si>
  <si>
    <t>高中生物教师</t>
  </si>
  <si>
    <t>2018015005</t>
  </si>
  <si>
    <t>仇静静</t>
  </si>
  <si>
    <t>'370112199212258042</t>
  </si>
  <si>
    <t>2018084028</t>
  </si>
  <si>
    <t>雷国芳</t>
  </si>
  <si>
    <t>'372323198201053620</t>
  </si>
  <si>
    <t>高中语文教师</t>
  </si>
  <si>
    <r>
      <t>2018001027</t>
    </r>
    <r>
      <rPr>
        <sz val="12"/>
        <color indexed="8"/>
        <rFont val="宋体"/>
        <family val="3"/>
        <charset val="134"/>
      </rPr>
      <t/>
    </r>
  </si>
  <si>
    <t>赵德杰</t>
  </si>
  <si>
    <t>'130481199007162740</t>
  </si>
  <si>
    <t>2018036026</t>
  </si>
  <si>
    <t>李婧婧</t>
  </si>
  <si>
    <t>'370323198907241429</t>
  </si>
  <si>
    <t>2018014003</t>
  </si>
  <si>
    <t>金晓</t>
  </si>
  <si>
    <t>'370123199407074728</t>
  </si>
  <si>
    <t>高中地理教师</t>
  </si>
  <si>
    <t>2018073028</t>
  </si>
  <si>
    <t>武菲菲</t>
  </si>
  <si>
    <t>'370983199211186920</t>
  </si>
  <si>
    <t>2018088026</t>
  </si>
  <si>
    <t>刘静静</t>
  </si>
  <si>
    <t>'371427199005242824</t>
  </si>
  <si>
    <t>2018057020</t>
  </si>
  <si>
    <t>黄辉</t>
  </si>
  <si>
    <t>'37098319940727181X</t>
  </si>
  <si>
    <t>2018063020</t>
  </si>
  <si>
    <t>姜忠良</t>
  </si>
  <si>
    <t>'371326198601307632</t>
  </si>
  <si>
    <t>2018091008</t>
  </si>
  <si>
    <t>胥祥棣</t>
  </si>
  <si>
    <t>'372324199402011516</t>
  </si>
  <si>
    <t>高中数学教师</t>
  </si>
  <si>
    <t>2018066016</t>
  </si>
  <si>
    <t>王晓璐</t>
  </si>
  <si>
    <t>'371425199606297924</t>
  </si>
  <si>
    <t>2018075025</t>
  </si>
  <si>
    <t>王凤口</t>
  </si>
  <si>
    <t>'372930198008083760</t>
  </si>
  <si>
    <t>2018024006</t>
  </si>
  <si>
    <t>张忠诚</t>
  </si>
  <si>
    <t>'370112198303244557</t>
  </si>
  <si>
    <t>初中物理教师</t>
  </si>
  <si>
    <t>2018047011</t>
  </si>
  <si>
    <t>刘春杰</t>
  </si>
  <si>
    <t>'37082919831221462X</t>
  </si>
  <si>
    <t>2018013021</t>
  </si>
  <si>
    <t>田延莉</t>
  </si>
  <si>
    <t>'370112199212045127</t>
  </si>
  <si>
    <t>2018056006</t>
  </si>
  <si>
    <t>张婷婷</t>
  </si>
  <si>
    <t>'371526198912285240</t>
  </si>
  <si>
    <t>初中生物教师</t>
  </si>
  <si>
    <t>2018086012</t>
  </si>
  <si>
    <t>陈会宾</t>
  </si>
  <si>
    <t>'372901198705102224</t>
  </si>
  <si>
    <t>2018060006</t>
  </si>
  <si>
    <t>马瑞芳</t>
  </si>
  <si>
    <t>'372922199401261724</t>
  </si>
  <si>
    <t>2018037002</t>
  </si>
  <si>
    <t>李晓彤</t>
  </si>
  <si>
    <t>'370112199406154524</t>
  </si>
  <si>
    <t>初中地理教师</t>
  </si>
  <si>
    <t>2018017007</t>
  </si>
  <si>
    <t>王慧芳</t>
  </si>
  <si>
    <t>'370124199412154526</t>
  </si>
  <si>
    <t>2018035025</t>
  </si>
  <si>
    <t>马金凤</t>
  </si>
  <si>
    <t>'370323198802061042</t>
  </si>
  <si>
    <t>2018030020</t>
  </si>
  <si>
    <t>董臣光</t>
  </si>
  <si>
    <t>'370181199701030316</t>
  </si>
  <si>
    <t>初中历史教师</t>
  </si>
  <si>
    <t>2018078007</t>
  </si>
  <si>
    <t>和树苗</t>
  </si>
  <si>
    <t>'370982199110151327</t>
  </si>
  <si>
    <t>2018008011</t>
  </si>
  <si>
    <t>李智杰</t>
  </si>
  <si>
    <t>'370112199306164522</t>
  </si>
  <si>
    <t>2018044005</t>
  </si>
  <si>
    <t>王晓菲</t>
  </si>
  <si>
    <t>'370724198609186124</t>
  </si>
  <si>
    <t>初中信息技术教师</t>
  </si>
  <si>
    <t>2018091027</t>
  </si>
  <si>
    <t>杨潞潞</t>
  </si>
  <si>
    <t>'372330199402202467</t>
  </si>
  <si>
    <t>2018007027</t>
  </si>
  <si>
    <t>亓慧</t>
  </si>
  <si>
    <t>'370112199201300524</t>
  </si>
  <si>
    <t>初中化学教师</t>
  </si>
  <si>
    <t>2018065023</t>
  </si>
  <si>
    <t>张虎</t>
  </si>
  <si>
    <t>'370911199210217818</t>
  </si>
  <si>
    <t>2018078030</t>
  </si>
  <si>
    <t>刘洪明</t>
  </si>
  <si>
    <t>'37098319890401617X</t>
  </si>
  <si>
    <t>2018041018</t>
  </si>
  <si>
    <t>徐鑫瑞</t>
  </si>
  <si>
    <t>'370112199705230523</t>
  </si>
  <si>
    <t>初中语文教师</t>
  </si>
  <si>
    <t>2018065010</t>
  </si>
  <si>
    <t>李敏</t>
  </si>
  <si>
    <t>'371425199012139101</t>
  </si>
  <si>
    <t>2018015028</t>
  </si>
  <si>
    <t>谢文秀</t>
  </si>
  <si>
    <t>'370112199308281028</t>
  </si>
  <si>
    <t>2018082006</t>
  </si>
  <si>
    <t>冯迟</t>
  </si>
  <si>
    <t>'371425199603260325</t>
  </si>
  <si>
    <t>2018002023</t>
  </si>
  <si>
    <t>商艺</t>
  </si>
  <si>
    <t>'370102199202292121</t>
  </si>
  <si>
    <t>2018043015</t>
  </si>
  <si>
    <t>赵贤芳</t>
  </si>
  <si>
    <t>'37068319830111644X</t>
  </si>
  <si>
    <t>2018049012</t>
  </si>
  <si>
    <t>徐婷婷</t>
  </si>
  <si>
    <t>'37083019910330002X</t>
  </si>
  <si>
    <t>2018027014</t>
  </si>
  <si>
    <t>于晓桐</t>
  </si>
  <si>
    <t>'370304199309110328</t>
  </si>
  <si>
    <t>2018031027</t>
  </si>
  <si>
    <t>巩菲</t>
  </si>
  <si>
    <t>'370181199502045224</t>
  </si>
  <si>
    <t>2018036011</t>
  </si>
  <si>
    <t>付希敏</t>
  </si>
  <si>
    <t>'370785198912291640</t>
  </si>
  <si>
    <t>2018015029</t>
  </si>
  <si>
    <t>孙伟</t>
  </si>
  <si>
    <t>'370112199310222027</t>
  </si>
  <si>
    <t>2018090017</t>
  </si>
  <si>
    <t>杨兴沛</t>
  </si>
  <si>
    <t>'371581199107251485</t>
  </si>
  <si>
    <t>初中语文教师B</t>
    <phoneticPr fontId="3" type="noConversion"/>
  </si>
  <si>
    <t>2018046009</t>
  </si>
  <si>
    <t>尹冬梅</t>
  </si>
  <si>
    <t>'370983198902061380</t>
  </si>
  <si>
    <t>2018028025</t>
  </si>
  <si>
    <t>王兴美</t>
  </si>
  <si>
    <t>'370112199104206026</t>
  </si>
  <si>
    <t>小学数学教师A</t>
    <phoneticPr fontId="3" type="noConversion"/>
  </si>
  <si>
    <t>2018013012</t>
  </si>
  <si>
    <t>王召霞</t>
  </si>
  <si>
    <t>'370112198703105142</t>
  </si>
  <si>
    <t>2018050014</t>
  </si>
  <si>
    <t>许文强</t>
  </si>
  <si>
    <t>'370881199103024416</t>
  </si>
  <si>
    <t>2018073029</t>
  </si>
  <si>
    <t>刘鑫</t>
  </si>
  <si>
    <t>'370983199304253715</t>
  </si>
  <si>
    <t>2018044004</t>
  </si>
  <si>
    <t>王媛媛</t>
  </si>
  <si>
    <t>'370704199311180829</t>
  </si>
  <si>
    <t>2018044019</t>
  </si>
  <si>
    <t>纪霞</t>
  </si>
  <si>
    <t>'370923198210221260</t>
  </si>
  <si>
    <t>2018078003</t>
  </si>
  <si>
    <t>宋小玄</t>
  </si>
  <si>
    <t>'371121199201040045</t>
  </si>
  <si>
    <t>小学数学教师B</t>
    <phoneticPr fontId="3" type="noConversion"/>
  </si>
  <si>
    <t>2018084012</t>
  </si>
  <si>
    <t>王婷</t>
  </si>
  <si>
    <t>'371581199202016061</t>
  </si>
  <si>
    <t>2018063030</t>
  </si>
  <si>
    <t>王成艳</t>
  </si>
  <si>
    <t>'371327198904305745</t>
  </si>
  <si>
    <t>小学英语教师</t>
  </si>
  <si>
    <t>2018079027</t>
  </si>
  <si>
    <t>田茂娟</t>
  </si>
  <si>
    <t>'371203198902097763</t>
  </si>
  <si>
    <t>2018004021</t>
  </si>
  <si>
    <t>彭宪</t>
  </si>
  <si>
    <t>'370112198111277725</t>
  </si>
  <si>
    <t>2018074007</t>
  </si>
  <si>
    <t>孙苗苗</t>
  </si>
  <si>
    <t>'370786198902240686</t>
  </si>
  <si>
    <t>2018048011</t>
  </si>
  <si>
    <t>孙明玲</t>
  </si>
  <si>
    <t>'37112219831020424X</t>
  </si>
  <si>
    <t>2018078015</t>
  </si>
  <si>
    <t>胡珊珊</t>
  </si>
  <si>
    <t>'371202198703166328</t>
  </si>
  <si>
    <t>2018018006</t>
  </si>
  <si>
    <t>陶书彤</t>
  </si>
  <si>
    <t>'370123199111140028</t>
  </si>
  <si>
    <t>2018070015</t>
  </si>
  <si>
    <t>王英红</t>
  </si>
  <si>
    <t>'370982198908200621</t>
  </si>
  <si>
    <t>2018012019</t>
  </si>
  <si>
    <t>刘成云</t>
  </si>
  <si>
    <t>'370112198502215169</t>
  </si>
  <si>
    <t>2018025027</t>
  </si>
  <si>
    <t>姚凯</t>
  </si>
  <si>
    <t>'370112198809075615</t>
  </si>
  <si>
    <t>初中数学教师</t>
  </si>
  <si>
    <t>2018074024</t>
  </si>
  <si>
    <t>闫晖</t>
  </si>
  <si>
    <t>'37290119820414002X</t>
  </si>
  <si>
    <t>2018007021</t>
  </si>
  <si>
    <t>刘阳</t>
  </si>
  <si>
    <t>'370102198806092521</t>
  </si>
  <si>
    <t>2018069006</t>
  </si>
  <si>
    <t>侯召兰</t>
  </si>
  <si>
    <t>'370923199006022226</t>
  </si>
  <si>
    <t>2018055022</t>
  </si>
  <si>
    <t>乔健</t>
  </si>
  <si>
    <t>'370982199502286271</t>
  </si>
  <si>
    <t>2018022021</t>
  </si>
  <si>
    <t>韩素青</t>
  </si>
  <si>
    <t>'370181198911122169</t>
  </si>
  <si>
    <t>2018090003</t>
  </si>
  <si>
    <t>王真真</t>
  </si>
  <si>
    <t>'371523199204286264</t>
  </si>
  <si>
    <t>2018016026</t>
  </si>
  <si>
    <t>王丽华</t>
  </si>
  <si>
    <t>'370112199601076840</t>
  </si>
  <si>
    <t>2018074014</t>
  </si>
  <si>
    <t>王风</t>
  </si>
  <si>
    <t>'370827199206013789</t>
  </si>
  <si>
    <t>2018013019</t>
  </si>
  <si>
    <t>赵鑫鑫</t>
  </si>
  <si>
    <t>'370123199403272524</t>
  </si>
  <si>
    <t>2018056022</t>
  </si>
  <si>
    <t>李法宝</t>
  </si>
  <si>
    <t>'370983198911046991</t>
  </si>
  <si>
    <t>2018058008</t>
  </si>
  <si>
    <t>李香菊</t>
  </si>
  <si>
    <t>'37083219881206286X</t>
  </si>
  <si>
    <t>2018073003</t>
  </si>
  <si>
    <t>葛冉</t>
  </si>
  <si>
    <t>'370782199203121820</t>
  </si>
  <si>
    <t>小学语文教师</t>
  </si>
  <si>
    <t>2018003018</t>
  </si>
  <si>
    <t>于海玲</t>
  </si>
  <si>
    <t>'370104199007145823</t>
  </si>
  <si>
    <t>2018059013</t>
  </si>
  <si>
    <t>王亚南</t>
  </si>
  <si>
    <t>'371121199510271023</t>
  </si>
  <si>
    <t>2018006011</t>
  </si>
  <si>
    <t>闫莹</t>
  </si>
  <si>
    <t>'370112199003212945</t>
  </si>
  <si>
    <t>2018078018</t>
  </si>
  <si>
    <t>刘颖</t>
  </si>
  <si>
    <t>'370983198508076920</t>
  </si>
  <si>
    <t>2018083003</t>
  </si>
  <si>
    <t>和燕豹</t>
  </si>
  <si>
    <t>'371522198609089217</t>
  </si>
  <si>
    <t>2018039022</t>
  </si>
  <si>
    <t>栾婷婷</t>
  </si>
  <si>
    <t>'370882198908284225</t>
  </si>
  <si>
    <t>2018012014</t>
  </si>
  <si>
    <t>吴莉娜</t>
  </si>
  <si>
    <t>'370103198809238529</t>
  </si>
  <si>
    <t>2018018004</t>
  </si>
  <si>
    <t>李彩霞</t>
  </si>
  <si>
    <t>'370112199510220042</t>
  </si>
  <si>
    <t>2018011022</t>
  </si>
  <si>
    <t>王冬梅</t>
  </si>
  <si>
    <t>'370105199511046222</t>
  </si>
  <si>
    <t>2018008007</t>
  </si>
  <si>
    <t>刘文喜</t>
  </si>
  <si>
    <t>'370103198410258843</t>
  </si>
  <si>
    <t>2018030015</t>
  </si>
  <si>
    <t>郭娜</t>
  </si>
  <si>
    <t>'370403199402190261</t>
  </si>
  <si>
    <t>2018078014</t>
  </si>
  <si>
    <t>吕春燕</t>
  </si>
  <si>
    <t>'371202198612270824</t>
  </si>
  <si>
    <t>初中英语教师</t>
  </si>
  <si>
    <r>
      <t>8</t>
    </r>
    <r>
      <rPr>
        <sz val="11"/>
        <color indexed="8"/>
        <rFont val="宋体"/>
        <family val="3"/>
        <charset val="134"/>
      </rPr>
      <t>7.33</t>
    </r>
    <phoneticPr fontId="3" type="noConversion"/>
  </si>
  <si>
    <t>2018006023</t>
  </si>
  <si>
    <t>肖凤英</t>
  </si>
  <si>
    <t>'35262519791228002X</t>
  </si>
  <si>
    <r>
      <t>9</t>
    </r>
    <r>
      <rPr>
        <sz val="11"/>
        <color indexed="8"/>
        <rFont val="宋体"/>
        <family val="3"/>
        <charset val="134"/>
      </rPr>
      <t>0</t>
    </r>
    <phoneticPr fontId="3" type="noConversion"/>
  </si>
  <si>
    <t>2018028007</t>
  </si>
  <si>
    <t>孔林</t>
  </si>
  <si>
    <t>'370321198109292122</t>
  </si>
  <si>
    <r>
      <t>8</t>
    </r>
    <r>
      <rPr>
        <sz val="11"/>
        <color indexed="8"/>
        <rFont val="宋体"/>
        <family val="3"/>
        <charset val="134"/>
      </rPr>
      <t>4.67</t>
    </r>
    <phoneticPr fontId="3" type="noConversion"/>
  </si>
  <si>
    <t>2018027025</t>
  </si>
  <si>
    <t>王萌萌</t>
  </si>
  <si>
    <t>'370126198911145649</t>
  </si>
  <si>
    <r>
      <t>8</t>
    </r>
    <r>
      <rPr>
        <sz val="11"/>
        <color indexed="8"/>
        <rFont val="宋体"/>
        <family val="3"/>
        <charset val="134"/>
      </rPr>
      <t>4.33</t>
    </r>
    <phoneticPr fontId="3" type="noConversion"/>
  </si>
  <si>
    <t>2018054006</t>
  </si>
  <si>
    <t>马付杰</t>
  </si>
  <si>
    <t>'371482198907204608</t>
  </si>
  <si>
    <r>
      <t>8</t>
    </r>
    <r>
      <rPr>
        <sz val="11"/>
        <color indexed="8"/>
        <rFont val="宋体"/>
        <family val="3"/>
        <charset val="134"/>
      </rPr>
      <t>8.67</t>
    </r>
    <phoneticPr fontId="3" type="noConversion"/>
  </si>
  <si>
    <t>2018006012</t>
  </si>
  <si>
    <t>乔晶晶</t>
  </si>
  <si>
    <t>'320723199306161842</t>
  </si>
  <si>
    <r>
      <t>8</t>
    </r>
    <r>
      <rPr>
        <sz val="11"/>
        <color indexed="8"/>
        <rFont val="宋体"/>
        <family val="3"/>
        <charset val="134"/>
      </rPr>
      <t>3.67</t>
    </r>
    <phoneticPr fontId="3" type="noConversion"/>
  </si>
  <si>
    <t>2018021016</t>
  </si>
  <si>
    <t>宋玉玉</t>
  </si>
  <si>
    <t>'370181198201086124</t>
  </si>
  <si>
    <t>2018007028</t>
  </si>
  <si>
    <t>尹悦</t>
  </si>
  <si>
    <t>'370112199207051522</t>
  </si>
  <si>
    <r>
      <t>8</t>
    </r>
    <r>
      <rPr>
        <sz val="11"/>
        <color indexed="8"/>
        <rFont val="宋体"/>
        <family val="3"/>
        <charset val="134"/>
      </rPr>
      <t>2.33</t>
    </r>
    <phoneticPr fontId="3" type="noConversion"/>
  </si>
  <si>
    <t>2018040024</t>
  </si>
  <si>
    <t>东庆晓</t>
  </si>
  <si>
    <t>'370112199509032925</t>
  </si>
  <si>
    <r>
      <t>8</t>
    </r>
    <r>
      <rPr>
        <sz val="11"/>
        <color indexed="8"/>
        <rFont val="宋体"/>
        <family val="3"/>
        <charset val="134"/>
      </rPr>
      <t>1.67</t>
    </r>
    <phoneticPr fontId="3" type="noConversion"/>
  </si>
  <si>
    <t>2018041027</t>
  </si>
  <si>
    <t>张霞</t>
  </si>
  <si>
    <t>'370911198903290888</t>
  </si>
  <si>
    <r>
      <t>8</t>
    </r>
    <r>
      <rPr>
        <sz val="11"/>
        <color indexed="8"/>
        <rFont val="宋体"/>
        <family val="3"/>
        <charset val="134"/>
      </rPr>
      <t>0.67</t>
    </r>
    <phoneticPr fontId="3" type="noConversion"/>
  </si>
  <si>
    <t>2018023012</t>
  </si>
  <si>
    <t>刘燕</t>
  </si>
  <si>
    <t>'370125198911110044</t>
  </si>
  <si>
    <r>
      <t>8</t>
    </r>
    <r>
      <rPr>
        <sz val="11"/>
        <color indexed="8"/>
        <rFont val="宋体"/>
        <family val="3"/>
        <charset val="134"/>
      </rPr>
      <t>5</t>
    </r>
    <phoneticPr fontId="3" type="noConversion"/>
  </si>
  <si>
    <t>2018054001</t>
    <phoneticPr fontId="3" type="noConversion"/>
  </si>
  <si>
    <t>张雪源</t>
  </si>
  <si>
    <t>'370921198802191269</t>
  </si>
  <si>
    <r>
      <t>8</t>
    </r>
    <r>
      <rPr>
        <sz val="11"/>
        <color indexed="8"/>
        <rFont val="宋体"/>
        <family val="3"/>
        <charset val="134"/>
      </rPr>
      <t>2</t>
    </r>
    <phoneticPr fontId="3" type="noConversion"/>
  </si>
  <si>
    <t>南山区管委会教师公开招聘进入考察体检范围人员名单公示（二）</t>
    <phoneticPr fontId="3" type="noConversion"/>
  </si>
  <si>
    <t>教师岗位</t>
    <phoneticPr fontId="3" type="noConversion"/>
  </si>
  <si>
    <t>笔试成绩</t>
  </si>
  <si>
    <t>折分30%</t>
    <phoneticPr fontId="3" type="noConversion"/>
  </si>
  <si>
    <t>技能成绩</t>
  </si>
  <si>
    <t>面试成绩</t>
  </si>
  <si>
    <t>三项总分</t>
  </si>
  <si>
    <t>2018034017</t>
  </si>
  <si>
    <t>崔玉宁</t>
  </si>
  <si>
    <t>'370112199401224538</t>
  </si>
  <si>
    <t>高中体育教师</t>
  </si>
  <si>
    <t>2018045022</t>
  </si>
  <si>
    <t>许奇奇</t>
  </si>
  <si>
    <t>'370982199312094818</t>
  </si>
  <si>
    <t>2018080008</t>
  </si>
  <si>
    <t>李学文</t>
  </si>
  <si>
    <t>'371323199103025830</t>
  </si>
  <si>
    <t>初中体育教师</t>
  </si>
  <si>
    <t>2018052014</t>
  </si>
  <si>
    <t>张宇阳</t>
  </si>
  <si>
    <t>'37082819910427321X</t>
  </si>
  <si>
    <t>2018058013</t>
  </si>
  <si>
    <t>张强</t>
  </si>
  <si>
    <t>'372330199309253753</t>
  </si>
  <si>
    <t>2018053006</t>
  </si>
  <si>
    <t>孙文学</t>
  </si>
  <si>
    <t>'370126199104098414</t>
  </si>
  <si>
    <t>2018065021</t>
  </si>
  <si>
    <t>郑光耀</t>
  </si>
  <si>
    <t>'370911199011232812</t>
  </si>
  <si>
    <t>2018016010</t>
  </si>
  <si>
    <t>王超</t>
  </si>
  <si>
    <t>'37012419890228007X</t>
  </si>
  <si>
    <t>初中音乐教师</t>
  </si>
  <si>
    <t>2018022009</t>
  </si>
  <si>
    <t>刘腾飞</t>
  </si>
  <si>
    <t>'37012419940403003X</t>
  </si>
  <si>
    <t>2018071028</t>
  </si>
  <si>
    <t>刘一庆</t>
  </si>
  <si>
    <t>'370523199510011049</t>
  </si>
  <si>
    <t>2018091020</t>
  </si>
  <si>
    <t>周康</t>
  </si>
  <si>
    <t>'37233019880105425X</t>
  </si>
  <si>
    <t>初中美术教师</t>
  </si>
  <si>
    <t>2018092020</t>
  </si>
  <si>
    <t>董传鑫</t>
  </si>
  <si>
    <t>'372926199102193878</t>
  </si>
  <si>
    <t>2018006016</t>
  </si>
  <si>
    <t>孟宪娟</t>
  </si>
  <si>
    <t>'370102198210202929</t>
  </si>
  <si>
    <t>2018050006</t>
  </si>
  <si>
    <t>石媛媛</t>
  </si>
  <si>
    <t>'370124199603237543</t>
  </si>
  <si>
    <t>小学音乐教师A</t>
  </si>
  <si>
    <t>2018079018</t>
  </si>
  <si>
    <t>秦杨</t>
  </si>
  <si>
    <t>'371121199605070224</t>
  </si>
  <si>
    <t>2018049028</t>
  </si>
  <si>
    <t>刘青红</t>
  </si>
  <si>
    <t>'371327198504090626</t>
  </si>
  <si>
    <t>2018067030</t>
  </si>
  <si>
    <t>宋丽娜</t>
  </si>
  <si>
    <t>'37152219861106684X</t>
  </si>
  <si>
    <t>2018016030</t>
  </si>
  <si>
    <t>刘姝彤</t>
  </si>
  <si>
    <t>'370105198908175044</t>
  </si>
  <si>
    <t>2018064011</t>
  </si>
  <si>
    <t>李启畅</t>
  </si>
  <si>
    <t>'371327199607290027</t>
  </si>
  <si>
    <t>2018012025</t>
  </si>
  <si>
    <t>齐胜男</t>
  </si>
  <si>
    <t>'370123199211111726</t>
  </si>
  <si>
    <t>2018011015</t>
  </si>
  <si>
    <t>徐子婧</t>
  </si>
  <si>
    <t>'37010219931028492X</t>
  </si>
  <si>
    <t>2018066018</t>
  </si>
  <si>
    <t>付蕾蕾</t>
  </si>
  <si>
    <t>'371426199406242423</t>
  </si>
  <si>
    <t>小学音乐教师B</t>
  </si>
  <si>
    <t>2018020017</t>
  </si>
  <si>
    <t>蒋伦</t>
  </si>
  <si>
    <t>'370105199412245920</t>
  </si>
  <si>
    <t>2018016023</t>
  </si>
  <si>
    <t>马晓宁</t>
  </si>
  <si>
    <t>'370112199509207422</t>
  </si>
  <si>
    <t>2018053013</t>
  </si>
  <si>
    <t>景岳</t>
  </si>
  <si>
    <t>'370911199305271219</t>
  </si>
  <si>
    <t>小学体育教师</t>
  </si>
  <si>
    <t>2018085010</t>
  </si>
  <si>
    <t>李洪国</t>
  </si>
  <si>
    <t>'372325198811182836</t>
  </si>
  <si>
    <t>2018048015</t>
  </si>
  <si>
    <t>冯建文</t>
  </si>
  <si>
    <t>'371122199504153115</t>
  </si>
  <si>
    <t>2018076001</t>
  </si>
  <si>
    <t>李林</t>
  </si>
  <si>
    <t>'510524199303084635</t>
  </si>
  <si>
    <t>2018019004</t>
  </si>
  <si>
    <t>王旭</t>
  </si>
  <si>
    <t>'370105199202031422</t>
  </si>
  <si>
    <t>2018018024</t>
  </si>
  <si>
    <t>王元岐</t>
  </si>
  <si>
    <t>'37012319940410571X</t>
  </si>
  <si>
    <t>2018007013</t>
  </si>
  <si>
    <t>刘絮</t>
  </si>
  <si>
    <t>'370102198408080023</t>
  </si>
  <si>
    <t>小学美术教师</t>
  </si>
  <si>
    <t>2018037029</t>
  </si>
  <si>
    <t>梁姗姗</t>
  </si>
  <si>
    <t>'370402199409211524</t>
  </si>
  <si>
    <t>2018028009</t>
  </si>
  <si>
    <t>李娜</t>
  </si>
  <si>
    <t>'370321198609072425</t>
  </si>
  <si>
    <t>2018093009</t>
  </si>
  <si>
    <t>冯然</t>
  </si>
  <si>
    <t>'41102319900731652X</t>
  </si>
  <si>
    <t>2018081009</t>
  </si>
  <si>
    <t>胡月</t>
  </si>
  <si>
    <t>'371421199302062223</t>
  </si>
  <si>
    <t>南山区管委会教师公开招聘领导小组</t>
    <phoneticPr fontId="2" type="noConversion"/>
  </si>
  <si>
    <t>折分60%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</si>
</sst>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yyyy&quot;年&quot;m&quot;月&quot;d&quot;日&quot;;@"/>
  </numFmts>
  <fonts count="17">
    <font>
      <sz val="11"/>
      <color theme="1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theme="1"/>
      <name val="方正小标宋简体"/>
      <charset val="134"/>
    </font>
    <font>
      <sz val="14"/>
      <color theme="1"/>
      <name val="黑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2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方正小标宋简体"/>
      <family val="4"/>
      <charset val="134"/>
    </font>
    <font>
      <sz val="12"/>
      <name val="宋体"/>
      <family val="3"/>
      <charset val="134"/>
    </font>
    <font>
      <sz val="16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40">
    <xf numFmtId="0" fontId="0" fillId="0" borderId="0" xfId="0">
      <alignment vertical="center"/>
    </xf>
    <xf numFmtId="176" fontId="0" fillId="2" borderId="0" xfId="0" applyNumberFormat="1" applyFill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6" fillId="2" borderId="0" xfId="0" applyNumberFormat="1" applyFont="1" applyFill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/>
    </xf>
    <xf numFmtId="176" fontId="8" fillId="2" borderId="2" xfId="0" applyNumberFormat="1" applyFont="1" applyFill="1" applyBorder="1" applyAlignment="1">
      <alignment horizontal="center"/>
    </xf>
    <xf numFmtId="176" fontId="8" fillId="2" borderId="2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/>
    </xf>
    <xf numFmtId="176" fontId="9" fillId="2" borderId="2" xfId="0" applyNumberFormat="1" applyFont="1" applyFill="1" applyBorder="1" applyAlignment="1">
      <alignment horizontal="center"/>
    </xf>
    <xf numFmtId="176" fontId="9" fillId="2" borderId="2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9" fillId="3" borderId="0" xfId="0" applyNumberFormat="1" applyFont="1" applyFill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176" fontId="14" fillId="2" borderId="2" xfId="1" applyNumberFormat="1" applyFont="1" applyFill="1" applyBorder="1" applyAlignment="1">
      <alignment horizontal="center" vertical="center"/>
    </xf>
    <xf numFmtId="176" fontId="12" fillId="2" borderId="0" xfId="0" applyNumberFormat="1" applyFont="1" applyFill="1" applyAlignment="1">
      <alignment horizontal="center" vertical="center"/>
    </xf>
    <xf numFmtId="176" fontId="15" fillId="2" borderId="2" xfId="2" applyNumberFormat="1" applyFont="1" applyFill="1" applyBorder="1" applyAlignment="1">
      <alignment horizontal="center" vertical="center"/>
    </xf>
    <xf numFmtId="176" fontId="15" fillId="2" borderId="2" xfId="2" applyNumberFormat="1" applyFont="1" applyFill="1" applyBorder="1" applyAlignment="1">
      <alignment horizontal="center"/>
    </xf>
    <xf numFmtId="176" fontId="15" fillId="2" borderId="2" xfId="1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6" fillId="2" borderId="2" xfId="2" applyNumberFormat="1" applyFont="1" applyFill="1" applyBorder="1" applyAlignment="1">
      <alignment horizontal="center" vertical="center"/>
    </xf>
    <xf numFmtId="176" fontId="6" fillId="2" borderId="2" xfId="2" applyNumberFormat="1" applyFont="1" applyFill="1" applyBorder="1" applyAlignment="1">
      <alignment horizontal="center"/>
    </xf>
    <xf numFmtId="176" fontId="6" fillId="2" borderId="2" xfId="1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6" fillId="2" borderId="0" xfId="0" applyNumberFormat="1" applyFont="1" applyFill="1" applyAlignment="1">
      <alignment horizontal="right" vertical="center"/>
    </xf>
    <xf numFmtId="177" fontId="16" fillId="2" borderId="0" xfId="0" applyNumberFormat="1" applyFont="1" applyFill="1" applyAlignment="1">
      <alignment horizontal="righ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1"/>
  <sheetViews>
    <sheetView tabSelected="1" workbookViewId="0">
      <selection activeCell="M10" sqref="M10"/>
    </sheetView>
  </sheetViews>
  <sheetFormatPr defaultRowHeight="13.5"/>
  <cols>
    <col min="1" max="1" width="11.875" style="1" bestFit="1" customWidth="1"/>
    <col min="2" max="2" width="7.5" style="1" bestFit="1" customWidth="1"/>
    <col min="3" max="3" width="6.75" style="1" bestFit="1" customWidth="1"/>
    <col min="4" max="4" width="21.625" style="1" bestFit="1" customWidth="1"/>
    <col min="5" max="5" width="17.25" style="1" bestFit="1" customWidth="1"/>
    <col min="6" max="6" width="11.875" style="1" bestFit="1" customWidth="1"/>
    <col min="7" max="7" width="10.5" style="1" bestFit="1" customWidth="1"/>
    <col min="8" max="8" width="11.875" style="1" bestFit="1" customWidth="1"/>
    <col min="9" max="9" width="10.5" style="1" bestFit="1" customWidth="1"/>
    <col min="10" max="10" width="9.5" style="1" bestFit="1" customWidth="1"/>
    <col min="11" max="11" width="8.5" style="1" bestFit="1" customWidth="1"/>
    <col min="12" max="12" width="9.5" style="1" bestFit="1" customWidth="1"/>
    <col min="13" max="16384" width="9" style="1"/>
  </cols>
  <sheetData>
    <row r="1" spans="1:253" ht="22.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53" s="3" customFormat="1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484</v>
      </c>
      <c r="J2" s="2" t="s">
        <v>9</v>
      </c>
    </row>
    <row r="3" spans="1:253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74.8</v>
      </c>
      <c r="G3" s="5">
        <f t="shared" ref="G3:G66" si="0">F3*0.4</f>
        <v>29.92</v>
      </c>
      <c r="H3" s="4">
        <v>92.33</v>
      </c>
      <c r="I3" s="5">
        <f t="shared" ref="I3:I66" si="1">H3*0.6</f>
        <v>55.397999999999996</v>
      </c>
      <c r="J3" s="6">
        <f t="shared" ref="J3:J66" si="2">I3+G3</f>
        <v>85.317999999999998</v>
      </c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>
      <c r="A4" s="4" t="s">
        <v>15</v>
      </c>
      <c r="B4" s="4" t="s">
        <v>16</v>
      </c>
      <c r="C4" s="4" t="s">
        <v>12</v>
      </c>
      <c r="D4" s="4" t="s">
        <v>17</v>
      </c>
      <c r="E4" s="4" t="s">
        <v>14</v>
      </c>
      <c r="F4" s="5">
        <v>71.5</v>
      </c>
      <c r="G4" s="5">
        <f t="shared" si="0"/>
        <v>28.6</v>
      </c>
      <c r="H4" s="4">
        <v>83</v>
      </c>
      <c r="I4" s="5">
        <f t="shared" si="1"/>
        <v>49.8</v>
      </c>
      <c r="J4" s="6">
        <f t="shared" si="2"/>
        <v>78.400000000000006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s="8" customFormat="1">
      <c r="A5" s="4" t="s">
        <v>18</v>
      </c>
      <c r="B5" s="4" t="s">
        <v>19</v>
      </c>
      <c r="C5" s="4" t="s">
        <v>12</v>
      </c>
      <c r="D5" s="4" t="s">
        <v>20</v>
      </c>
      <c r="E5" s="4" t="s">
        <v>21</v>
      </c>
      <c r="F5" s="5">
        <v>76</v>
      </c>
      <c r="G5" s="5">
        <f t="shared" si="0"/>
        <v>30.400000000000002</v>
      </c>
      <c r="H5" s="4">
        <v>87.67</v>
      </c>
      <c r="I5" s="5">
        <f t="shared" si="1"/>
        <v>52.601999999999997</v>
      </c>
      <c r="J5" s="6">
        <f t="shared" si="2"/>
        <v>83.001999999999995</v>
      </c>
    </row>
    <row r="6" spans="1:253" s="8" customFormat="1">
      <c r="A6" s="4" t="s">
        <v>22</v>
      </c>
      <c r="B6" s="4" t="s">
        <v>23</v>
      </c>
      <c r="C6" s="4" t="s">
        <v>12</v>
      </c>
      <c r="D6" s="4" t="s">
        <v>24</v>
      </c>
      <c r="E6" s="4" t="s">
        <v>21</v>
      </c>
      <c r="F6" s="5">
        <v>76.900000000000006</v>
      </c>
      <c r="G6" s="5">
        <f t="shared" si="0"/>
        <v>30.760000000000005</v>
      </c>
      <c r="H6" s="4">
        <v>85</v>
      </c>
      <c r="I6" s="5">
        <f t="shared" si="1"/>
        <v>51</v>
      </c>
      <c r="J6" s="6">
        <f t="shared" si="2"/>
        <v>81.760000000000005</v>
      </c>
    </row>
    <row r="7" spans="1:253" s="8" customFormat="1">
      <c r="A7" s="4" t="s">
        <v>25</v>
      </c>
      <c r="B7" s="4" t="s">
        <v>26</v>
      </c>
      <c r="C7" s="4" t="s">
        <v>12</v>
      </c>
      <c r="D7" s="4" t="s">
        <v>27</v>
      </c>
      <c r="E7" s="4" t="s">
        <v>21</v>
      </c>
      <c r="F7" s="5">
        <v>73.3</v>
      </c>
      <c r="G7" s="5">
        <f t="shared" si="0"/>
        <v>29.32</v>
      </c>
      <c r="H7" s="4">
        <v>85.67</v>
      </c>
      <c r="I7" s="5">
        <f t="shared" si="1"/>
        <v>51.402000000000001</v>
      </c>
      <c r="J7" s="6">
        <f t="shared" si="2"/>
        <v>80.722000000000008</v>
      </c>
    </row>
    <row r="8" spans="1:253" s="8" customFormat="1">
      <c r="A8" s="4" t="s">
        <v>28</v>
      </c>
      <c r="B8" s="4" t="s">
        <v>29</v>
      </c>
      <c r="C8" s="4" t="s">
        <v>12</v>
      </c>
      <c r="D8" s="4" t="s">
        <v>30</v>
      </c>
      <c r="E8" s="4" t="s">
        <v>31</v>
      </c>
      <c r="F8" s="5">
        <v>71.2</v>
      </c>
      <c r="G8" s="5">
        <f t="shared" si="0"/>
        <v>28.480000000000004</v>
      </c>
      <c r="H8" s="4">
        <v>95</v>
      </c>
      <c r="I8" s="5">
        <f t="shared" si="1"/>
        <v>57</v>
      </c>
      <c r="J8" s="6">
        <f t="shared" si="2"/>
        <v>85.48</v>
      </c>
    </row>
    <row r="9" spans="1:253" s="8" customFormat="1">
      <c r="A9" s="4" t="s">
        <v>32</v>
      </c>
      <c r="B9" s="4" t="s">
        <v>33</v>
      </c>
      <c r="C9" s="4" t="s">
        <v>12</v>
      </c>
      <c r="D9" s="4" t="s">
        <v>34</v>
      </c>
      <c r="E9" s="4" t="s">
        <v>31</v>
      </c>
      <c r="F9" s="5">
        <v>75.8</v>
      </c>
      <c r="G9" s="5">
        <f t="shared" si="0"/>
        <v>30.32</v>
      </c>
      <c r="H9" s="4">
        <v>88</v>
      </c>
      <c r="I9" s="5">
        <f t="shared" si="1"/>
        <v>52.8</v>
      </c>
      <c r="J9" s="6">
        <f t="shared" si="2"/>
        <v>83.12</v>
      </c>
    </row>
    <row r="10" spans="1:253" s="8" customFormat="1">
      <c r="A10" s="4" t="s">
        <v>35</v>
      </c>
      <c r="B10" s="4" t="s">
        <v>36</v>
      </c>
      <c r="C10" s="4" t="s">
        <v>12</v>
      </c>
      <c r="D10" s="4" t="s">
        <v>37</v>
      </c>
      <c r="E10" s="4" t="s">
        <v>38</v>
      </c>
      <c r="F10" s="5">
        <v>79.7</v>
      </c>
      <c r="G10" s="5">
        <f t="shared" si="0"/>
        <v>31.880000000000003</v>
      </c>
      <c r="H10" s="4">
        <v>89</v>
      </c>
      <c r="I10" s="5">
        <f t="shared" si="1"/>
        <v>53.4</v>
      </c>
      <c r="J10" s="6">
        <f t="shared" si="2"/>
        <v>85.28</v>
      </c>
    </row>
    <row r="11" spans="1:253" s="8" customFormat="1">
      <c r="A11" s="4" t="s">
        <v>39</v>
      </c>
      <c r="B11" s="4" t="s">
        <v>40</v>
      </c>
      <c r="C11" s="4" t="s">
        <v>12</v>
      </c>
      <c r="D11" s="4" t="s">
        <v>41</v>
      </c>
      <c r="E11" s="4" t="s">
        <v>38</v>
      </c>
      <c r="F11" s="5">
        <v>78.900000000000006</v>
      </c>
      <c r="G11" s="5">
        <f t="shared" si="0"/>
        <v>31.560000000000002</v>
      </c>
      <c r="H11" s="4">
        <v>88.33</v>
      </c>
      <c r="I11" s="5">
        <f t="shared" si="1"/>
        <v>52.997999999999998</v>
      </c>
      <c r="J11" s="6">
        <f t="shared" si="2"/>
        <v>84.557999999999993</v>
      </c>
      <c r="K11" s="7"/>
    </row>
    <row r="12" spans="1:253" s="8" customFormat="1">
      <c r="A12" s="4" t="s">
        <v>42</v>
      </c>
      <c r="B12" s="4" t="s">
        <v>43</v>
      </c>
      <c r="C12" s="4" t="s">
        <v>44</v>
      </c>
      <c r="D12" s="4" t="s">
        <v>45</v>
      </c>
      <c r="E12" s="4" t="s">
        <v>38</v>
      </c>
      <c r="F12" s="5">
        <v>77.900000000000006</v>
      </c>
      <c r="G12" s="5">
        <f t="shared" si="0"/>
        <v>31.160000000000004</v>
      </c>
      <c r="H12" s="4">
        <v>87</v>
      </c>
      <c r="I12" s="5">
        <f t="shared" si="1"/>
        <v>52.199999999999996</v>
      </c>
      <c r="J12" s="6">
        <f t="shared" si="2"/>
        <v>83.36</v>
      </c>
      <c r="K12" s="7"/>
    </row>
    <row r="13" spans="1:253" s="8" customFormat="1">
      <c r="A13" s="4" t="s">
        <v>46</v>
      </c>
      <c r="B13" s="4" t="s">
        <v>47</v>
      </c>
      <c r="C13" s="4" t="s">
        <v>12</v>
      </c>
      <c r="D13" s="4" t="s">
        <v>48</v>
      </c>
      <c r="E13" s="4" t="s">
        <v>49</v>
      </c>
      <c r="F13" s="5">
        <v>83.9</v>
      </c>
      <c r="G13" s="5">
        <f t="shared" si="0"/>
        <v>33.56</v>
      </c>
      <c r="H13" s="4">
        <v>92.67</v>
      </c>
      <c r="I13" s="5">
        <f t="shared" si="1"/>
        <v>55.601999999999997</v>
      </c>
      <c r="J13" s="6">
        <f t="shared" si="2"/>
        <v>89.162000000000006</v>
      </c>
    </row>
    <row r="14" spans="1:253" s="8" customFormat="1">
      <c r="A14" s="4" t="s">
        <v>50</v>
      </c>
      <c r="B14" s="4" t="s">
        <v>51</v>
      </c>
      <c r="C14" s="4" t="s">
        <v>12</v>
      </c>
      <c r="D14" s="4" t="s">
        <v>52</v>
      </c>
      <c r="E14" s="4" t="s">
        <v>49</v>
      </c>
      <c r="F14" s="5">
        <v>85.5</v>
      </c>
      <c r="G14" s="5">
        <f t="shared" si="0"/>
        <v>34.200000000000003</v>
      </c>
      <c r="H14" s="4">
        <v>89.67</v>
      </c>
      <c r="I14" s="5">
        <f t="shared" si="1"/>
        <v>53.802</v>
      </c>
      <c r="J14" s="6">
        <f t="shared" si="2"/>
        <v>88.00200000000001</v>
      </c>
      <c r="K14" s="7"/>
    </row>
    <row r="15" spans="1:253" s="8" customFormat="1">
      <c r="A15" s="4" t="s">
        <v>53</v>
      </c>
      <c r="B15" s="4" t="s">
        <v>54</v>
      </c>
      <c r="C15" s="4" t="s">
        <v>12</v>
      </c>
      <c r="D15" s="4" t="s">
        <v>55</v>
      </c>
      <c r="E15" s="4" t="s">
        <v>56</v>
      </c>
      <c r="F15" s="5">
        <v>83.5</v>
      </c>
      <c r="G15" s="5">
        <f t="shared" si="0"/>
        <v>33.4</v>
      </c>
      <c r="H15" s="4">
        <v>85.33</v>
      </c>
      <c r="I15" s="5">
        <f t="shared" si="1"/>
        <v>51.198</v>
      </c>
      <c r="J15" s="6">
        <f t="shared" si="2"/>
        <v>84.597999999999999</v>
      </c>
    </row>
    <row r="16" spans="1:253" s="8" customFormat="1" ht="14.25">
      <c r="A16" s="9" t="s">
        <v>57</v>
      </c>
      <c r="B16" s="4" t="s">
        <v>58</v>
      </c>
      <c r="C16" s="4" t="s">
        <v>12</v>
      </c>
      <c r="D16" s="4" t="s">
        <v>59</v>
      </c>
      <c r="E16" s="4" t="s">
        <v>56</v>
      </c>
      <c r="F16" s="5">
        <v>74.5</v>
      </c>
      <c r="G16" s="5">
        <f t="shared" si="0"/>
        <v>29.8</v>
      </c>
      <c r="H16" s="4">
        <v>91.33</v>
      </c>
      <c r="I16" s="5">
        <f t="shared" si="1"/>
        <v>54.797999999999995</v>
      </c>
      <c r="J16" s="6">
        <f t="shared" si="2"/>
        <v>84.597999999999999</v>
      </c>
    </row>
    <row r="17" spans="1:253" s="8" customFormat="1">
      <c r="A17" s="4" t="s">
        <v>60</v>
      </c>
      <c r="B17" s="4" t="s">
        <v>61</v>
      </c>
      <c r="C17" s="4" t="s">
        <v>12</v>
      </c>
      <c r="D17" s="4" t="s">
        <v>62</v>
      </c>
      <c r="E17" s="4" t="s">
        <v>56</v>
      </c>
      <c r="F17" s="5">
        <v>73.3</v>
      </c>
      <c r="G17" s="5">
        <f t="shared" si="0"/>
        <v>29.32</v>
      </c>
      <c r="H17" s="4">
        <v>89.67</v>
      </c>
      <c r="I17" s="5">
        <f t="shared" si="1"/>
        <v>53.802</v>
      </c>
      <c r="J17" s="6">
        <f t="shared" si="2"/>
        <v>83.122</v>
      </c>
    </row>
    <row r="18" spans="1:253">
      <c r="A18" s="4" t="s">
        <v>63</v>
      </c>
      <c r="B18" s="4" t="s">
        <v>64</v>
      </c>
      <c r="C18" s="4" t="s">
        <v>12</v>
      </c>
      <c r="D18" s="4" t="s">
        <v>65</v>
      </c>
      <c r="E18" s="4" t="s">
        <v>66</v>
      </c>
      <c r="F18" s="5">
        <v>75.2</v>
      </c>
      <c r="G18" s="5">
        <f t="shared" si="0"/>
        <v>30.080000000000002</v>
      </c>
      <c r="H18" s="4">
        <v>86.33</v>
      </c>
      <c r="I18" s="5">
        <f t="shared" si="1"/>
        <v>51.797999999999995</v>
      </c>
      <c r="J18" s="6">
        <f t="shared" si="2"/>
        <v>81.878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pans="1:253">
      <c r="A19" s="4" t="s">
        <v>67</v>
      </c>
      <c r="B19" s="4" t="s">
        <v>68</v>
      </c>
      <c r="C19" s="4" t="s">
        <v>12</v>
      </c>
      <c r="D19" s="4" t="s">
        <v>69</v>
      </c>
      <c r="E19" s="4" t="s">
        <v>66</v>
      </c>
      <c r="F19" s="5">
        <v>76.599999999999994</v>
      </c>
      <c r="G19" s="5">
        <f t="shared" si="0"/>
        <v>30.64</v>
      </c>
      <c r="H19" s="4">
        <v>85.33</v>
      </c>
      <c r="I19" s="5">
        <f t="shared" si="1"/>
        <v>51.198</v>
      </c>
      <c r="J19" s="6">
        <f t="shared" si="2"/>
        <v>81.837999999999994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</row>
    <row r="20" spans="1:253">
      <c r="A20" s="4" t="s">
        <v>70</v>
      </c>
      <c r="B20" s="4" t="s">
        <v>71</v>
      </c>
      <c r="C20" s="4" t="s">
        <v>12</v>
      </c>
      <c r="D20" s="4" t="s">
        <v>72</v>
      </c>
      <c r="E20" s="4" t="s">
        <v>66</v>
      </c>
      <c r="F20" s="5">
        <v>66.3</v>
      </c>
      <c r="G20" s="5">
        <f t="shared" si="0"/>
        <v>26.52</v>
      </c>
      <c r="H20" s="4">
        <v>89</v>
      </c>
      <c r="I20" s="5">
        <f t="shared" si="1"/>
        <v>53.4</v>
      </c>
      <c r="J20" s="6">
        <f t="shared" si="2"/>
        <v>79.92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253">
      <c r="A21" s="4" t="s">
        <v>73</v>
      </c>
      <c r="B21" s="4" t="s">
        <v>74</v>
      </c>
      <c r="C21" s="4" t="s">
        <v>44</v>
      </c>
      <c r="D21" s="4" t="s">
        <v>75</v>
      </c>
      <c r="E21" s="4" t="s">
        <v>66</v>
      </c>
      <c r="F21" s="5">
        <v>72.599999999999994</v>
      </c>
      <c r="G21" s="5">
        <f t="shared" si="0"/>
        <v>29.04</v>
      </c>
      <c r="H21" s="4">
        <v>83.33</v>
      </c>
      <c r="I21" s="5">
        <f t="shared" si="1"/>
        <v>49.997999999999998</v>
      </c>
      <c r="J21" s="6">
        <f t="shared" si="2"/>
        <v>79.037999999999997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253">
      <c r="A22" s="4" t="s">
        <v>76</v>
      </c>
      <c r="B22" s="4" t="s">
        <v>77</v>
      </c>
      <c r="C22" s="4" t="s">
        <v>44</v>
      </c>
      <c r="D22" s="4" t="s">
        <v>78</v>
      </c>
      <c r="E22" s="4" t="s">
        <v>66</v>
      </c>
      <c r="F22" s="5">
        <v>65.5</v>
      </c>
      <c r="G22" s="5">
        <f t="shared" si="0"/>
        <v>26.200000000000003</v>
      </c>
      <c r="H22" s="4">
        <v>86</v>
      </c>
      <c r="I22" s="5">
        <f t="shared" si="1"/>
        <v>51.6</v>
      </c>
      <c r="J22" s="6">
        <f t="shared" si="2"/>
        <v>77.800000000000011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</row>
    <row r="23" spans="1:253">
      <c r="A23" s="10" t="s">
        <v>79</v>
      </c>
      <c r="B23" s="10" t="s">
        <v>80</v>
      </c>
      <c r="C23" s="10" t="s">
        <v>44</v>
      </c>
      <c r="D23" s="10" t="s">
        <v>81</v>
      </c>
      <c r="E23" s="4" t="s">
        <v>82</v>
      </c>
      <c r="F23" s="5">
        <v>84.7</v>
      </c>
      <c r="G23" s="5">
        <f t="shared" si="0"/>
        <v>33.880000000000003</v>
      </c>
      <c r="H23" s="6">
        <v>83.67</v>
      </c>
      <c r="I23" s="5">
        <f t="shared" si="1"/>
        <v>50.201999999999998</v>
      </c>
      <c r="J23" s="6">
        <f t="shared" si="2"/>
        <v>84.081999999999994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>
      <c r="A24" s="10" t="s">
        <v>83</v>
      </c>
      <c r="B24" s="10" t="s">
        <v>84</v>
      </c>
      <c r="C24" s="10" t="s">
        <v>12</v>
      </c>
      <c r="D24" s="10" t="s">
        <v>85</v>
      </c>
      <c r="E24" s="4" t="s">
        <v>82</v>
      </c>
      <c r="F24" s="5">
        <v>74.400000000000006</v>
      </c>
      <c r="G24" s="5">
        <f t="shared" si="0"/>
        <v>29.760000000000005</v>
      </c>
      <c r="H24" s="6">
        <v>84</v>
      </c>
      <c r="I24" s="5">
        <f t="shared" si="1"/>
        <v>50.4</v>
      </c>
      <c r="J24" s="6">
        <f t="shared" si="2"/>
        <v>80.16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>
      <c r="A25" s="10" t="s">
        <v>86</v>
      </c>
      <c r="B25" s="10" t="s">
        <v>87</v>
      </c>
      <c r="C25" s="10" t="s">
        <v>12</v>
      </c>
      <c r="D25" s="10" t="s">
        <v>88</v>
      </c>
      <c r="E25" s="4" t="s">
        <v>82</v>
      </c>
      <c r="F25" s="5">
        <v>70.7</v>
      </c>
      <c r="G25" s="5">
        <f t="shared" si="0"/>
        <v>28.28</v>
      </c>
      <c r="H25" s="6">
        <v>84.67</v>
      </c>
      <c r="I25" s="5">
        <f t="shared" si="1"/>
        <v>50.802</v>
      </c>
      <c r="J25" s="6">
        <f t="shared" si="2"/>
        <v>79.081999999999994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8" customFormat="1">
      <c r="A26" s="4" t="s">
        <v>89</v>
      </c>
      <c r="B26" s="4" t="s">
        <v>90</v>
      </c>
      <c r="C26" s="4" t="s">
        <v>44</v>
      </c>
      <c r="D26" s="4" t="s">
        <v>91</v>
      </c>
      <c r="E26" s="4" t="s">
        <v>92</v>
      </c>
      <c r="F26" s="5">
        <v>70.599999999999994</v>
      </c>
      <c r="G26" s="5">
        <f t="shared" si="0"/>
        <v>28.24</v>
      </c>
      <c r="H26" s="4">
        <v>91</v>
      </c>
      <c r="I26" s="5">
        <f t="shared" si="1"/>
        <v>54.6</v>
      </c>
      <c r="J26" s="6">
        <f t="shared" si="2"/>
        <v>82.84</v>
      </c>
    </row>
    <row r="27" spans="1:253" s="8" customFormat="1">
      <c r="A27" s="4" t="s">
        <v>93</v>
      </c>
      <c r="B27" s="4" t="s">
        <v>94</v>
      </c>
      <c r="C27" s="4" t="s">
        <v>12</v>
      </c>
      <c r="D27" s="4" t="s">
        <v>95</v>
      </c>
      <c r="E27" s="4" t="s">
        <v>92</v>
      </c>
      <c r="F27" s="5">
        <v>74.599999999999994</v>
      </c>
      <c r="G27" s="5">
        <f t="shared" si="0"/>
        <v>29.84</v>
      </c>
      <c r="H27" s="4">
        <v>88</v>
      </c>
      <c r="I27" s="5">
        <f t="shared" si="1"/>
        <v>52.8</v>
      </c>
      <c r="J27" s="6">
        <f t="shared" si="2"/>
        <v>82.64</v>
      </c>
    </row>
    <row r="28" spans="1:253" s="8" customFormat="1">
      <c r="A28" s="4" t="s">
        <v>96</v>
      </c>
      <c r="B28" s="4" t="s">
        <v>97</v>
      </c>
      <c r="C28" s="4" t="s">
        <v>12</v>
      </c>
      <c r="D28" s="4" t="s">
        <v>98</v>
      </c>
      <c r="E28" s="4" t="s">
        <v>92</v>
      </c>
      <c r="F28" s="5">
        <v>77</v>
      </c>
      <c r="G28" s="5">
        <f t="shared" si="0"/>
        <v>30.8</v>
      </c>
      <c r="H28" s="4">
        <v>86</v>
      </c>
      <c r="I28" s="5">
        <f t="shared" si="1"/>
        <v>51.6</v>
      </c>
      <c r="J28" s="6">
        <f t="shared" si="2"/>
        <v>82.4</v>
      </c>
    </row>
    <row r="29" spans="1:253" s="8" customFormat="1">
      <c r="A29" s="4" t="s">
        <v>99</v>
      </c>
      <c r="B29" s="4" t="s">
        <v>100</v>
      </c>
      <c r="C29" s="4" t="s">
        <v>12</v>
      </c>
      <c r="D29" s="4" t="s">
        <v>101</v>
      </c>
      <c r="E29" s="4" t="s">
        <v>102</v>
      </c>
      <c r="F29" s="5">
        <v>80.099999999999994</v>
      </c>
      <c r="G29" s="5">
        <f t="shared" si="0"/>
        <v>32.04</v>
      </c>
      <c r="H29" s="4">
        <v>94</v>
      </c>
      <c r="I29" s="5">
        <f t="shared" si="1"/>
        <v>56.4</v>
      </c>
      <c r="J29" s="6">
        <f t="shared" si="2"/>
        <v>88.44</v>
      </c>
    </row>
    <row r="30" spans="1:253" s="8" customFormat="1">
      <c r="A30" s="4" t="s">
        <v>103</v>
      </c>
      <c r="B30" s="4" t="s">
        <v>104</v>
      </c>
      <c r="C30" s="4" t="s">
        <v>12</v>
      </c>
      <c r="D30" s="4" t="s">
        <v>105</v>
      </c>
      <c r="E30" s="4" t="s">
        <v>102</v>
      </c>
      <c r="F30" s="5">
        <v>77.099999999999994</v>
      </c>
      <c r="G30" s="5">
        <f t="shared" si="0"/>
        <v>30.84</v>
      </c>
      <c r="H30" s="4">
        <v>92.67</v>
      </c>
      <c r="I30" s="5">
        <f t="shared" si="1"/>
        <v>55.601999999999997</v>
      </c>
      <c r="J30" s="6">
        <f t="shared" si="2"/>
        <v>86.441999999999993</v>
      </c>
    </row>
    <row r="31" spans="1:253" s="8" customFormat="1">
      <c r="A31" s="4" t="s">
        <v>106</v>
      </c>
      <c r="B31" s="4" t="s">
        <v>107</v>
      </c>
      <c r="C31" s="4" t="s">
        <v>12</v>
      </c>
      <c r="D31" s="4" t="s">
        <v>108</v>
      </c>
      <c r="E31" s="4" t="s">
        <v>102</v>
      </c>
      <c r="F31" s="5">
        <v>78.7</v>
      </c>
      <c r="G31" s="5">
        <f t="shared" si="0"/>
        <v>31.480000000000004</v>
      </c>
      <c r="H31" s="4">
        <v>90.67</v>
      </c>
      <c r="I31" s="5">
        <f t="shared" si="1"/>
        <v>54.402000000000001</v>
      </c>
      <c r="J31" s="6">
        <f t="shared" si="2"/>
        <v>85.882000000000005</v>
      </c>
    </row>
    <row r="32" spans="1:253" s="8" customFormat="1">
      <c r="A32" s="4" t="s">
        <v>109</v>
      </c>
      <c r="B32" s="4" t="s">
        <v>110</v>
      </c>
      <c r="C32" s="4" t="s">
        <v>12</v>
      </c>
      <c r="D32" s="4" t="s">
        <v>111</v>
      </c>
      <c r="E32" s="4" t="s">
        <v>112</v>
      </c>
      <c r="F32" s="5">
        <v>79</v>
      </c>
      <c r="G32" s="5">
        <f t="shared" si="0"/>
        <v>31.6</v>
      </c>
      <c r="H32" s="4">
        <v>87.33</v>
      </c>
      <c r="I32" s="5">
        <f t="shared" si="1"/>
        <v>52.397999999999996</v>
      </c>
      <c r="J32" s="6">
        <f t="shared" si="2"/>
        <v>83.99799999999999</v>
      </c>
    </row>
    <row r="33" spans="1:253" s="8" customFormat="1">
      <c r="A33" s="4" t="s">
        <v>113</v>
      </c>
      <c r="B33" s="4" t="s">
        <v>114</v>
      </c>
      <c r="C33" s="4" t="s">
        <v>12</v>
      </c>
      <c r="D33" s="4" t="s">
        <v>115</v>
      </c>
      <c r="E33" s="4" t="s">
        <v>112</v>
      </c>
      <c r="F33" s="5">
        <v>74.599999999999994</v>
      </c>
      <c r="G33" s="5">
        <f t="shared" si="0"/>
        <v>29.84</v>
      </c>
      <c r="H33" s="4">
        <v>89</v>
      </c>
      <c r="I33" s="5">
        <f t="shared" si="1"/>
        <v>53.4</v>
      </c>
      <c r="J33" s="6">
        <f t="shared" si="2"/>
        <v>83.24</v>
      </c>
    </row>
    <row r="34" spans="1:253" s="8" customFormat="1">
      <c r="A34" s="4" t="s">
        <v>116</v>
      </c>
      <c r="B34" s="4" t="s">
        <v>117</v>
      </c>
      <c r="C34" s="4" t="s">
        <v>12</v>
      </c>
      <c r="D34" s="4" t="s">
        <v>118</v>
      </c>
      <c r="E34" s="4" t="s">
        <v>112</v>
      </c>
      <c r="F34" s="5">
        <v>73.8</v>
      </c>
      <c r="G34" s="5">
        <f t="shared" si="0"/>
        <v>29.52</v>
      </c>
      <c r="H34" s="4">
        <v>87.33</v>
      </c>
      <c r="I34" s="5">
        <f t="shared" si="1"/>
        <v>52.397999999999996</v>
      </c>
      <c r="J34" s="6">
        <f t="shared" si="2"/>
        <v>81.917999999999992</v>
      </c>
    </row>
    <row r="35" spans="1:253" s="8" customFormat="1">
      <c r="A35" s="4" t="s">
        <v>119</v>
      </c>
      <c r="B35" s="4" t="s">
        <v>120</v>
      </c>
      <c r="C35" s="4" t="s">
        <v>44</v>
      </c>
      <c r="D35" s="4" t="s">
        <v>121</v>
      </c>
      <c r="E35" s="4" t="s">
        <v>122</v>
      </c>
      <c r="F35" s="5">
        <v>77.7</v>
      </c>
      <c r="G35" s="5">
        <f t="shared" si="0"/>
        <v>31.080000000000002</v>
      </c>
      <c r="H35" s="4">
        <v>92.9</v>
      </c>
      <c r="I35" s="5">
        <f t="shared" si="1"/>
        <v>55.74</v>
      </c>
      <c r="J35" s="6">
        <f t="shared" si="2"/>
        <v>86.820000000000007</v>
      </c>
    </row>
    <row r="36" spans="1:253" s="8" customFormat="1">
      <c r="A36" s="4" t="s">
        <v>123</v>
      </c>
      <c r="B36" s="4" t="s">
        <v>124</v>
      </c>
      <c r="C36" s="4" t="s">
        <v>12</v>
      </c>
      <c r="D36" s="4" t="s">
        <v>125</v>
      </c>
      <c r="E36" s="4" t="s">
        <v>122</v>
      </c>
      <c r="F36" s="5">
        <v>78.599999999999994</v>
      </c>
      <c r="G36" s="5">
        <f t="shared" si="0"/>
        <v>31.439999999999998</v>
      </c>
      <c r="H36" s="4">
        <v>90.53</v>
      </c>
      <c r="I36" s="5">
        <f t="shared" si="1"/>
        <v>54.317999999999998</v>
      </c>
      <c r="J36" s="6">
        <f t="shared" si="2"/>
        <v>85.757999999999996</v>
      </c>
    </row>
    <row r="37" spans="1:253" s="8" customFormat="1">
      <c r="A37" s="4" t="s">
        <v>126</v>
      </c>
      <c r="B37" s="4" t="s">
        <v>127</v>
      </c>
      <c r="C37" s="4" t="s">
        <v>12</v>
      </c>
      <c r="D37" s="4" t="s">
        <v>128</v>
      </c>
      <c r="E37" s="4" t="s">
        <v>122</v>
      </c>
      <c r="F37" s="5">
        <v>74.5</v>
      </c>
      <c r="G37" s="5">
        <f t="shared" si="0"/>
        <v>29.8</v>
      </c>
      <c r="H37" s="4">
        <v>92.3</v>
      </c>
      <c r="I37" s="5">
        <f t="shared" si="1"/>
        <v>55.379999999999995</v>
      </c>
      <c r="J37" s="6">
        <f t="shared" si="2"/>
        <v>85.179999999999993</v>
      </c>
    </row>
    <row r="38" spans="1:253" s="8" customFormat="1">
      <c r="A38" s="4" t="s">
        <v>129</v>
      </c>
      <c r="B38" s="4" t="s">
        <v>130</v>
      </c>
      <c r="C38" s="4" t="s">
        <v>12</v>
      </c>
      <c r="D38" s="4" t="s">
        <v>131</v>
      </c>
      <c r="E38" s="4" t="s">
        <v>132</v>
      </c>
      <c r="F38" s="5">
        <v>70.900000000000006</v>
      </c>
      <c r="G38" s="5">
        <f t="shared" si="0"/>
        <v>28.360000000000003</v>
      </c>
      <c r="H38" s="4">
        <v>94.67</v>
      </c>
      <c r="I38" s="5">
        <f t="shared" si="1"/>
        <v>56.802</v>
      </c>
      <c r="J38" s="6">
        <f t="shared" si="2"/>
        <v>85.162000000000006</v>
      </c>
    </row>
    <row r="39" spans="1:253" s="8" customFormat="1">
      <c r="A39" s="4" t="s">
        <v>133</v>
      </c>
      <c r="B39" s="4" t="s">
        <v>134</v>
      </c>
      <c r="C39" s="4" t="s">
        <v>12</v>
      </c>
      <c r="D39" s="4" t="s">
        <v>135</v>
      </c>
      <c r="E39" s="4" t="s">
        <v>132</v>
      </c>
      <c r="F39" s="5">
        <v>74</v>
      </c>
      <c r="G39" s="5">
        <f t="shared" si="0"/>
        <v>29.6</v>
      </c>
      <c r="H39" s="4">
        <v>88</v>
      </c>
      <c r="I39" s="5">
        <f t="shared" si="1"/>
        <v>52.8</v>
      </c>
      <c r="J39" s="6">
        <f t="shared" si="2"/>
        <v>82.4</v>
      </c>
    </row>
    <row r="40" spans="1:253">
      <c r="A40" s="4" t="s">
        <v>136</v>
      </c>
      <c r="B40" s="4" t="s">
        <v>137</v>
      </c>
      <c r="C40" s="4" t="s">
        <v>12</v>
      </c>
      <c r="D40" s="4" t="s">
        <v>138</v>
      </c>
      <c r="E40" s="4" t="s">
        <v>139</v>
      </c>
      <c r="F40" s="5">
        <v>75.2</v>
      </c>
      <c r="G40" s="5">
        <f t="shared" si="0"/>
        <v>30.080000000000002</v>
      </c>
      <c r="H40" s="4">
        <v>90</v>
      </c>
      <c r="I40" s="5">
        <f t="shared" si="1"/>
        <v>54</v>
      </c>
      <c r="J40" s="6">
        <f t="shared" si="2"/>
        <v>84.08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</row>
    <row r="41" spans="1:253">
      <c r="A41" s="4" t="s">
        <v>140</v>
      </c>
      <c r="B41" s="4" t="s">
        <v>141</v>
      </c>
      <c r="C41" s="4" t="s">
        <v>44</v>
      </c>
      <c r="D41" s="4" t="s">
        <v>142</v>
      </c>
      <c r="E41" s="4" t="s">
        <v>139</v>
      </c>
      <c r="F41" s="5">
        <v>79.599999999999994</v>
      </c>
      <c r="G41" s="5">
        <f t="shared" si="0"/>
        <v>31.84</v>
      </c>
      <c r="H41" s="4">
        <v>85.67</v>
      </c>
      <c r="I41" s="5">
        <f t="shared" si="1"/>
        <v>51.402000000000001</v>
      </c>
      <c r="J41" s="6">
        <f t="shared" si="2"/>
        <v>83.242000000000004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</row>
    <row r="42" spans="1:253">
      <c r="A42" s="4" t="s">
        <v>143</v>
      </c>
      <c r="B42" s="4" t="s">
        <v>144</v>
      </c>
      <c r="C42" s="4" t="s">
        <v>44</v>
      </c>
      <c r="D42" s="4" t="s">
        <v>145</v>
      </c>
      <c r="E42" s="4" t="s">
        <v>139</v>
      </c>
      <c r="F42" s="5">
        <v>78.900000000000006</v>
      </c>
      <c r="G42" s="5">
        <f t="shared" si="0"/>
        <v>31.560000000000002</v>
      </c>
      <c r="H42" s="4">
        <v>85</v>
      </c>
      <c r="I42" s="5">
        <f t="shared" si="1"/>
        <v>51</v>
      </c>
      <c r="J42" s="6">
        <f t="shared" si="2"/>
        <v>82.56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</row>
    <row r="43" spans="1:253">
      <c r="A43" s="4" t="s">
        <v>146</v>
      </c>
      <c r="B43" s="4" t="s">
        <v>147</v>
      </c>
      <c r="C43" s="4" t="s">
        <v>12</v>
      </c>
      <c r="D43" s="4" t="s">
        <v>148</v>
      </c>
      <c r="E43" s="4" t="s">
        <v>149</v>
      </c>
      <c r="F43" s="5">
        <v>77.400000000000006</v>
      </c>
      <c r="G43" s="5">
        <f t="shared" si="0"/>
        <v>30.960000000000004</v>
      </c>
      <c r="H43" s="6">
        <v>89.33</v>
      </c>
      <c r="I43" s="5">
        <f t="shared" si="1"/>
        <v>53.597999999999999</v>
      </c>
      <c r="J43" s="6">
        <f t="shared" si="2"/>
        <v>84.558000000000007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</row>
    <row r="44" spans="1:253">
      <c r="A44" s="4" t="s">
        <v>150</v>
      </c>
      <c r="B44" s="4" t="s">
        <v>151</v>
      </c>
      <c r="C44" s="4" t="s">
        <v>12</v>
      </c>
      <c r="D44" s="4" t="s">
        <v>152</v>
      </c>
      <c r="E44" s="4" t="s">
        <v>149</v>
      </c>
      <c r="F44" s="5">
        <v>82.1</v>
      </c>
      <c r="G44" s="5">
        <f t="shared" si="0"/>
        <v>32.839999999999996</v>
      </c>
      <c r="H44" s="6">
        <v>85.67</v>
      </c>
      <c r="I44" s="5">
        <f t="shared" si="1"/>
        <v>51.402000000000001</v>
      </c>
      <c r="J44" s="6">
        <f t="shared" si="2"/>
        <v>84.24199999999999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</row>
    <row r="45" spans="1:253">
      <c r="A45" s="4" t="s">
        <v>153</v>
      </c>
      <c r="B45" s="4" t="s">
        <v>154</v>
      </c>
      <c r="C45" s="4" t="s">
        <v>12</v>
      </c>
      <c r="D45" s="4" t="s">
        <v>155</v>
      </c>
      <c r="E45" s="4" t="s">
        <v>149</v>
      </c>
      <c r="F45" s="5">
        <v>77.900000000000006</v>
      </c>
      <c r="G45" s="5">
        <f t="shared" si="0"/>
        <v>31.160000000000004</v>
      </c>
      <c r="H45" s="6">
        <v>88</v>
      </c>
      <c r="I45" s="5">
        <f t="shared" si="1"/>
        <v>52.8</v>
      </c>
      <c r="J45" s="6">
        <f t="shared" si="2"/>
        <v>83.960000000000008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</row>
    <row r="46" spans="1:253">
      <c r="A46" s="4" t="s">
        <v>156</v>
      </c>
      <c r="B46" s="4" t="s">
        <v>157</v>
      </c>
      <c r="C46" s="4" t="s">
        <v>12</v>
      </c>
      <c r="D46" s="4" t="s">
        <v>158</v>
      </c>
      <c r="E46" s="4" t="s">
        <v>149</v>
      </c>
      <c r="F46" s="5">
        <v>76.400000000000006</v>
      </c>
      <c r="G46" s="5">
        <f t="shared" si="0"/>
        <v>30.560000000000002</v>
      </c>
      <c r="H46" s="6">
        <v>89</v>
      </c>
      <c r="I46" s="5">
        <f t="shared" si="1"/>
        <v>53.4</v>
      </c>
      <c r="J46" s="6">
        <f t="shared" si="2"/>
        <v>83.960000000000008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</row>
    <row r="47" spans="1:253">
      <c r="A47" s="4" t="s">
        <v>159</v>
      </c>
      <c r="B47" s="4" t="s">
        <v>160</v>
      </c>
      <c r="C47" s="4" t="s">
        <v>12</v>
      </c>
      <c r="D47" s="4" t="s">
        <v>161</v>
      </c>
      <c r="E47" s="4" t="s">
        <v>149</v>
      </c>
      <c r="F47" s="5">
        <v>80.599999999999994</v>
      </c>
      <c r="G47" s="5">
        <f t="shared" si="0"/>
        <v>32.24</v>
      </c>
      <c r="H47" s="6">
        <v>85.33</v>
      </c>
      <c r="I47" s="5">
        <f t="shared" si="1"/>
        <v>51.198</v>
      </c>
      <c r="J47" s="6">
        <f t="shared" si="2"/>
        <v>83.438000000000002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</row>
    <row r="48" spans="1:253">
      <c r="A48" s="4" t="s">
        <v>162</v>
      </c>
      <c r="B48" s="4" t="s">
        <v>163</v>
      </c>
      <c r="C48" s="4" t="s">
        <v>12</v>
      </c>
      <c r="D48" s="4" t="s">
        <v>164</v>
      </c>
      <c r="E48" s="4" t="s">
        <v>149</v>
      </c>
      <c r="F48" s="5">
        <v>75.400000000000006</v>
      </c>
      <c r="G48" s="5">
        <f t="shared" si="0"/>
        <v>30.160000000000004</v>
      </c>
      <c r="H48" s="6">
        <v>88.67</v>
      </c>
      <c r="I48" s="5">
        <f t="shared" si="1"/>
        <v>53.201999999999998</v>
      </c>
      <c r="J48" s="6">
        <f t="shared" si="2"/>
        <v>83.361999999999995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</row>
    <row r="49" spans="1:253">
      <c r="A49" s="4" t="s">
        <v>165</v>
      </c>
      <c r="B49" s="4" t="s">
        <v>166</v>
      </c>
      <c r="C49" s="4" t="s">
        <v>12</v>
      </c>
      <c r="D49" s="4" t="s">
        <v>167</v>
      </c>
      <c r="E49" s="4" t="s">
        <v>149</v>
      </c>
      <c r="F49" s="5">
        <v>72.2</v>
      </c>
      <c r="G49" s="5">
        <f t="shared" si="0"/>
        <v>28.880000000000003</v>
      </c>
      <c r="H49" s="6">
        <v>90.67</v>
      </c>
      <c r="I49" s="5">
        <f t="shared" si="1"/>
        <v>54.402000000000001</v>
      </c>
      <c r="J49" s="6">
        <f t="shared" si="2"/>
        <v>83.282000000000011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</row>
    <row r="50" spans="1:253">
      <c r="A50" s="4" t="s">
        <v>168</v>
      </c>
      <c r="B50" s="4" t="s">
        <v>169</v>
      </c>
      <c r="C50" s="4" t="s">
        <v>12</v>
      </c>
      <c r="D50" s="4" t="s">
        <v>170</v>
      </c>
      <c r="E50" s="4" t="s">
        <v>149</v>
      </c>
      <c r="F50" s="5">
        <v>72.7</v>
      </c>
      <c r="G50" s="5">
        <f t="shared" si="0"/>
        <v>29.080000000000002</v>
      </c>
      <c r="H50" s="6">
        <v>89.67</v>
      </c>
      <c r="I50" s="5">
        <f t="shared" si="1"/>
        <v>53.802</v>
      </c>
      <c r="J50" s="6">
        <f t="shared" si="2"/>
        <v>82.882000000000005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</row>
    <row r="51" spans="1:253">
      <c r="A51" s="4" t="s">
        <v>171</v>
      </c>
      <c r="B51" s="4" t="s">
        <v>172</v>
      </c>
      <c r="C51" s="4" t="s">
        <v>12</v>
      </c>
      <c r="D51" s="4" t="s">
        <v>173</v>
      </c>
      <c r="E51" s="4" t="s">
        <v>149</v>
      </c>
      <c r="F51" s="5">
        <v>72.5</v>
      </c>
      <c r="G51" s="5">
        <f t="shared" si="0"/>
        <v>29</v>
      </c>
      <c r="H51" s="6">
        <v>89.67</v>
      </c>
      <c r="I51" s="5">
        <f t="shared" si="1"/>
        <v>53.802</v>
      </c>
      <c r="J51" s="6">
        <f t="shared" si="2"/>
        <v>82.801999999999992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</row>
    <row r="52" spans="1:253">
      <c r="A52" s="4" t="s">
        <v>174</v>
      </c>
      <c r="B52" s="4" t="s">
        <v>175</v>
      </c>
      <c r="C52" s="4" t="s">
        <v>12</v>
      </c>
      <c r="D52" s="4" t="s">
        <v>176</v>
      </c>
      <c r="E52" s="4" t="s">
        <v>149</v>
      </c>
      <c r="F52" s="5">
        <v>76.5</v>
      </c>
      <c r="G52" s="5">
        <f t="shared" si="0"/>
        <v>30.6</v>
      </c>
      <c r="H52" s="6">
        <v>87</v>
      </c>
      <c r="I52" s="5">
        <f t="shared" si="1"/>
        <v>52.199999999999996</v>
      </c>
      <c r="J52" s="6">
        <f t="shared" si="2"/>
        <v>82.8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</row>
    <row r="53" spans="1:253">
      <c r="A53" s="4" t="s">
        <v>177</v>
      </c>
      <c r="B53" s="4" t="s">
        <v>178</v>
      </c>
      <c r="C53" s="4" t="s">
        <v>12</v>
      </c>
      <c r="D53" s="4" t="s">
        <v>179</v>
      </c>
      <c r="E53" s="4" t="s">
        <v>149</v>
      </c>
      <c r="F53" s="5">
        <v>73.2</v>
      </c>
      <c r="G53" s="5">
        <f t="shared" si="0"/>
        <v>29.28</v>
      </c>
      <c r="H53" s="6">
        <v>89</v>
      </c>
      <c r="I53" s="5">
        <f t="shared" si="1"/>
        <v>53.4</v>
      </c>
      <c r="J53" s="6">
        <f t="shared" si="2"/>
        <v>82.68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</row>
    <row r="54" spans="1:253" s="12" customFormat="1" ht="14.25">
      <c r="A54" s="4" t="s">
        <v>180</v>
      </c>
      <c r="B54" s="4" t="s">
        <v>181</v>
      </c>
      <c r="C54" s="4" t="s">
        <v>12</v>
      </c>
      <c r="D54" s="4" t="s">
        <v>182</v>
      </c>
      <c r="E54" s="4" t="s">
        <v>183</v>
      </c>
      <c r="F54" s="5">
        <v>67.7</v>
      </c>
      <c r="G54" s="5">
        <f t="shared" si="0"/>
        <v>27.080000000000002</v>
      </c>
      <c r="H54" s="9">
        <v>89.33</v>
      </c>
      <c r="I54" s="5">
        <f t="shared" si="1"/>
        <v>53.597999999999999</v>
      </c>
      <c r="J54" s="6">
        <f t="shared" si="2"/>
        <v>80.677999999999997</v>
      </c>
    </row>
    <row r="55" spans="1:253" s="8" customFormat="1">
      <c r="A55" s="4" t="s">
        <v>184</v>
      </c>
      <c r="B55" s="4" t="s">
        <v>185</v>
      </c>
      <c r="C55" s="4" t="s">
        <v>12</v>
      </c>
      <c r="D55" s="4" t="s">
        <v>186</v>
      </c>
      <c r="E55" s="4" t="s">
        <v>183</v>
      </c>
      <c r="F55" s="5">
        <v>57.8</v>
      </c>
      <c r="G55" s="5">
        <f t="shared" si="0"/>
        <v>23.12</v>
      </c>
      <c r="H55" s="4">
        <v>84.67</v>
      </c>
      <c r="I55" s="5">
        <f t="shared" si="1"/>
        <v>50.802</v>
      </c>
      <c r="J55" s="6">
        <f t="shared" si="2"/>
        <v>73.921999999999997</v>
      </c>
    </row>
    <row r="56" spans="1:253">
      <c r="A56" s="4" t="s">
        <v>187</v>
      </c>
      <c r="B56" s="4" t="s">
        <v>188</v>
      </c>
      <c r="C56" s="4" t="s">
        <v>12</v>
      </c>
      <c r="D56" s="4" t="s">
        <v>189</v>
      </c>
      <c r="E56" s="4" t="s">
        <v>190</v>
      </c>
      <c r="F56" s="5">
        <v>90.8</v>
      </c>
      <c r="G56" s="5">
        <f t="shared" si="0"/>
        <v>36.32</v>
      </c>
      <c r="H56" s="4">
        <v>83.67</v>
      </c>
      <c r="I56" s="5">
        <f t="shared" si="1"/>
        <v>50.201999999999998</v>
      </c>
      <c r="J56" s="6">
        <f t="shared" si="2"/>
        <v>86.521999999999991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</row>
    <row r="57" spans="1:253">
      <c r="A57" s="4" t="s">
        <v>191</v>
      </c>
      <c r="B57" s="4" t="s">
        <v>192</v>
      </c>
      <c r="C57" s="4" t="s">
        <v>12</v>
      </c>
      <c r="D57" s="4" t="s">
        <v>193</v>
      </c>
      <c r="E57" s="4" t="s">
        <v>190</v>
      </c>
      <c r="F57" s="5">
        <v>84.3</v>
      </c>
      <c r="G57" s="5">
        <f t="shared" si="0"/>
        <v>33.72</v>
      </c>
      <c r="H57" s="4">
        <v>86.33</v>
      </c>
      <c r="I57" s="5">
        <f t="shared" si="1"/>
        <v>51.797999999999995</v>
      </c>
      <c r="J57" s="6">
        <f t="shared" si="2"/>
        <v>85.518000000000001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</row>
    <row r="58" spans="1:253">
      <c r="A58" s="4" t="s">
        <v>194</v>
      </c>
      <c r="B58" s="4" t="s">
        <v>195</v>
      </c>
      <c r="C58" s="4" t="s">
        <v>44</v>
      </c>
      <c r="D58" s="4" t="s">
        <v>196</v>
      </c>
      <c r="E58" s="4" t="s">
        <v>190</v>
      </c>
      <c r="F58" s="5">
        <v>83.2</v>
      </c>
      <c r="G58" s="5">
        <f t="shared" si="0"/>
        <v>33.28</v>
      </c>
      <c r="H58" s="4">
        <v>86.33</v>
      </c>
      <c r="I58" s="5">
        <f t="shared" si="1"/>
        <v>51.797999999999995</v>
      </c>
      <c r="J58" s="6">
        <f t="shared" si="2"/>
        <v>85.078000000000003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</row>
    <row r="59" spans="1:253">
      <c r="A59" s="4" t="s">
        <v>197</v>
      </c>
      <c r="B59" s="4" t="s">
        <v>198</v>
      </c>
      <c r="C59" s="4" t="s">
        <v>44</v>
      </c>
      <c r="D59" s="4" t="s">
        <v>199</v>
      </c>
      <c r="E59" s="4" t="s">
        <v>190</v>
      </c>
      <c r="F59" s="5">
        <v>84.3</v>
      </c>
      <c r="G59" s="5">
        <f t="shared" si="0"/>
        <v>33.72</v>
      </c>
      <c r="H59" s="4">
        <v>85.33</v>
      </c>
      <c r="I59" s="5">
        <f t="shared" si="1"/>
        <v>51.198</v>
      </c>
      <c r="J59" s="6">
        <f t="shared" si="2"/>
        <v>84.918000000000006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</row>
    <row r="60" spans="1:253">
      <c r="A60" s="4" t="s">
        <v>200</v>
      </c>
      <c r="B60" s="4" t="s">
        <v>201</v>
      </c>
      <c r="C60" s="4" t="s">
        <v>12</v>
      </c>
      <c r="D60" s="4" t="s">
        <v>202</v>
      </c>
      <c r="E60" s="4" t="s">
        <v>190</v>
      </c>
      <c r="F60" s="5">
        <v>85.1</v>
      </c>
      <c r="G60" s="5">
        <f t="shared" si="0"/>
        <v>34.04</v>
      </c>
      <c r="H60" s="4">
        <v>83.67</v>
      </c>
      <c r="I60" s="5">
        <f t="shared" si="1"/>
        <v>50.201999999999998</v>
      </c>
      <c r="J60" s="6">
        <f t="shared" si="2"/>
        <v>84.24199999999999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</row>
    <row r="61" spans="1:253">
      <c r="A61" s="4" t="s">
        <v>203</v>
      </c>
      <c r="B61" s="4" t="s">
        <v>204</v>
      </c>
      <c r="C61" s="4" t="s">
        <v>12</v>
      </c>
      <c r="D61" s="4" t="s">
        <v>205</v>
      </c>
      <c r="E61" s="4" t="s">
        <v>190</v>
      </c>
      <c r="F61" s="5">
        <v>81.400000000000006</v>
      </c>
      <c r="G61" s="5">
        <f t="shared" si="0"/>
        <v>32.56</v>
      </c>
      <c r="H61" s="4">
        <v>84.67</v>
      </c>
      <c r="I61" s="5">
        <f t="shared" si="1"/>
        <v>50.802</v>
      </c>
      <c r="J61" s="6">
        <f t="shared" si="2"/>
        <v>83.361999999999995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</row>
    <row r="62" spans="1:253" s="8" customFormat="1">
      <c r="A62" s="4" t="s">
        <v>206</v>
      </c>
      <c r="B62" s="4" t="s">
        <v>207</v>
      </c>
      <c r="C62" s="4" t="s">
        <v>12</v>
      </c>
      <c r="D62" s="4" t="s">
        <v>208</v>
      </c>
      <c r="E62" s="6" t="s">
        <v>209</v>
      </c>
      <c r="F62" s="5">
        <v>67.5</v>
      </c>
      <c r="G62" s="5">
        <f t="shared" si="0"/>
        <v>27</v>
      </c>
      <c r="H62" s="4">
        <v>82.67</v>
      </c>
      <c r="I62" s="5">
        <f t="shared" si="1"/>
        <v>49.601999999999997</v>
      </c>
      <c r="J62" s="6">
        <f t="shared" si="2"/>
        <v>76.602000000000004</v>
      </c>
    </row>
    <row r="63" spans="1:253" s="8" customFormat="1">
      <c r="A63" s="4" t="s">
        <v>210</v>
      </c>
      <c r="B63" s="4" t="s">
        <v>211</v>
      </c>
      <c r="C63" s="4" t="s">
        <v>12</v>
      </c>
      <c r="D63" s="4" t="s">
        <v>212</v>
      </c>
      <c r="E63" s="6" t="s">
        <v>209</v>
      </c>
      <c r="F63" s="5">
        <v>66.8</v>
      </c>
      <c r="G63" s="5">
        <f t="shared" si="0"/>
        <v>26.72</v>
      </c>
      <c r="H63" s="4">
        <v>81</v>
      </c>
      <c r="I63" s="5">
        <f t="shared" si="1"/>
        <v>48.6</v>
      </c>
      <c r="J63" s="6">
        <f t="shared" si="2"/>
        <v>75.319999999999993</v>
      </c>
    </row>
    <row r="64" spans="1:253" s="8" customFormat="1">
      <c r="A64" s="4" t="s">
        <v>213</v>
      </c>
      <c r="B64" s="4" t="s">
        <v>214</v>
      </c>
      <c r="C64" s="4" t="s">
        <v>12</v>
      </c>
      <c r="D64" s="4" t="s">
        <v>215</v>
      </c>
      <c r="E64" s="4" t="s">
        <v>216</v>
      </c>
      <c r="F64" s="5">
        <v>78.599999999999994</v>
      </c>
      <c r="G64" s="5">
        <f t="shared" si="0"/>
        <v>31.439999999999998</v>
      </c>
      <c r="H64" s="4">
        <v>89.67</v>
      </c>
      <c r="I64" s="5">
        <f t="shared" si="1"/>
        <v>53.802</v>
      </c>
      <c r="J64" s="6">
        <f t="shared" si="2"/>
        <v>85.24199999999999</v>
      </c>
    </row>
    <row r="65" spans="1:253" s="8" customFormat="1">
      <c r="A65" s="4" t="s">
        <v>217</v>
      </c>
      <c r="B65" s="4" t="s">
        <v>218</v>
      </c>
      <c r="C65" s="4" t="s">
        <v>12</v>
      </c>
      <c r="D65" s="4" t="s">
        <v>219</v>
      </c>
      <c r="E65" s="4" t="s">
        <v>216</v>
      </c>
      <c r="F65" s="5">
        <v>85.2</v>
      </c>
      <c r="G65" s="5">
        <f t="shared" si="0"/>
        <v>34.080000000000005</v>
      </c>
      <c r="H65" s="4">
        <v>85</v>
      </c>
      <c r="I65" s="5">
        <f t="shared" si="1"/>
        <v>51</v>
      </c>
      <c r="J65" s="6">
        <f t="shared" si="2"/>
        <v>85.080000000000013</v>
      </c>
    </row>
    <row r="66" spans="1:253" s="8" customFormat="1">
      <c r="A66" s="4" t="s">
        <v>220</v>
      </c>
      <c r="B66" s="4" t="s">
        <v>221</v>
      </c>
      <c r="C66" s="4" t="s">
        <v>12</v>
      </c>
      <c r="D66" s="4" t="s">
        <v>222</v>
      </c>
      <c r="E66" s="4" t="s">
        <v>216</v>
      </c>
      <c r="F66" s="5">
        <v>78.5</v>
      </c>
      <c r="G66" s="5">
        <f t="shared" si="0"/>
        <v>31.400000000000002</v>
      </c>
      <c r="H66" s="4">
        <v>87</v>
      </c>
      <c r="I66" s="5">
        <f t="shared" si="1"/>
        <v>52.199999999999996</v>
      </c>
      <c r="J66" s="6">
        <f t="shared" si="2"/>
        <v>83.6</v>
      </c>
    </row>
    <row r="67" spans="1:253" s="8" customFormat="1">
      <c r="A67" s="4" t="s">
        <v>223</v>
      </c>
      <c r="B67" s="4" t="s">
        <v>224</v>
      </c>
      <c r="C67" s="4" t="s">
        <v>12</v>
      </c>
      <c r="D67" s="4" t="s">
        <v>225</v>
      </c>
      <c r="E67" s="4" t="s">
        <v>216</v>
      </c>
      <c r="F67" s="5">
        <v>77.599999999999994</v>
      </c>
      <c r="G67" s="5">
        <f t="shared" ref="G67:G96" si="3">F67*0.4</f>
        <v>31.04</v>
      </c>
      <c r="H67" s="4">
        <v>86.33</v>
      </c>
      <c r="I67" s="5">
        <f t="shared" ref="I67:I96" si="4">H67*0.6</f>
        <v>51.797999999999995</v>
      </c>
      <c r="J67" s="6">
        <f t="shared" ref="J67:J96" si="5">I67+G67</f>
        <v>82.837999999999994</v>
      </c>
    </row>
    <row r="68" spans="1:253" s="8" customFormat="1">
      <c r="A68" s="4" t="s">
        <v>226</v>
      </c>
      <c r="B68" s="4" t="s">
        <v>227</v>
      </c>
      <c r="C68" s="4" t="s">
        <v>12</v>
      </c>
      <c r="D68" s="4" t="s">
        <v>228</v>
      </c>
      <c r="E68" s="4" t="s">
        <v>216</v>
      </c>
      <c r="F68" s="5">
        <v>77</v>
      </c>
      <c r="G68" s="5">
        <f t="shared" si="3"/>
        <v>30.8</v>
      </c>
      <c r="H68" s="4">
        <v>86.67</v>
      </c>
      <c r="I68" s="5">
        <f t="shared" si="4"/>
        <v>52.002000000000002</v>
      </c>
      <c r="J68" s="6">
        <f t="shared" si="5"/>
        <v>82.802000000000007</v>
      </c>
    </row>
    <row r="69" spans="1:253" s="8" customFormat="1">
      <c r="A69" s="4" t="s">
        <v>229</v>
      </c>
      <c r="B69" s="4" t="s">
        <v>230</v>
      </c>
      <c r="C69" s="4" t="s">
        <v>12</v>
      </c>
      <c r="D69" s="4" t="s">
        <v>231</v>
      </c>
      <c r="E69" s="4" t="s">
        <v>216</v>
      </c>
      <c r="F69" s="5">
        <v>77.900000000000006</v>
      </c>
      <c r="G69" s="5">
        <f t="shared" si="3"/>
        <v>31.160000000000004</v>
      </c>
      <c r="H69" s="4">
        <v>85.67</v>
      </c>
      <c r="I69" s="5">
        <f t="shared" si="4"/>
        <v>51.402000000000001</v>
      </c>
      <c r="J69" s="6">
        <f t="shared" si="5"/>
        <v>82.562000000000012</v>
      </c>
    </row>
    <row r="70" spans="1:253" s="8" customFormat="1">
      <c r="A70" s="4" t="s">
        <v>232</v>
      </c>
      <c r="B70" s="4" t="s">
        <v>233</v>
      </c>
      <c r="C70" s="4" t="s">
        <v>12</v>
      </c>
      <c r="D70" s="4" t="s">
        <v>234</v>
      </c>
      <c r="E70" s="4" t="s">
        <v>216</v>
      </c>
      <c r="F70" s="5">
        <v>76.2</v>
      </c>
      <c r="G70" s="5">
        <f t="shared" si="3"/>
        <v>30.480000000000004</v>
      </c>
      <c r="H70" s="4">
        <v>86.33</v>
      </c>
      <c r="I70" s="5">
        <f t="shared" si="4"/>
        <v>51.797999999999995</v>
      </c>
      <c r="J70" s="6">
        <f t="shared" si="5"/>
        <v>82.277999999999992</v>
      </c>
    </row>
    <row r="71" spans="1:253" s="8" customFormat="1">
      <c r="A71" s="4" t="s">
        <v>235</v>
      </c>
      <c r="B71" s="4" t="s">
        <v>236</v>
      </c>
      <c r="C71" s="4" t="s">
        <v>12</v>
      </c>
      <c r="D71" s="4" t="s">
        <v>237</v>
      </c>
      <c r="E71" s="4" t="s">
        <v>216</v>
      </c>
      <c r="F71" s="5">
        <v>73.099999999999994</v>
      </c>
      <c r="G71" s="5">
        <f t="shared" si="3"/>
        <v>29.24</v>
      </c>
      <c r="H71" s="4">
        <v>86.33</v>
      </c>
      <c r="I71" s="5">
        <f t="shared" si="4"/>
        <v>51.797999999999995</v>
      </c>
      <c r="J71" s="6">
        <f t="shared" si="5"/>
        <v>81.037999999999997</v>
      </c>
    </row>
    <row r="72" spans="1:253" s="8" customFormat="1">
      <c r="A72" s="4" t="s">
        <v>238</v>
      </c>
      <c r="B72" s="4" t="s">
        <v>239</v>
      </c>
      <c r="C72" s="4" t="s">
        <v>12</v>
      </c>
      <c r="D72" s="4" t="s">
        <v>240</v>
      </c>
      <c r="E72" s="4" t="s">
        <v>216</v>
      </c>
      <c r="F72" s="5">
        <v>78.3</v>
      </c>
      <c r="G72" s="5">
        <f t="shared" si="3"/>
        <v>31.32</v>
      </c>
      <c r="H72" s="4">
        <v>82.67</v>
      </c>
      <c r="I72" s="5">
        <f t="shared" si="4"/>
        <v>49.601999999999997</v>
      </c>
      <c r="J72" s="6">
        <f t="shared" si="5"/>
        <v>80.921999999999997</v>
      </c>
    </row>
    <row r="73" spans="1:253" s="17" customFormat="1" ht="14.25">
      <c r="A73" s="13" t="s">
        <v>241</v>
      </c>
      <c r="B73" s="13" t="s">
        <v>242</v>
      </c>
      <c r="C73" s="13" t="s">
        <v>44</v>
      </c>
      <c r="D73" s="13" t="s">
        <v>243</v>
      </c>
      <c r="E73" s="13" t="s">
        <v>244</v>
      </c>
      <c r="F73" s="14">
        <v>83.9</v>
      </c>
      <c r="G73" s="15">
        <f t="shared" si="3"/>
        <v>33.56</v>
      </c>
      <c r="H73" s="13">
        <v>85</v>
      </c>
      <c r="I73" s="15">
        <f t="shared" si="4"/>
        <v>51</v>
      </c>
      <c r="J73" s="16">
        <f t="shared" si="5"/>
        <v>84.56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</row>
    <row r="74" spans="1:253" s="17" customFormat="1" ht="14.25">
      <c r="A74" s="13" t="s">
        <v>245</v>
      </c>
      <c r="B74" s="13" t="s">
        <v>246</v>
      </c>
      <c r="C74" s="13" t="s">
        <v>12</v>
      </c>
      <c r="D74" s="13" t="s">
        <v>247</v>
      </c>
      <c r="E74" s="13" t="s">
        <v>244</v>
      </c>
      <c r="F74" s="14">
        <v>80.2</v>
      </c>
      <c r="G74" s="15">
        <f t="shared" si="3"/>
        <v>32.080000000000005</v>
      </c>
      <c r="H74" s="13">
        <v>87</v>
      </c>
      <c r="I74" s="15">
        <f t="shared" si="4"/>
        <v>52.199999999999996</v>
      </c>
      <c r="J74" s="16">
        <f t="shared" si="5"/>
        <v>84.28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</row>
    <row r="75" spans="1:253" s="17" customFormat="1" ht="14.25">
      <c r="A75" s="13" t="s">
        <v>248</v>
      </c>
      <c r="B75" s="13" t="s">
        <v>249</v>
      </c>
      <c r="C75" s="13" t="s">
        <v>12</v>
      </c>
      <c r="D75" s="13" t="s">
        <v>250</v>
      </c>
      <c r="E75" s="13" t="s">
        <v>244</v>
      </c>
      <c r="F75" s="14">
        <v>82.5</v>
      </c>
      <c r="G75" s="15">
        <f t="shared" si="3"/>
        <v>33</v>
      </c>
      <c r="H75" s="13">
        <v>85.33</v>
      </c>
      <c r="I75" s="15">
        <f t="shared" si="4"/>
        <v>51.198</v>
      </c>
      <c r="J75" s="16">
        <f t="shared" si="5"/>
        <v>84.198000000000008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</row>
    <row r="76" spans="1:253" s="17" customFormat="1" ht="14.25">
      <c r="A76" s="13" t="s">
        <v>251</v>
      </c>
      <c r="B76" s="13" t="s">
        <v>252</v>
      </c>
      <c r="C76" s="13" t="s">
        <v>12</v>
      </c>
      <c r="D76" s="13" t="s">
        <v>253</v>
      </c>
      <c r="E76" s="13" t="s">
        <v>244</v>
      </c>
      <c r="F76" s="14">
        <v>81.7</v>
      </c>
      <c r="G76" s="15">
        <f t="shared" si="3"/>
        <v>32.68</v>
      </c>
      <c r="H76" s="13">
        <v>85.33</v>
      </c>
      <c r="I76" s="15">
        <f t="shared" si="4"/>
        <v>51.198</v>
      </c>
      <c r="J76" s="16">
        <f t="shared" si="5"/>
        <v>83.878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</row>
    <row r="77" spans="1:253" s="17" customFormat="1" ht="14.25">
      <c r="A77" s="13" t="s">
        <v>254</v>
      </c>
      <c r="B77" s="13" t="s">
        <v>255</v>
      </c>
      <c r="C77" s="13" t="s">
        <v>44</v>
      </c>
      <c r="D77" s="13" t="s">
        <v>256</v>
      </c>
      <c r="E77" s="13" t="s">
        <v>244</v>
      </c>
      <c r="F77" s="14">
        <v>79.5</v>
      </c>
      <c r="G77" s="15">
        <f t="shared" si="3"/>
        <v>31.8</v>
      </c>
      <c r="H77" s="13">
        <v>86.33</v>
      </c>
      <c r="I77" s="15">
        <f t="shared" si="4"/>
        <v>51.797999999999995</v>
      </c>
      <c r="J77" s="16">
        <f t="shared" si="5"/>
        <v>83.597999999999999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</row>
    <row r="78" spans="1:253" s="17" customFormat="1" ht="14.25">
      <c r="A78" s="13" t="s">
        <v>257</v>
      </c>
      <c r="B78" s="13" t="s">
        <v>258</v>
      </c>
      <c r="C78" s="13" t="s">
        <v>12</v>
      </c>
      <c r="D78" s="13" t="s">
        <v>259</v>
      </c>
      <c r="E78" s="13" t="s">
        <v>244</v>
      </c>
      <c r="F78" s="14">
        <v>84.8</v>
      </c>
      <c r="G78" s="15">
        <f t="shared" si="3"/>
        <v>33.92</v>
      </c>
      <c r="H78" s="13">
        <v>82.33</v>
      </c>
      <c r="I78" s="15">
        <f t="shared" si="4"/>
        <v>49.397999999999996</v>
      </c>
      <c r="J78" s="16">
        <f t="shared" si="5"/>
        <v>83.317999999999998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</row>
    <row r="79" spans="1:253" s="17" customFormat="1" ht="14.25">
      <c r="A79" s="13" t="s">
        <v>260</v>
      </c>
      <c r="B79" s="13" t="s">
        <v>261</v>
      </c>
      <c r="C79" s="13" t="s">
        <v>12</v>
      </c>
      <c r="D79" s="13" t="s">
        <v>262</v>
      </c>
      <c r="E79" s="13" t="s">
        <v>244</v>
      </c>
      <c r="F79" s="14">
        <v>81.400000000000006</v>
      </c>
      <c r="G79" s="15">
        <f t="shared" si="3"/>
        <v>32.56</v>
      </c>
      <c r="H79" s="13">
        <v>84.33</v>
      </c>
      <c r="I79" s="15">
        <f t="shared" si="4"/>
        <v>50.597999999999999</v>
      </c>
      <c r="J79" s="16">
        <f t="shared" si="5"/>
        <v>83.158000000000001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</row>
    <row r="80" spans="1:253" s="17" customFormat="1" ht="14.25">
      <c r="A80" s="13" t="s">
        <v>263</v>
      </c>
      <c r="B80" s="13" t="s">
        <v>264</v>
      </c>
      <c r="C80" s="13" t="s">
        <v>12</v>
      </c>
      <c r="D80" s="13" t="s">
        <v>265</v>
      </c>
      <c r="E80" s="13" t="s">
        <v>244</v>
      </c>
      <c r="F80" s="14">
        <v>81.900000000000006</v>
      </c>
      <c r="G80" s="15">
        <f t="shared" si="3"/>
        <v>32.760000000000005</v>
      </c>
      <c r="H80" s="13">
        <v>83.33</v>
      </c>
      <c r="I80" s="15">
        <f t="shared" si="4"/>
        <v>49.997999999999998</v>
      </c>
      <c r="J80" s="16">
        <f t="shared" si="5"/>
        <v>82.75800000000001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</row>
    <row r="81" spans="1:255" s="17" customFormat="1" ht="14.25">
      <c r="A81" s="13" t="s">
        <v>266</v>
      </c>
      <c r="B81" s="13" t="s">
        <v>267</v>
      </c>
      <c r="C81" s="13" t="s">
        <v>12</v>
      </c>
      <c r="D81" s="13" t="s">
        <v>268</v>
      </c>
      <c r="E81" s="13" t="s">
        <v>244</v>
      </c>
      <c r="F81" s="14">
        <v>79.3</v>
      </c>
      <c r="G81" s="15">
        <f t="shared" si="3"/>
        <v>31.72</v>
      </c>
      <c r="H81" s="13">
        <v>84.67</v>
      </c>
      <c r="I81" s="15">
        <f t="shared" si="4"/>
        <v>50.802</v>
      </c>
      <c r="J81" s="16">
        <f t="shared" si="5"/>
        <v>82.521999999999991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</row>
    <row r="82" spans="1:255" s="17" customFormat="1" ht="14.25">
      <c r="A82" s="13" t="s">
        <v>269</v>
      </c>
      <c r="B82" s="13" t="s">
        <v>270</v>
      </c>
      <c r="C82" s="13" t="s">
        <v>12</v>
      </c>
      <c r="D82" s="13" t="s">
        <v>271</v>
      </c>
      <c r="E82" s="13" t="s">
        <v>244</v>
      </c>
      <c r="F82" s="14">
        <v>81.3</v>
      </c>
      <c r="G82" s="15">
        <f t="shared" si="3"/>
        <v>32.520000000000003</v>
      </c>
      <c r="H82" s="13">
        <v>83</v>
      </c>
      <c r="I82" s="15">
        <f t="shared" si="4"/>
        <v>49.8</v>
      </c>
      <c r="J82" s="16">
        <f t="shared" si="5"/>
        <v>82.32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</row>
    <row r="83" spans="1:255" s="17" customFormat="1" ht="14.25">
      <c r="A83" s="13" t="s">
        <v>272</v>
      </c>
      <c r="B83" s="13" t="s">
        <v>273</v>
      </c>
      <c r="C83" s="13" t="s">
        <v>44</v>
      </c>
      <c r="D83" s="13" t="s">
        <v>274</v>
      </c>
      <c r="E83" s="13" t="s">
        <v>244</v>
      </c>
      <c r="F83" s="14">
        <v>79.400000000000006</v>
      </c>
      <c r="G83" s="15">
        <f t="shared" si="3"/>
        <v>31.760000000000005</v>
      </c>
      <c r="H83" s="13">
        <v>83.33</v>
      </c>
      <c r="I83" s="15">
        <f t="shared" si="4"/>
        <v>49.997999999999998</v>
      </c>
      <c r="J83" s="16">
        <f t="shared" si="5"/>
        <v>81.75800000000001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</row>
    <row r="84" spans="1:255" s="17" customFormat="1" ht="14.25">
      <c r="A84" s="13" t="s">
        <v>275</v>
      </c>
      <c r="B84" s="13" t="s">
        <v>276</v>
      </c>
      <c r="C84" s="13" t="s">
        <v>12</v>
      </c>
      <c r="D84" s="13" t="s">
        <v>277</v>
      </c>
      <c r="E84" s="13" t="s">
        <v>244</v>
      </c>
      <c r="F84" s="14">
        <v>78.8</v>
      </c>
      <c r="G84" s="15">
        <f t="shared" si="3"/>
        <v>31.52</v>
      </c>
      <c r="H84" s="13">
        <v>83.67</v>
      </c>
      <c r="I84" s="15">
        <f t="shared" si="4"/>
        <v>50.201999999999998</v>
      </c>
      <c r="J84" s="16">
        <f t="shared" si="5"/>
        <v>81.721999999999994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</row>
    <row r="85" spans="1:255" s="23" customFormat="1" ht="14.25">
      <c r="A85" s="18" t="s">
        <v>278</v>
      </c>
      <c r="B85" s="18" t="s">
        <v>279</v>
      </c>
      <c r="C85" s="18" t="s">
        <v>12</v>
      </c>
      <c r="D85" s="18" t="s">
        <v>280</v>
      </c>
      <c r="E85" s="18" t="s">
        <v>281</v>
      </c>
      <c r="F85" s="19">
        <v>82</v>
      </c>
      <c r="G85" s="20">
        <f t="shared" si="3"/>
        <v>32.800000000000004</v>
      </c>
      <c r="H85" s="6">
        <v>91.67</v>
      </c>
      <c r="I85" s="20">
        <f t="shared" si="4"/>
        <v>55.002000000000002</v>
      </c>
      <c r="J85" s="21">
        <f t="shared" si="5"/>
        <v>87.802000000000007</v>
      </c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5" s="23" customFormat="1" ht="14.25">
      <c r="A86" s="18" t="s">
        <v>282</v>
      </c>
      <c r="B86" s="18" t="s">
        <v>283</v>
      </c>
      <c r="C86" s="18" t="s">
        <v>12</v>
      </c>
      <c r="D86" s="18" t="s">
        <v>284</v>
      </c>
      <c r="E86" s="18" t="s">
        <v>281</v>
      </c>
      <c r="F86" s="19">
        <v>81.3</v>
      </c>
      <c r="G86" s="20">
        <f t="shared" si="3"/>
        <v>32.520000000000003</v>
      </c>
      <c r="H86" s="6">
        <v>92</v>
      </c>
      <c r="I86" s="20">
        <f t="shared" si="4"/>
        <v>55.199999999999996</v>
      </c>
      <c r="J86" s="21">
        <f t="shared" si="5"/>
        <v>87.72</v>
      </c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5" s="23" customFormat="1" ht="14.25">
      <c r="A87" s="18" t="s">
        <v>285</v>
      </c>
      <c r="B87" s="18" t="s">
        <v>286</v>
      </c>
      <c r="C87" s="18" t="s">
        <v>12</v>
      </c>
      <c r="D87" s="18" t="s">
        <v>287</v>
      </c>
      <c r="E87" s="18" t="s">
        <v>281</v>
      </c>
      <c r="F87" s="19">
        <v>79.599999999999994</v>
      </c>
      <c r="G87" s="20">
        <f t="shared" si="3"/>
        <v>31.84</v>
      </c>
      <c r="H87" s="6">
        <v>90</v>
      </c>
      <c r="I87" s="20">
        <f t="shared" si="4"/>
        <v>54</v>
      </c>
      <c r="J87" s="21">
        <f t="shared" si="5"/>
        <v>85.84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5" s="23" customFormat="1" ht="14.25">
      <c r="A88" s="18" t="s">
        <v>288</v>
      </c>
      <c r="B88" s="18" t="s">
        <v>289</v>
      </c>
      <c r="C88" s="18" t="s">
        <v>12</v>
      </c>
      <c r="D88" s="18" t="s">
        <v>290</v>
      </c>
      <c r="E88" s="18" t="s">
        <v>281</v>
      </c>
      <c r="F88" s="19">
        <v>78.900000000000006</v>
      </c>
      <c r="G88" s="20">
        <f t="shared" si="3"/>
        <v>31.560000000000002</v>
      </c>
      <c r="H88" s="6">
        <v>89.67</v>
      </c>
      <c r="I88" s="20">
        <f t="shared" si="4"/>
        <v>53.802</v>
      </c>
      <c r="J88" s="21">
        <f t="shared" si="5"/>
        <v>85.361999999999995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5" s="23" customFormat="1" ht="14.25">
      <c r="A89" s="18" t="s">
        <v>291</v>
      </c>
      <c r="B89" s="18" t="s">
        <v>292</v>
      </c>
      <c r="C89" s="18" t="s">
        <v>12</v>
      </c>
      <c r="D89" s="18" t="s">
        <v>293</v>
      </c>
      <c r="E89" s="18" t="s">
        <v>281</v>
      </c>
      <c r="F89" s="19">
        <v>79.400000000000006</v>
      </c>
      <c r="G89" s="20">
        <f t="shared" si="3"/>
        <v>31.760000000000005</v>
      </c>
      <c r="H89" s="6">
        <v>89.33</v>
      </c>
      <c r="I89" s="20">
        <f t="shared" si="4"/>
        <v>53.597999999999999</v>
      </c>
      <c r="J89" s="21">
        <f t="shared" si="5"/>
        <v>85.358000000000004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5" s="23" customFormat="1" ht="14.25">
      <c r="A90" s="18" t="s">
        <v>294</v>
      </c>
      <c r="B90" s="18" t="s">
        <v>295</v>
      </c>
      <c r="C90" s="18" t="s">
        <v>44</v>
      </c>
      <c r="D90" s="18" t="s">
        <v>296</v>
      </c>
      <c r="E90" s="18" t="s">
        <v>281</v>
      </c>
      <c r="F90" s="19">
        <v>79.900000000000006</v>
      </c>
      <c r="G90" s="20">
        <f t="shared" si="3"/>
        <v>31.960000000000004</v>
      </c>
      <c r="H90" s="6">
        <v>88.67</v>
      </c>
      <c r="I90" s="20">
        <f t="shared" si="4"/>
        <v>53.201999999999998</v>
      </c>
      <c r="J90" s="21">
        <f t="shared" si="5"/>
        <v>85.162000000000006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5" s="23" customFormat="1" ht="14.25">
      <c r="A91" s="18" t="s">
        <v>297</v>
      </c>
      <c r="B91" s="18" t="s">
        <v>298</v>
      </c>
      <c r="C91" s="18" t="s">
        <v>12</v>
      </c>
      <c r="D91" s="18" t="s">
        <v>299</v>
      </c>
      <c r="E91" s="18" t="s">
        <v>281</v>
      </c>
      <c r="F91" s="19">
        <v>76.2</v>
      </c>
      <c r="G91" s="20">
        <f t="shared" si="3"/>
        <v>30.480000000000004</v>
      </c>
      <c r="H91" s="6">
        <v>91</v>
      </c>
      <c r="I91" s="20">
        <f t="shared" si="4"/>
        <v>54.6</v>
      </c>
      <c r="J91" s="21">
        <f t="shared" si="5"/>
        <v>85.080000000000013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4"/>
      <c r="IU91" s="24"/>
    </row>
    <row r="92" spans="1:255" s="23" customFormat="1" ht="14.25">
      <c r="A92" s="18" t="s">
        <v>300</v>
      </c>
      <c r="B92" s="18" t="s">
        <v>301</v>
      </c>
      <c r="C92" s="18" t="s">
        <v>12</v>
      </c>
      <c r="D92" s="18" t="s">
        <v>302</v>
      </c>
      <c r="E92" s="18" t="s">
        <v>281</v>
      </c>
      <c r="F92" s="19">
        <v>77.7</v>
      </c>
      <c r="G92" s="20">
        <f t="shared" si="3"/>
        <v>31.080000000000002</v>
      </c>
      <c r="H92" s="6">
        <v>90</v>
      </c>
      <c r="I92" s="20">
        <f t="shared" si="4"/>
        <v>54</v>
      </c>
      <c r="J92" s="21">
        <f t="shared" si="5"/>
        <v>85.08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5" s="23" customFormat="1" ht="14.25">
      <c r="A93" s="18" t="s">
        <v>303</v>
      </c>
      <c r="B93" s="18" t="s">
        <v>304</v>
      </c>
      <c r="C93" s="18" t="s">
        <v>12</v>
      </c>
      <c r="D93" s="18" t="s">
        <v>305</v>
      </c>
      <c r="E93" s="18" t="s">
        <v>281</v>
      </c>
      <c r="F93" s="19">
        <v>82.1</v>
      </c>
      <c r="G93" s="20">
        <f t="shared" si="3"/>
        <v>32.839999999999996</v>
      </c>
      <c r="H93" s="6">
        <v>86.67</v>
      </c>
      <c r="I93" s="20">
        <f t="shared" si="4"/>
        <v>52.002000000000002</v>
      </c>
      <c r="J93" s="21">
        <f t="shared" si="5"/>
        <v>84.841999999999999</v>
      </c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5" s="23" customFormat="1" ht="14.25">
      <c r="A94" s="18" t="s">
        <v>306</v>
      </c>
      <c r="B94" s="18" t="s">
        <v>307</v>
      </c>
      <c r="C94" s="18" t="s">
        <v>12</v>
      </c>
      <c r="D94" s="18" t="s">
        <v>308</v>
      </c>
      <c r="E94" s="18" t="s">
        <v>281</v>
      </c>
      <c r="F94" s="19">
        <v>77.3</v>
      </c>
      <c r="G94" s="20">
        <f t="shared" si="3"/>
        <v>30.92</v>
      </c>
      <c r="H94" s="6">
        <v>89</v>
      </c>
      <c r="I94" s="20">
        <f t="shared" si="4"/>
        <v>53.4</v>
      </c>
      <c r="J94" s="21">
        <f t="shared" si="5"/>
        <v>84.32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5" s="23" customFormat="1" ht="14.25">
      <c r="A95" s="18" t="s">
        <v>309</v>
      </c>
      <c r="B95" s="18" t="s">
        <v>310</v>
      </c>
      <c r="C95" s="18" t="s">
        <v>12</v>
      </c>
      <c r="D95" s="18" t="s">
        <v>311</v>
      </c>
      <c r="E95" s="18" t="s">
        <v>281</v>
      </c>
      <c r="F95" s="19">
        <v>84.6</v>
      </c>
      <c r="G95" s="20">
        <f t="shared" si="3"/>
        <v>33.839999999999996</v>
      </c>
      <c r="H95" s="6">
        <v>83.67</v>
      </c>
      <c r="I95" s="20">
        <f t="shared" si="4"/>
        <v>50.201999999999998</v>
      </c>
      <c r="J95" s="21">
        <f t="shared" si="5"/>
        <v>84.042000000000002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5" s="23" customFormat="1" ht="14.25">
      <c r="A96" s="18" t="s">
        <v>312</v>
      </c>
      <c r="B96" s="18" t="s">
        <v>313</v>
      </c>
      <c r="C96" s="18" t="s">
        <v>12</v>
      </c>
      <c r="D96" s="18" t="s">
        <v>314</v>
      </c>
      <c r="E96" s="18" t="s">
        <v>281</v>
      </c>
      <c r="F96" s="19">
        <v>80.099999999999994</v>
      </c>
      <c r="G96" s="20">
        <f t="shared" si="3"/>
        <v>32.04</v>
      </c>
      <c r="H96" s="6">
        <v>85.67</v>
      </c>
      <c r="I96" s="20">
        <f t="shared" si="4"/>
        <v>51.402000000000001</v>
      </c>
      <c r="J96" s="21">
        <f t="shared" si="5"/>
        <v>83.442000000000007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24" customFormat="1" ht="14.25">
      <c r="A97" s="18" t="s">
        <v>315</v>
      </c>
      <c r="B97" s="18" t="s">
        <v>316</v>
      </c>
      <c r="C97" s="18" t="s">
        <v>12</v>
      </c>
      <c r="D97" s="18" t="s">
        <v>317</v>
      </c>
      <c r="E97" s="18" t="s">
        <v>318</v>
      </c>
      <c r="F97" s="19">
        <v>89</v>
      </c>
      <c r="G97" s="20">
        <f t="shared" ref="G97:G108" si="6">F97*0.4</f>
        <v>35.6</v>
      </c>
      <c r="H97" s="6" t="s">
        <v>319</v>
      </c>
      <c r="I97" s="20">
        <f t="shared" ref="I97:I108" si="7">H97*0.6</f>
        <v>52.397999999999996</v>
      </c>
      <c r="J97" s="21">
        <f t="shared" ref="J97:J108" si="8">I97+G97</f>
        <v>87.99799999999999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24" customFormat="1" ht="14.25">
      <c r="A98" s="18" t="s">
        <v>320</v>
      </c>
      <c r="B98" s="18" t="s">
        <v>321</v>
      </c>
      <c r="C98" s="18" t="s">
        <v>12</v>
      </c>
      <c r="D98" s="18" t="s">
        <v>322</v>
      </c>
      <c r="E98" s="18" t="s">
        <v>318</v>
      </c>
      <c r="F98" s="19">
        <v>82.6</v>
      </c>
      <c r="G98" s="20">
        <f t="shared" si="6"/>
        <v>33.04</v>
      </c>
      <c r="H98" s="6" t="s">
        <v>323</v>
      </c>
      <c r="I98" s="20">
        <f t="shared" si="7"/>
        <v>54</v>
      </c>
      <c r="J98" s="21">
        <f t="shared" si="8"/>
        <v>87.039999999999992</v>
      </c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24" customFormat="1" ht="14.25">
      <c r="A99" s="18" t="s">
        <v>324</v>
      </c>
      <c r="B99" s="18" t="s">
        <v>325</v>
      </c>
      <c r="C99" s="18" t="s">
        <v>12</v>
      </c>
      <c r="D99" s="18" t="s">
        <v>326</v>
      </c>
      <c r="E99" s="18" t="s">
        <v>318</v>
      </c>
      <c r="F99" s="19">
        <v>85.2</v>
      </c>
      <c r="G99" s="20">
        <f t="shared" si="6"/>
        <v>34.080000000000005</v>
      </c>
      <c r="H99" s="6" t="s">
        <v>327</v>
      </c>
      <c r="I99" s="20">
        <f t="shared" si="7"/>
        <v>50.802</v>
      </c>
      <c r="J99" s="21">
        <f t="shared" si="8"/>
        <v>84.882000000000005</v>
      </c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24" customFormat="1" ht="14.25">
      <c r="A100" s="18" t="s">
        <v>328</v>
      </c>
      <c r="B100" s="18" t="s">
        <v>329</v>
      </c>
      <c r="C100" s="18" t="s">
        <v>12</v>
      </c>
      <c r="D100" s="18" t="s">
        <v>330</v>
      </c>
      <c r="E100" s="18" t="s">
        <v>318</v>
      </c>
      <c r="F100" s="19">
        <v>83.5</v>
      </c>
      <c r="G100" s="20">
        <f t="shared" si="6"/>
        <v>33.4</v>
      </c>
      <c r="H100" s="6" t="s">
        <v>331</v>
      </c>
      <c r="I100" s="20">
        <f t="shared" si="7"/>
        <v>50.597999999999999</v>
      </c>
      <c r="J100" s="21">
        <f t="shared" si="8"/>
        <v>83.99799999999999</v>
      </c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24" customFormat="1" ht="14.25">
      <c r="A101" s="18" t="s">
        <v>332</v>
      </c>
      <c r="B101" s="18" t="s">
        <v>333</v>
      </c>
      <c r="C101" s="18" t="s">
        <v>12</v>
      </c>
      <c r="D101" s="18" t="s">
        <v>334</v>
      </c>
      <c r="E101" s="18" t="s">
        <v>318</v>
      </c>
      <c r="F101" s="19">
        <v>74.7</v>
      </c>
      <c r="G101" s="20">
        <f t="shared" si="6"/>
        <v>29.880000000000003</v>
      </c>
      <c r="H101" s="6" t="s">
        <v>335</v>
      </c>
      <c r="I101" s="20">
        <f t="shared" si="7"/>
        <v>53.201999999999998</v>
      </c>
      <c r="J101" s="21">
        <f t="shared" si="8"/>
        <v>83.081999999999994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24" customFormat="1" ht="14.25">
      <c r="A102" s="18" t="s">
        <v>336</v>
      </c>
      <c r="B102" s="18" t="s">
        <v>337</v>
      </c>
      <c r="C102" s="18" t="s">
        <v>12</v>
      </c>
      <c r="D102" s="18" t="s">
        <v>338</v>
      </c>
      <c r="E102" s="18" t="s">
        <v>318</v>
      </c>
      <c r="F102" s="19">
        <v>81.599999999999994</v>
      </c>
      <c r="G102" s="20">
        <f t="shared" si="6"/>
        <v>32.64</v>
      </c>
      <c r="H102" s="6" t="s">
        <v>339</v>
      </c>
      <c r="I102" s="20">
        <f t="shared" si="7"/>
        <v>50.201999999999998</v>
      </c>
      <c r="J102" s="21">
        <f t="shared" si="8"/>
        <v>82.841999999999999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24" customFormat="1" ht="14.25">
      <c r="A103" s="18" t="s">
        <v>340</v>
      </c>
      <c r="B103" s="18" t="s">
        <v>341</v>
      </c>
      <c r="C103" s="18" t="s">
        <v>12</v>
      </c>
      <c r="D103" s="18" t="s">
        <v>342</v>
      </c>
      <c r="E103" s="18" t="s">
        <v>318</v>
      </c>
      <c r="F103" s="19">
        <v>77.5</v>
      </c>
      <c r="G103" s="20">
        <f t="shared" si="6"/>
        <v>31</v>
      </c>
      <c r="H103" s="6" t="s">
        <v>331</v>
      </c>
      <c r="I103" s="20">
        <f t="shared" si="7"/>
        <v>50.597999999999999</v>
      </c>
      <c r="J103" s="21">
        <f t="shared" si="8"/>
        <v>81.597999999999999</v>
      </c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24" customFormat="1" ht="14.25">
      <c r="A104" s="18" t="s">
        <v>343</v>
      </c>
      <c r="B104" s="18" t="s">
        <v>344</v>
      </c>
      <c r="C104" s="18" t="s">
        <v>12</v>
      </c>
      <c r="D104" s="18" t="s">
        <v>345</v>
      </c>
      <c r="E104" s="18" t="s">
        <v>318</v>
      </c>
      <c r="F104" s="19">
        <v>78.8</v>
      </c>
      <c r="G104" s="20">
        <f t="shared" si="6"/>
        <v>31.52</v>
      </c>
      <c r="H104" s="6" t="s">
        <v>346</v>
      </c>
      <c r="I104" s="20">
        <f t="shared" si="7"/>
        <v>49.397999999999996</v>
      </c>
      <c r="J104" s="21">
        <f t="shared" si="8"/>
        <v>80.917999999999992</v>
      </c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24" customFormat="1" ht="14.25">
      <c r="A105" s="18" t="s">
        <v>347</v>
      </c>
      <c r="B105" s="18" t="s">
        <v>348</v>
      </c>
      <c r="C105" s="18" t="s">
        <v>12</v>
      </c>
      <c r="D105" s="18" t="s">
        <v>349</v>
      </c>
      <c r="E105" s="18" t="s">
        <v>318</v>
      </c>
      <c r="F105" s="19">
        <v>78.5</v>
      </c>
      <c r="G105" s="20">
        <f t="shared" si="6"/>
        <v>31.400000000000002</v>
      </c>
      <c r="H105" s="6" t="s">
        <v>350</v>
      </c>
      <c r="I105" s="20">
        <f t="shared" si="7"/>
        <v>49.002000000000002</v>
      </c>
      <c r="J105" s="21">
        <f t="shared" si="8"/>
        <v>80.402000000000001</v>
      </c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24" customFormat="1" ht="14.25">
      <c r="A106" s="18" t="s">
        <v>351</v>
      </c>
      <c r="B106" s="18" t="s">
        <v>352</v>
      </c>
      <c r="C106" s="18" t="s">
        <v>12</v>
      </c>
      <c r="D106" s="18" t="s">
        <v>353</v>
      </c>
      <c r="E106" s="18" t="s">
        <v>318</v>
      </c>
      <c r="F106" s="19">
        <v>78.3</v>
      </c>
      <c r="G106" s="20">
        <f t="shared" si="6"/>
        <v>31.32</v>
      </c>
      <c r="H106" s="6" t="s">
        <v>354</v>
      </c>
      <c r="I106" s="20">
        <f t="shared" si="7"/>
        <v>48.402000000000001</v>
      </c>
      <c r="J106" s="21">
        <f t="shared" si="8"/>
        <v>79.722000000000008</v>
      </c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24" customFormat="1" ht="14.25">
      <c r="A107" s="18" t="s">
        <v>355</v>
      </c>
      <c r="B107" s="18" t="s">
        <v>356</v>
      </c>
      <c r="C107" s="18" t="s">
        <v>12</v>
      </c>
      <c r="D107" s="18" t="s">
        <v>357</v>
      </c>
      <c r="E107" s="18" t="s">
        <v>318</v>
      </c>
      <c r="F107" s="19">
        <v>71.400000000000006</v>
      </c>
      <c r="G107" s="20">
        <f t="shared" si="6"/>
        <v>28.560000000000002</v>
      </c>
      <c r="H107" s="6" t="s">
        <v>358</v>
      </c>
      <c r="I107" s="20">
        <f t="shared" si="7"/>
        <v>51</v>
      </c>
      <c r="J107" s="21">
        <f t="shared" si="8"/>
        <v>79.56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24" customFormat="1" ht="14.25">
      <c r="A108" s="18" t="s">
        <v>359</v>
      </c>
      <c r="B108" s="18" t="s">
        <v>360</v>
      </c>
      <c r="C108" s="18" t="s">
        <v>12</v>
      </c>
      <c r="D108" s="18" t="s">
        <v>361</v>
      </c>
      <c r="E108" s="18" t="s">
        <v>318</v>
      </c>
      <c r="F108" s="19">
        <v>75.7</v>
      </c>
      <c r="G108" s="20">
        <f t="shared" si="6"/>
        <v>30.28</v>
      </c>
      <c r="H108" s="6" t="s">
        <v>362</v>
      </c>
      <c r="I108" s="20">
        <f t="shared" si="7"/>
        <v>49.199999999999996</v>
      </c>
      <c r="J108" s="21">
        <f t="shared" si="8"/>
        <v>79.47999999999999</v>
      </c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11" spans="1:253" ht="25.5">
      <c r="A111" s="37" t="s">
        <v>363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253" s="27" customFormat="1" ht="14.25">
      <c r="A112" s="25" t="s">
        <v>1</v>
      </c>
      <c r="B112" s="25" t="s">
        <v>2</v>
      </c>
      <c r="C112" s="25" t="s">
        <v>3</v>
      </c>
      <c r="D112" s="25" t="s">
        <v>4</v>
      </c>
      <c r="E112" s="25" t="s">
        <v>364</v>
      </c>
      <c r="F112" s="26" t="s">
        <v>365</v>
      </c>
      <c r="G112" s="26" t="s">
        <v>366</v>
      </c>
      <c r="H112" s="26" t="s">
        <v>367</v>
      </c>
      <c r="I112" s="26" t="s">
        <v>366</v>
      </c>
      <c r="J112" s="26" t="s">
        <v>368</v>
      </c>
      <c r="K112" s="26" t="s">
        <v>7</v>
      </c>
      <c r="L112" s="26" t="s">
        <v>369</v>
      </c>
    </row>
    <row r="113" spans="1:12" s="31" customFormat="1" ht="14.25">
      <c r="A113" s="28" t="s">
        <v>370</v>
      </c>
      <c r="B113" s="28" t="s">
        <v>371</v>
      </c>
      <c r="C113" s="28" t="s">
        <v>44</v>
      </c>
      <c r="D113" s="28" t="s">
        <v>372</v>
      </c>
      <c r="E113" s="28" t="s">
        <v>373</v>
      </c>
      <c r="F113" s="29">
        <v>51.1</v>
      </c>
      <c r="G113" s="28">
        <f t="shared" ref="G113:G147" si="9">F113*0.3</f>
        <v>15.33</v>
      </c>
      <c r="H113" s="28">
        <v>91.92</v>
      </c>
      <c r="I113" s="28">
        <f t="shared" ref="I113:I147" si="10">H113*0.3</f>
        <v>27.576000000000001</v>
      </c>
      <c r="J113" s="13">
        <v>91.66</v>
      </c>
      <c r="K113" s="30">
        <f t="shared" ref="K113:K147" si="11">J113*0.4</f>
        <v>36.664000000000001</v>
      </c>
      <c r="L113" s="30">
        <f t="shared" ref="L113:L147" si="12">K113+I113+G113</f>
        <v>79.570000000000007</v>
      </c>
    </row>
    <row r="114" spans="1:12" s="31" customFormat="1" ht="14.25">
      <c r="A114" s="28" t="s">
        <v>374</v>
      </c>
      <c r="B114" s="28" t="s">
        <v>375</v>
      </c>
      <c r="C114" s="28" t="s">
        <v>44</v>
      </c>
      <c r="D114" s="28" t="s">
        <v>376</v>
      </c>
      <c r="E114" s="28" t="s">
        <v>373</v>
      </c>
      <c r="F114" s="29">
        <v>54.7</v>
      </c>
      <c r="G114" s="28">
        <f t="shared" si="9"/>
        <v>16.41</v>
      </c>
      <c r="H114" s="28">
        <v>77.650000000000006</v>
      </c>
      <c r="I114" s="28">
        <f t="shared" si="10"/>
        <v>23.295000000000002</v>
      </c>
      <c r="J114" s="13">
        <v>84.33</v>
      </c>
      <c r="K114" s="30">
        <f t="shared" si="11"/>
        <v>33.731999999999999</v>
      </c>
      <c r="L114" s="30">
        <f t="shared" si="12"/>
        <v>73.436999999999998</v>
      </c>
    </row>
    <row r="115" spans="1:12" ht="14.25">
      <c r="A115" s="32" t="s">
        <v>377</v>
      </c>
      <c r="B115" s="32" t="s">
        <v>378</v>
      </c>
      <c r="C115" s="32" t="s">
        <v>44</v>
      </c>
      <c r="D115" s="32" t="s">
        <v>379</v>
      </c>
      <c r="E115" s="32" t="s">
        <v>380</v>
      </c>
      <c r="F115" s="33">
        <v>61.2</v>
      </c>
      <c r="G115" s="32">
        <f t="shared" si="9"/>
        <v>18.36</v>
      </c>
      <c r="H115" s="32">
        <v>79.61</v>
      </c>
      <c r="I115" s="32">
        <f t="shared" si="10"/>
        <v>23.882999999999999</v>
      </c>
      <c r="J115" s="34">
        <v>90.33</v>
      </c>
      <c r="K115" s="34">
        <f t="shared" si="11"/>
        <v>36.131999999999998</v>
      </c>
      <c r="L115" s="34">
        <f t="shared" si="12"/>
        <v>78.375</v>
      </c>
    </row>
    <row r="116" spans="1:12" ht="14.25">
      <c r="A116" s="32" t="s">
        <v>381</v>
      </c>
      <c r="B116" s="32" t="s">
        <v>382</v>
      </c>
      <c r="C116" s="32" t="s">
        <v>44</v>
      </c>
      <c r="D116" s="32" t="s">
        <v>383</v>
      </c>
      <c r="E116" s="32" t="s">
        <v>380</v>
      </c>
      <c r="F116" s="33">
        <v>47.5</v>
      </c>
      <c r="G116" s="32">
        <f t="shared" si="9"/>
        <v>14.25</v>
      </c>
      <c r="H116" s="32">
        <v>83.04</v>
      </c>
      <c r="I116" s="32">
        <f t="shared" si="10"/>
        <v>24.912000000000003</v>
      </c>
      <c r="J116" s="34">
        <v>90.66</v>
      </c>
      <c r="K116" s="34">
        <f t="shared" si="11"/>
        <v>36.264000000000003</v>
      </c>
      <c r="L116" s="34">
        <f t="shared" si="12"/>
        <v>75.426000000000002</v>
      </c>
    </row>
    <row r="117" spans="1:12" ht="14.25">
      <c r="A117" s="32" t="s">
        <v>384</v>
      </c>
      <c r="B117" s="32" t="s">
        <v>385</v>
      </c>
      <c r="C117" s="32" t="s">
        <v>44</v>
      </c>
      <c r="D117" s="32" t="s">
        <v>386</v>
      </c>
      <c r="E117" s="32" t="s">
        <v>380</v>
      </c>
      <c r="F117" s="33">
        <v>54.1</v>
      </c>
      <c r="G117" s="32">
        <f t="shared" si="9"/>
        <v>16.23</v>
      </c>
      <c r="H117" s="32">
        <v>76.555000000000007</v>
      </c>
      <c r="I117" s="32">
        <f t="shared" si="10"/>
        <v>22.9665</v>
      </c>
      <c r="J117" s="34">
        <v>88.66</v>
      </c>
      <c r="K117" s="34">
        <f t="shared" si="11"/>
        <v>35.463999999999999</v>
      </c>
      <c r="L117" s="34">
        <f t="shared" si="12"/>
        <v>74.660499999999999</v>
      </c>
    </row>
    <row r="118" spans="1:12" ht="14.25">
      <c r="A118" s="32" t="s">
        <v>387</v>
      </c>
      <c r="B118" s="32" t="s">
        <v>388</v>
      </c>
      <c r="C118" s="32" t="s">
        <v>44</v>
      </c>
      <c r="D118" s="32" t="s">
        <v>389</v>
      </c>
      <c r="E118" s="32" t="s">
        <v>380</v>
      </c>
      <c r="F118" s="33">
        <v>54</v>
      </c>
      <c r="G118" s="32">
        <f t="shared" si="9"/>
        <v>16.2</v>
      </c>
      <c r="H118" s="32">
        <v>86.864999999999995</v>
      </c>
      <c r="I118" s="32">
        <f t="shared" si="10"/>
        <v>26.059499999999996</v>
      </c>
      <c r="J118" s="34">
        <v>80.33</v>
      </c>
      <c r="K118" s="34">
        <f t="shared" si="11"/>
        <v>32.131999999999998</v>
      </c>
      <c r="L118" s="34">
        <f t="shared" si="12"/>
        <v>74.391499999999994</v>
      </c>
    </row>
    <row r="119" spans="1:12" ht="14.25">
      <c r="A119" s="32" t="s">
        <v>390</v>
      </c>
      <c r="B119" s="32" t="s">
        <v>391</v>
      </c>
      <c r="C119" s="32" t="s">
        <v>44</v>
      </c>
      <c r="D119" s="32" t="s">
        <v>392</v>
      </c>
      <c r="E119" s="32" t="s">
        <v>380</v>
      </c>
      <c r="F119" s="33">
        <v>52.6</v>
      </c>
      <c r="G119" s="32">
        <f t="shared" si="9"/>
        <v>15.78</v>
      </c>
      <c r="H119" s="32">
        <v>75.084999999999994</v>
      </c>
      <c r="I119" s="32">
        <f t="shared" si="10"/>
        <v>22.525499999999997</v>
      </c>
      <c r="J119" s="34">
        <v>87</v>
      </c>
      <c r="K119" s="34">
        <f t="shared" si="11"/>
        <v>34.800000000000004</v>
      </c>
      <c r="L119" s="34">
        <f t="shared" si="12"/>
        <v>73.105500000000006</v>
      </c>
    </row>
    <row r="120" spans="1:12" ht="14.25">
      <c r="A120" s="32" t="s">
        <v>393</v>
      </c>
      <c r="B120" s="32" t="s">
        <v>394</v>
      </c>
      <c r="C120" s="32" t="s">
        <v>44</v>
      </c>
      <c r="D120" s="32" t="s">
        <v>395</v>
      </c>
      <c r="E120" s="32" t="s">
        <v>396</v>
      </c>
      <c r="F120" s="33">
        <v>54.9</v>
      </c>
      <c r="G120" s="32">
        <f t="shared" si="9"/>
        <v>16.47</v>
      </c>
      <c r="H120" s="32">
        <v>85.84</v>
      </c>
      <c r="I120" s="32">
        <f t="shared" si="10"/>
        <v>25.751999999999999</v>
      </c>
      <c r="J120" s="34">
        <v>90.3</v>
      </c>
      <c r="K120" s="34">
        <f t="shared" si="11"/>
        <v>36.119999999999997</v>
      </c>
      <c r="L120" s="34">
        <f t="shared" si="12"/>
        <v>78.341999999999999</v>
      </c>
    </row>
    <row r="121" spans="1:12" ht="14.25">
      <c r="A121" s="32" t="s">
        <v>397</v>
      </c>
      <c r="B121" s="32" t="s">
        <v>398</v>
      </c>
      <c r="C121" s="32" t="s">
        <v>44</v>
      </c>
      <c r="D121" s="32" t="s">
        <v>399</v>
      </c>
      <c r="E121" s="32" t="s">
        <v>396</v>
      </c>
      <c r="F121" s="33">
        <v>55.8</v>
      </c>
      <c r="G121" s="32">
        <f t="shared" si="9"/>
        <v>16.739999999999998</v>
      </c>
      <c r="H121" s="32">
        <v>82</v>
      </c>
      <c r="I121" s="32">
        <f t="shared" si="10"/>
        <v>24.599999999999998</v>
      </c>
      <c r="J121" s="34">
        <v>88.7</v>
      </c>
      <c r="K121" s="34">
        <f t="shared" si="11"/>
        <v>35.480000000000004</v>
      </c>
      <c r="L121" s="34">
        <f t="shared" si="12"/>
        <v>76.819999999999993</v>
      </c>
    </row>
    <row r="122" spans="1:12" ht="14.25">
      <c r="A122" s="32" t="s">
        <v>400</v>
      </c>
      <c r="B122" s="32" t="s">
        <v>401</v>
      </c>
      <c r="C122" s="32" t="s">
        <v>12</v>
      </c>
      <c r="D122" s="32" t="s">
        <v>402</v>
      </c>
      <c r="E122" s="32" t="s">
        <v>396</v>
      </c>
      <c r="F122" s="33">
        <v>61.2</v>
      </c>
      <c r="G122" s="32">
        <f t="shared" si="9"/>
        <v>18.36</v>
      </c>
      <c r="H122" s="32">
        <v>79</v>
      </c>
      <c r="I122" s="32">
        <f t="shared" si="10"/>
        <v>23.7</v>
      </c>
      <c r="J122" s="34">
        <v>79</v>
      </c>
      <c r="K122" s="34">
        <f t="shared" si="11"/>
        <v>31.6</v>
      </c>
      <c r="L122" s="34">
        <f t="shared" si="12"/>
        <v>73.66</v>
      </c>
    </row>
    <row r="123" spans="1:12" ht="14.25">
      <c r="A123" s="32" t="s">
        <v>403</v>
      </c>
      <c r="B123" s="32" t="s">
        <v>404</v>
      </c>
      <c r="C123" s="32" t="s">
        <v>44</v>
      </c>
      <c r="D123" s="32" t="s">
        <v>405</v>
      </c>
      <c r="E123" s="32" t="s">
        <v>406</v>
      </c>
      <c r="F123" s="33">
        <v>68.400000000000006</v>
      </c>
      <c r="G123" s="32">
        <f t="shared" si="9"/>
        <v>20.52</v>
      </c>
      <c r="H123" s="32">
        <v>94.67</v>
      </c>
      <c r="I123" s="32">
        <f t="shared" si="10"/>
        <v>28.401</v>
      </c>
      <c r="J123" s="34">
        <v>93</v>
      </c>
      <c r="K123" s="34">
        <f t="shared" si="11"/>
        <v>37.200000000000003</v>
      </c>
      <c r="L123" s="34">
        <f t="shared" si="12"/>
        <v>86.120999999999995</v>
      </c>
    </row>
    <row r="124" spans="1:12" ht="14.25">
      <c r="A124" s="32" t="s">
        <v>407</v>
      </c>
      <c r="B124" s="32" t="s">
        <v>408</v>
      </c>
      <c r="C124" s="32" t="s">
        <v>44</v>
      </c>
      <c r="D124" s="32" t="s">
        <v>409</v>
      </c>
      <c r="E124" s="32" t="s">
        <v>406</v>
      </c>
      <c r="F124" s="33">
        <v>64.3</v>
      </c>
      <c r="G124" s="32">
        <f t="shared" si="9"/>
        <v>19.29</v>
      </c>
      <c r="H124" s="32">
        <v>88.33</v>
      </c>
      <c r="I124" s="32">
        <f t="shared" si="10"/>
        <v>26.498999999999999</v>
      </c>
      <c r="J124" s="34">
        <v>90.67</v>
      </c>
      <c r="K124" s="34">
        <f t="shared" si="11"/>
        <v>36.268000000000001</v>
      </c>
      <c r="L124" s="34">
        <f t="shared" si="12"/>
        <v>82.056999999999988</v>
      </c>
    </row>
    <row r="125" spans="1:12" ht="14.25">
      <c r="A125" s="32" t="s">
        <v>410</v>
      </c>
      <c r="B125" s="32" t="s">
        <v>411</v>
      </c>
      <c r="C125" s="32" t="s">
        <v>12</v>
      </c>
      <c r="D125" s="32" t="s">
        <v>412</v>
      </c>
      <c r="E125" s="32" t="s">
        <v>406</v>
      </c>
      <c r="F125" s="33">
        <v>61.6</v>
      </c>
      <c r="G125" s="32">
        <f t="shared" si="9"/>
        <v>18.48</v>
      </c>
      <c r="H125" s="32">
        <v>88.33</v>
      </c>
      <c r="I125" s="32">
        <f t="shared" si="10"/>
        <v>26.498999999999999</v>
      </c>
      <c r="J125" s="34">
        <v>89</v>
      </c>
      <c r="K125" s="34">
        <f t="shared" si="11"/>
        <v>35.6</v>
      </c>
      <c r="L125" s="34">
        <f t="shared" si="12"/>
        <v>80.579000000000008</v>
      </c>
    </row>
    <row r="126" spans="1:12" ht="14.25">
      <c r="A126" s="32" t="s">
        <v>413</v>
      </c>
      <c r="B126" s="32" t="s">
        <v>414</v>
      </c>
      <c r="C126" s="32" t="s">
        <v>12</v>
      </c>
      <c r="D126" s="32" t="s">
        <v>415</v>
      </c>
      <c r="E126" s="32" t="s">
        <v>416</v>
      </c>
      <c r="F126" s="33">
        <v>67</v>
      </c>
      <c r="G126" s="32">
        <f t="shared" si="9"/>
        <v>20.099999999999998</v>
      </c>
      <c r="H126" s="32">
        <v>78.23</v>
      </c>
      <c r="I126" s="32">
        <f t="shared" si="10"/>
        <v>23.469000000000001</v>
      </c>
      <c r="J126" s="34">
        <v>81.5</v>
      </c>
      <c r="K126" s="34">
        <f t="shared" si="11"/>
        <v>32.6</v>
      </c>
      <c r="L126" s="34">
        <f t="shared" si="12"/>
        <v>76.168999999999997</v>
      </c>
    </row>
    <row r="127" spans="1:12" ht="14.25">
      <c r="A127" s="32" t="s">
        <v>417</v>
      </c>
      <c r="B127" s="32" t="s">
        <v>418</v>
      </c>
      <c r="C127" s="32" t="s">
        <v>12</v>
      </c>
      <c r="D127" s="32" t="s">
        <v>419</v>
      </c>
      <c r="E127" s="32" t="s">
        <v>416</v>
      </c>
      <c r="F127" s="33">
        <v>64.099999999999994</v>
      </c>
      <c r="G127" s="32">
        <f t="shared" si="9"/>
        <v>19.229999999999997</v>
      </c>
      <c r="H127" s="32">
        <v>76.87</v>
      </c>
      <c r="I127" s="32">
        <f t="shared" si="10"/>
        <v>23.061</v>
      </c>
      <c r="J127" s="34">
        <v>83</v>
      </c>
      <c r="K127" s="34">
        <f t="shared" si="11"/>
        <v>33.200000000000003</v>
      </c>
      <c r="L127" s="34">
        <f t="shared" si="12"/>
        <v>75.491</v>
      </c>
    </row>
    <row r="128" spans="1:12" ht="14.25">
      <c r="A128" s="32" t="s">
        <v>420</v>
      </c>
      <c r="B128" s="32" t="s">
        <v>421</v>
      </c>
      <c r="C128" s="32" t="s">
        <v>12</v>
      </c>
      <c r="D128" s="32" t="s">
        <v>422</v>
      </c>
      <c r="E128" s="32" t="s">
        <v>416</v>
      </c>
      <c r="F128" s="33">
        <v>66.099999999999994</v>
      </c>
      <c r="G128" s="32">
        <f t="shared" si="9"/>
        <v>19.829999999999998</v>
      </c>
      <c r="H128" s="32">
        <v>75.73</v>
      </c>
      <c r="I128" s="32">
        <f t="shared" si="10"/>
        <v>22.719000000000001</v>
      </c>
      <c r="J128" s="34">
        <v>82</v>
      </c>
      <c r="K128" s="34">
        <f t="shared" si="11"/>
        <v>32.800000000000004</v>
      </c>
      <c r="L128" s="34">
        <f t="shared" si="12"/>
        <v>75.349000000000004</v>
      </c>
    </row>
    <row r="129" spans="1:12" ht="14.25">
      <c r="A129" s="32" t="s">
        <v>423</v>
      </c>
      <c r="B129" s="32" t="s">
        <v>424</v>
      </c>
      <c r="C129" s="32" t="s">
        <v>12</v>
      </c>
      <c r="D129" s="32" t="s">
        <v>425</v>
      </c>
      <c r="E129" s="32" t="s">
        <v>416</v>
      </c>
      <c r="F129" s="33">
        <v>66.400000000000006</v>
      </c>
      <c r="G129" s="32">
        <f t="shared" si="9"/>
        <v>19.920000000000002</v>
      </c>
      <c r="H129" s="32">
        <v>77.77</v>
      </c>
      <c r="I129" s="32">
        <f t="shared" si="10"/>
        <v>23.331</v>
      </c>
      <c r="J129" s="34">
        <v>79.7</v>
      </c>
      <c r="K129" s="34">
        <f t="shared" si="11"/>
        <v>31.880000000000003</v>
      </c>
      <c r="L129" s="34">
        <f t="shared" si="12"/>
        <v>75.131</v>
      </c>
    </row>
    <row r="130" spans="1:12" ht="14.25">
      <c r="A130" s="32" t="s">
        <v>426</v>
      </c>
      <c r="B130" s="32" t="s">
        <v>427</v>
      </c>
      <c r="C130" s="32" t="s">
        <v>12</v>
      </c>
      <c r="D130" s="32" t="s">
        <v>428</v>
      </c>
      <c r="E130" s="32" t="s">
        <v>416</v>
      </c>
      <c r="F130" s="33">
        <v>54.5</v>
      </c>
      <c r="G130" s="32">
        <f t="shared" si="9"/>
        <v>16.349999999999998</v>
      </c>
      <c r="H130" s="32">
        <v>75.73</v>
      </c>
      <c r="I130" s="32">
        <f t="shared" si="10"/>
        <v>22.719000000000001</v>
      </c>
      <c r="J130" s="34">
        <v>88</v>
      </c>
      <c r="K130" s="34">
        <f t="shared" si="11"/>
        <v>35.200000000000003</v>
      </c>
      <c r="L130" s="34">
        <f t="shared" si="12"/>
        <v>74.269000000000005</v>
      </c>
    </row>
    <row r="131" spans="1:12" ht="14.25">
      <c r="A131" s="32" t="s">
        <v>429</v>
      </c>
      <c r="B131" s="32" t="s">
        <v>430</v>
      </c>
      <c r="C131" s="32" t="s">
        <v>12</v>
      </c>
      <c r="D131" s="32" t="s">
        <v>431</v>
      </c>
      <c r="E131" s="32" t="s">
        <v>416</v>
      </c>
      <c r="F131" s="33">
        <v>50.5</v>
      </c>
      <c r="G131" s="32">
        <f t="shared" si="9"/>
        <v>15.149999999999999</v>
      </c>
      <c r="H131" s="32">
        <v>79.3</v>
      </c>
      <c r="I131" s="32">
        <f t="shared" si="10"/>
        <v>23.79</v>
      </c>
      <c r="J131" s="34">
        <v>88.2</v>
      </c>
      <c r="K131" s="34">
        <f t="shared" si="11"/>
        <v>35.28</v>
      </c>
      <c r="L131" s="34">
        <f t="shared" si="12"/>
        <v>74.22</v>
      </c>
    </row>
    <row r="132" spans="1:12" ht="14.25">
      <c r="A132" s="32" t="s">
        <v>432</v>
      </c>
      <c r="B132" s="32" t="s">
        <v>433</v>
      </c>
      <c r="C132" s="32" t="s">
        <v>12</v>
      </c>
      <c r="D132" s="32" t="s">
        <v>434</v>
      </c>
      <c r="E132" s="32" t="s">
        <v>416</v>
      </c>
      <c r="F132" s="33">
        <v>60.9</v>
      </c>
      <c r="G132" s="32">
        <f t="shared" si="9"/>
        <v>18.27</v>
      </c>
      <c r="H132" s="32">
        <v>77</v>
      </c>
      <c r="I132" s="32">
        <f t="shared" si="10"/>
        <v>23.099999999999998</v>
      </c>
      <c r="J132" s="34">
        <v>82</v>
      </c>
      <c r="K132" s="34">
        <f t="shared" si="11"/>
        <v>32.800000000000004</v>
      </c>
      <c r="L132" s="34">
        <f t="shared" si="12"/>
        <v>74.17</v>
      </c>
    </row>
    <row r="133" spans="1:12" ht="14.25">
      <c r="A133" s="32" t="s">
        <v>435</v>
      </c>
      <c r="B133" s="32" t="s">
        <v>436</v>
      </c>
      <c r="C133" s="32" t="s">
        <v>12</v>
      </c>
      <c r="D133" s="32" t="s">
        <v>437</v>
      </c>
      <c r="E133" s="32" t="s">
        <v>416</v>
      </c>
      <c r="F133" s="33">
        <v>65.099999999999994</v>
      </c>
      <c r="G133" s="32">
        <f t="shared" si="9"/>
        <v>19.529999999999998</v>
      </c>
      <c r="H133" s="32">
        <v>73.03</v>
      </c>
      <c r="I133" s="32">
        <f t="shared" si="10"/>
        <v>21.908999999999999</v>
      </c>
      <c r="J133" s="34">
        <v>80.3</v>
      </c>
      <c r="K133" s="34">
        <f t="shared" si="11"/>
        <v>32.119999999999997</v>
      </c>
      <c r="L133" s="34">
        <f t="shared" si="12"/>
        <v>73.558999999999997</v>
      </c>
    </row>
    <row r="134" spans="1:12" ht="14.25">
      <c r="A134" s="32" t="s">
        <v>438</v>
      </c>
      <c r="B134" s="32" t="s">
        <v>439</v>
      </c>
      <c r="C134" s="32" t="s">
        <v>12</v>
      </c>
      <c r="D134" s="32" t="s">
        <v>440</v>
      </c>
      <c r="E134" s="32" t="s">
        <v>441</v>
      </c>
      <c r="F134" s="33">
        <v>57.4</v>
      </c>
      <c r="G134" s="32">
        <f t="shared" si="9"/>
        <v>17.22</v>
      </c>
      <c r="H134" s="32">
        <v>85.67</v>
      </c>
      <c r="I134" s="32">
        <f t="shared" si="10"/>
        <v>25.701000000000001</v>
      </c>
      <c r="J134" s="34">
        <v>88.8</v>
      </c>
      <c r="K134" s="34">
        <f t="shared" si="11"/>
        <v>35.520000000000003</v>
      </c>
      <c r="L134" s="34">
        <f t="shared" si="12"/>
        <v>78.441000000000003</v>
      </c>
    </row>
    <row r="135" spans="1:12" ht="14.25">
      <c r="A135" s="32" t="s">
        <v>442</v>
      </c>
      <c r="B135" s="32" t="s">
        <v>443</v>
      </c>
      <c r="C135" s="32" t="s">
        <v>12</v>
      </c>
      <c r="D135" s="32" t="s">
        <v>444</v>
      </c>
      <c r="E135" s="32" t="s">
        <v>441</v>
      </c>
      <c r="F135" s="33">
        <v>38.4</v>
      </c>
      <c r="G135" s="32">
        <f t="shared" si="9"/>
        <v>11.52</v>
      </c>
      <c r="H135" s="32">
        <v>77.17</v>
      </c>
      <c r="I135" s="32">
        <f t="shared" si="10"/>
        <v>23.151</v>
      </c>
      <c r="J135" s="34">
        <v>88.7</v>
      </c>
      <c r="K135" s="34">
        <f t="shared" si="11"/>
        <v>35.480000000000004</v>
      </c>
      <c r="L135" s="34">
        <f t="shared" si="12"/>
        <v>70.150999999999996</v>
      </c>
    </row>
    <row r="136" spans="1:12" ht="14.25">
      <c r="A136" s="32" t="s">
        <v>445</v>
      </c>
      <c r="B136" s="32" t="s">
        <v>446</v>
      </c>
      <c r="C136" s="32" t="s">
        <v>12</v>
      </c>
      <c r="D136" s="32" t="s">
        <v>447</v>
      </c>
      <c r="E136" s="32" t="s">
        <v>441</v>
      </c>
      <c r="F136" s="33">
        <v>48.3</v>
      </c>
      <c r="G136" s="32">
        <f t="shared" si="9"/>
        <v>14.489999999999998</v>
      </c>
      <c r="H136" s="32">
        <v>76</v>
      </c>
      <c r="I136" s="32">
        <f t="shared" si="10"/>
        <v>22.8</v>
      </c>
      <c r="J136" s="34">
        <v>71.7</v>
      </c>
      <c r="K136" s="34">
        <f t="shared" si="11"/>
        <v>28.680000000000003</v>
      </c>
      <c r="L136" s="34">
        <f t="shared" si="12"/>
        <v>65.97</v>
      </c>
    </row>
    <row r="137" spans="1:12" ht="14.25">
      <c r="A137" s="32" t="s">
        <v>448</v>
      </c>
      <c r="B137" s="32" t="s">
        <v>449</v>
      </c>
      <c r="C137" s="32" t="s">
        <v>44</v>
      </c>
      <c r="D137" s="32" t="s">
        <v>450</v>
      </c>
      <c r="E137" s="32" t="s">
        <v>451</v>
      </c>
      <c r="F137" s="33">
        <v>55.2</v>
      </c>
      <c r="G137" s="32">
        <f t="shared" si="9"/>
        <v>16.559999999999999</v>
      </c>
      <c r="H137" s="32">
        <v>67.855000000000004</v>
      </c>
      <c r="I137" s="32">
        <f t="shared" si="10"/>
        <v>20.3565</v>
      </c>
      <c r="J137" s="34">
        <v>89.66</v>
      </c>
      <c r="K137" s="34">
        <f t="shared" si="11"/>
        <v>35.863999999999997</v>
      </c>
      <c r="L137" s="34">
        <f t="shared" si="12"/>
        <v>72.780500000000004</v>
      </c>
    </row>
    <row r="138" spans="1:12" ht="14.25">
      <c r="A138" s="32" t="s">
        <v>452</v>
      </c>
      <c r="B138" s="32" t="s">
        <v>453</v>
      </c>
      <c r="C138" s="32" t="s">
        <v>44</v>
      </c>
      <c r="D138" s="32" t="s">
        <v>454</v>
      </c>
      <c r="E138" s="32" t="s">
        <v>451</v>
      </c>
      <c r="F138" s="33">
        <v>56.5</v>
      </c>
      <c r="G138" s="32">
        <f t="shared" si="9"/>
        <v>16.95</v>
      </c>
      <c r="H138" s="32">
        <v>64.015000000000001</v>
      </c>
      <c r="I138" s="32">
        <f t="shared" si="10"/>
        <v>19.204499999999999</v>
      </c>
      <c r="J138" s="34">
        <v>90</v>
      </c>
      <c r="K138" s="34">
        <f t="shared" si="11"/>
        <v>36</v>
      </c>
      <c r="L138" s="34">
        <f t="shared" si="12"/>
        <v>72.154499999999999</v>
      </c>
    </row>
    <row r="139" spans="1:12" ht="14.25">
      <c r="A139" s="32" t="s">
        <v>455</v>
      </c>
      <c r="B139" s="32" t="s">
        <v>456</v>
      </c>
      <c r="C139" s="32" t="s">
        <v>44</v>
      </c>
      <c r="D139" s="32" t="s">
        <v>457</v>
      </c>
      <c r="E139" s="32" t="s">
        <v>451</v>
      </c>
      <c r="F139" s="33">
        <v>49.7</v>
      </c>
      <c r="G139" s="32">
        <f t="shared" si="9"/>
        <v>14.91</v>
      </c>
      <c r="H139" s="32">
        <v>73.28</v>
      </c>
      <c r="I139" s="32">
        <f t="shared" si="10"/>
        <v>21.983999999999998</v>
      </c>
      <c r="J139" s="34">
        <v>86.33</v>
      </c>
      <c r="K139" s="34">
        <f t="shared" si="11"/>
        <v>34.532000000000004</v>
      </c>
      <c r="L139" s="34">
        <f t="shared" si="12"/>
        <v>71.426000000000002</v>
      </c>
    </row>
    <row r="140" spans="1:12" ht="14.25">
      <c r="A140" s="32" t="s">
        <v>458</v>
      </c>
      <c r="B140" s="32" t="s">
        <v>459</v>
      </c>
      <c r="C140" s="32" t="s">
        <v>44</v>
      </c>
      <c r="D140" s="32" t="s">
        <v>460</v>
      </c>
      <c r="E140" s="32" t="s">
        <v>451</v>
      </c>
      <c r="F140" s="33">
        <v>56.4</v>
      </c>
      <c r="G140" s="32">
        <f t="shared" si="9"/>
        <v>16.919999999999998</v>
      </c>
      <c r="H140" s="32">
        <v>69.5</v>
      </c>
      <c r="I140" s="32">
        <f t="shared" si="10"/>
        <v>20.849999999999998</v>
      </c>
      <c r="J140" s="34">
        <v>83.33</v>
      </c>
      <c r="K140" s="34">
        <f t="shared" si="11"/>
        <v>33.332000000000001</v>
      </c>
      <c r="L140" s="34">
        <f t="shared" si="12"/>
        <v>71.102000000000004</v>
      </c>
    </row>
    <row r="141" spans="1:12" ht="14.25">
      <c r="A141" s="32" t="s">
        <v>461</v>
      </c>
      <c r="B141" s="32" t="s">
        <v>462</v>
      </c>
      <c r="C141" s="32" t="s">
        <v>12</v>
      </c>
      <c r="D141" s="32" t="s">
        <v>463</v>
      </c>
      <c r="E141" s="32" t="s">
        <v>451</v>
      </c>
      <c r="F141" s="33">
        <v>45.7</v>
      </c>
      <c r="G141" s="32">
        <f t="shared" si="9"/>
        <v>13.71</v>
      </c>
      <c r="H141" s="32">
        <v>71.625</v>
      </c>
      <c r="I141" s="32">
        <f t="shared" si="10"/>
        <v>21.487500000000001</v>
      </c>
      <c r="J141" s="34">
        <v>89</v>
      </c>
      <c r="K141" s="34">
        <f t="shared" si="11"/>
        <v>35.6</v>
      </c>
      <c r="L141" s="34">
        <f t="shared" si="12"/>
        <v>70.797500000000014</v>
      </c>
    </row>
    <row r="142" spans="1:12" ht="14.25">
      <c r="A142" s="32" t="s">
        <v>464</v>
      </c>
      <c r="B142" s="32" t="s">
        <v>465</v>
      </c>
      <c r="C142" s="32" t="s">
        <v>44</v>
      </c>
      <c r="D142" s="32" t="s">
        <v>466</v>
      </c>
      <c r="E142" s="32" t="s">
        <v>451</v>
      </c>
      <c r="F142" s="33">
        <v>41.1</v>
      </c>
      <c r="G142" s="32">
        <f t="shared" si="9"/>
        <v>12.33</v>
      </c>
      <c r="H142" s="32">
        <v>75.33</v>
      </c>
      <c r="I142" s="32">
        <f t="shared" si="10"/>
        <v>22.599</v>
      </c>
      <c r="J142" s="34">
        <v>89.66</v>
      </c>
      <c r="K142" s="34">
        <f t="shared" si="11"/>
        <v>35.863999999999997</v>
      </c>
      <c r="L142" s="34">
        <f t="shared" si="12"/>
        <v>70.792999999999992</v>
      </c>
    </row>
    <row r="143" spans="1:12" ht="14.25">
      <c r="A143" s="32" t="s">
        <v>467</v>
      </c>
      <c r="B143" s="32" t="s">
        <v>468</v>
      </c>
      <c r="C143" s="32" t="s">
        <v>12</v>
      </c>
      <c r="D143" s="32" t="s">
        <v>469</v>
      </c>
      <c r="E143" s="32" t="s">
        <v>470</v>
      </c>
      <c r="F143" s="33">
        <v>72.099999999999994</v>
      </c>
      <c r="G143" s="32">
        <f t="shared" si="9"/>
        <v>21.63</v>
      </c>
      <c r="H143" s="32">
        <v>93.33</v>
      </c>
      <c r="I143" s="32">
        <f t="shared" si="10"/>
        <v>27.998999999999999</v>
      </c>
      <c r="J143" s="34">
        <v>93</v>
      </c>
      <c r="K143" s="34">
        <f t="shared" si="11"/>
        <v>37.200000000000003</v>
      </c>
      <c r="L143" s="34">
        <f t="shared" si="12"/>
        <v>86.828999999999994</v>
      </c>
    </row>
    <row r="144" spans="1:12" ht="14.25">
      <c r="A144" s="32" t="s">
        <v>471</v>
      </c>
      <c r="B144" s="32" t="s">
        <v>472</v>
      </c>
      <c r="C144" s="32" t="s">
        <v>12</v>
      </c>
      <c r="D144" s="32" t="s">
        <v>473</v>
      </c>
      <c r="E144" s="32" t="s">
        <v>470</v>
      </c>
      <c r="F144" s="33">
        <v>76.5</v>
      </c>
      <c r="G144" s="32">
        <f t="shared" si="9"/>
        <v>22.95</v>
      </c>
      <c r="H144" s="32">
        <v>88.33</v>
      </c>
      <c r="I144" s="32">
        <f t="shared" si="10"/>
        <v>26.498999999999999</v>
      </c>
      <c r="J144" s="34">
        <v>91</v>
      </c>
      <c r="K144" s="34">
        <f t="shared" si="11"/>
        <v>36.4</v>
      </c>
      <c r="L144" s="34">
        <f t="shared" si="12"/>
        <v>85.849000000000004</v>
      </c>
    </row>
    <row r="145" spans="1:12" ht="14.25">
      <c r="A145" s="32" t="s">
        <v>474</v>
      </c>
      <c r="B145" s="32" t="s">
        <v>475</v>
      </c>
      <c r="C145" s="32" t="s">
        <v>12</v>
      </c>
      <c r="D145" s="32" t="s">
        <v>476</v>
      </c>
      <c r="E145" s="32" t="s">
        <v>470</v>
      </c>
      <c r="F145" s="33">
        <v>63.7</v>
      </c>
      <c r="G145" s="32">
        <f t="shared" si="9"/>
        <v>19.11</v>
      </c>
      <c r="H145" s="32">
        <v>90.33</v>
      </c>
      <c r="I145" s="32">
        <f t="shared" si="10"/>
        <v>27.099</v>
      </c>
      <c r="J145" s="34">
        <v>92</v>
      </c>
      <c r="K145" s="34">
        <f t="shared" si="11"/>
        <v>36.800000000000004</v>
      </c>
      <c r="L145" s="34">
        <f t="shared" si="12"/>
        <v>83.009</v>
      </c>
    </row>
    <row r="146" spans="1:12" ht="14.25">
      <c r="A146" s="32" t="s">
        <v>477</v>
      </c>
      <c r="B146" s="32" t="s">
        <v>478</v>
      </c>
      <c r="C146" s="32" t="s">
        <v>12</v>
      </c>
      <c r="D146" s="32" t="s">
        <v>479</v>
      </c>
      <c r="E146" s="32" t="s">
        <v>470</v>
      </c>
      <c r="F146" s="33">
        <v>56.7</v>
      </c>
      <c r="G146" s="32">
        <f t="shared" si="9"/>
        <v>17.010000000000002</v>
      </c>
      <c r="H146" s="32">
        <v>93</v>
      </c>
      <c r="I146" s="32">
        <f t="shared" si="10"/>
        <v>27.9</v>
      </c>
      <c r="J146" s="34">
        <v>91.83</v>
      </c>
      <c r="K146" s="34">
        <f t="shared" si="11"/>
        <v>36.731999999999999</v>
      </c>
      <c r="L146" s="34">
        <f t="shared" si="12"/>
        <v>81.64200000000001</v>
      </c>
    </row>
    <row r="147" spans="1:12" ht="14.25">
      <c r="A147" s="32" t="s">
        <v>480</v>
      </c>
      <c r="B147" s="32" t="s">
        <v>481</v>
      </c>
      <c r="C147" s="32" t="s">
        <v>12</v>
      </c>
      <c r="D147" s="32" t="s">
        <v>482</v>
      </c>
      <c r="E147" s="32" t="s">
        <v>470</v>
      </c>
      <c r="F147" s="33">
        <v>61.4</v>
      </c>
      <c r="G147" s="32">
        <f t="shared" si="9"/>
        <v>18.419999999999998</v>
      </c>
      <c r="H147" s="32">
        <v>86.33</v>
      </c>
      <c r="I147" s="32">
        <f t="shared" si="10"/>
        <v>25.898999999999997</v>
      </c>
      <c r="J147" s="34">
        <v>91.67</v>
      </c>
      <c r="K147" s="34">
        <f t="shared" si="11"/>
        <v>36.667999999999999</v>
      </c>
      <c r="L147" s="34">
        <f t="shared" si="12"/>
        <v>80.986999999999995</v>
      </c>
    </row>
    <row r="150" spans="1:12" ht="20.25">
      <c r="F150" s="38" t="s">
        <v>483</v>
      </c>
      <c r="G150" s="38"/>
      <c r="H150" s="38"/>
      <c r="I150" s="38"/>
      <c r="J150" s="38"/>
      <c r="K150" s="38"/>
      <c r="L150" s="38"/>
    </row>
    <row r="151" spans="1:12" ht="20.25">
      <c r="F151" s="39">
        <v>43343</v>
      </c>
      <c r="G151" s="39"/>
      <c r="H151" s="39"/>
      <c r="I151" s="39"/>
      <c r="J151" s="39"/>
      <c r="K151" s="39"/>
      <c r="L151" s="39"/>
    </row>
  </sheetData>
  <mergeCells count="4">
    <mergeCell ref="A1:J1"/>
    <mergeCell ref="A111:L111"/>
    <mergeCell ref="F150:L150"/>
    <mergeCell ref="F151:L15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2018-08-31T11:09:50Z</dcterms:created>
  <dcterms:modified xsi:type="dcterms:W3CDTF">2018-08-31T11:33:13Z</dcterms:modified>
</cp:coreProperties>
</file>