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095" windowHeight="7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94" i="1" l="1"/>
  <c r="K94" i="1"/>
  <c r="I94" i="1"/>
  <c r="G94" i="1"/>
  <c r="L93" i="1"/>
  <c r="K93" i="1"/>
  <c r="I93" i="1"/>
  <c r="G93" i="1"/>
  <c r="L92" i="1"/>
  <c r="K92" i="1"/>
  <c r="I92" i="1"/>
  <c r="G92" i="1"/>
  <c r="L91" i="1"/>
  <c r="K91" i="1"/>
  <c r="I91" i="1"/>
  <c r="G91" i="1"/>
  <c r="L90" i="1"/>
  <c r="K90" i="1"/>
  <c r="I90" i="1"/>
  <c r="G90" i="1"/>
  <c r="L89" i="1"/>
  <c r="K89" i="1"/>
  <c r="I89" i="1"/>
  <c r="G89" i="1"/>
  <c r="L88" i="1"/>
  <c r="K88" i="1"/>
  <c r="I88" i="1"/>
  <c r="G88" i="1"/>
  <c r="L87" i="1"/>
  <c r="K87" i="1"/>
  <c r="I87" i="1"/>
  <c r="G87" i="1"/>
  <c r="L86" i="1"/>
  <c r="K86" i="1"/>
  <c r="I86" i="1"/>
  <c r="G86" i="1"/>
  <c r="L85" i="1"/>
  <c r="K85" i="1"/>
  <c r="I85" i="1"/>
  <c r="G85" i="1"/>
  <c r="L84" i="1"/>
  <c r="K84" i="1"/>
  <c r="I84" i="1"/>
  <c r="G84" i="1"/>
  <c r="L83" i="1"/>
  <c r="K83" i="1"/>
  <c r="I83" i="1"/>
  <c r="G83" i="1"/>
  <c r="L82" i="1"/>
  <c r="K82" i="1"/>
  <c r="I82" i="1"/>
  <c r="G82" i="1"/>
  <c r="L81" i="1"/>
  <c r="K81" i="1"/>
  <c r="I81" i="1"/>
  <c r="G81" i="1"/>
  <c r="L80" i="1"/>
  <c r="K80" i="1"/>
  <c r="I80" i="1"/>
  <c r="G80" i="1"/>
  <c r="L79" i="1"/>
  <c r="K79" i="1"/>
  <c r="I79" i="1"/>
  <c r="G79" i="1"/>
  <c r="L78" i="1"/>
  <c r="K78" i="1"/>
  <c r="I78" i="1"/>
  <c r="G78" i="1"/>
  <c r="L77" i="1"/>
  <c r="K77" i="1"/>
  <c r="I77" i="1"/>
  <c r="G77" i="1"/>
  <c r="L76" i="1"/>
  <c r="K76" i="1"/>
  <c r="I76" i="1"/>
  <c r="G76" i="1"/>
  <c r="L75" i="1"/>
  <c r="K75" i="1"/>
  <c r="I75" i="1"/>
  <c r="G75" i="1"/>
  <c r="L74" i="1"/>
  <c r="K74" i="1"/>
  <c r="I74" i="1"/>
  <c r="G74" i="1"/>
  <c r="L73" i="1"/>
  <c r="K73" i="1"/>
  <c r="I73" i="1"/>
  <c r="G73" i="1"/>
  <c r="J70" i="1"/>
  <c r="I70" i="1"/>
  <c r="G70" i="1"/>
  <c r="J69" i="1"/>
  <c r="I69" i="1"/>
  <c r="G69" i="1"/>
  <c r="J68" i="1"/>
  <c r="I68" i="1"/>
  <c r="G68" i="1"/>
  <c r="J67" i="1"/>
  <c r="I67" i="1"/>
  <c r="G67" i="1"/>
  <c r="J66" i="1"/>
  <c r="I66" i="1"/>
  <c r="G66" i="1"/>
  <c r="J65" i="1"/>
  <c r="I65" i="1"/>
  <c r="G65" i="1"/>
  <c r="J64" i="1"/>
  <c r="I64" i="1"/>
  <c r="G64" i="1"/>
  <c r="J63" i="1"/>
  <c r="I63" i="1"/>
  <c r="G63" i="1"/>
  <c r="J62" i="1"/>
  <c r="I62" i="1"/>
  <c r="G62" i="1"/>
  <c r="J61" i="1"/>
  <c r="I61" i="1"/>
  <c r="G61" i="1"/>
  <c r="J60" i="1"/>
  <c r="I60" i="1"/>
  <c r="G60" i="1"/>
  <c r="J59" i="1"/>
  <c r="I59" i="1"/>
  <c r="G59" i="1"/>
  <c r="J58" i="1"/>
  <c r="I58" i="1"/>
  <c r="G58" i="1"/>
  <c r="J57" i="1"/>
  <c r="I57" i="1"/>
  <c r="G57" i="1"/>
  <c r="J56" i="1"/>
  <c r="I56" i="1"/>
  <c r="G56" i="1"/>
  <c r="J55" i="1"/>
  <c r="I55" i="1"/>
  <c r="G55" i="1"/>
  <c r="J54" i="1"/>
  <c r="I54" i="1"/>
  <c r="G54" i="1"/>
  <c r="J53" i="1"/>
  <c r="I53" i="1"/>
  <c r="G53" i="1"/>
  <c r="J52" i="1"/>
  <c r="I52" i="1"/>
  <c r="G52" i="1"/>
  <c r="J51" i="1"/>
  <c r="I51" i="1"/>
  <c r="G51" i="1"/>
  <c r="J50" i="1"/>
  <c r="I50" i="1"/>
  <c r="G50" i="1"/>
  <c r="J49" i="1"/>
  <c r="I49" i="1"/>
  <c r="G49" i="1"/>
  <c r="J48" i="1"/>
  <c r="I48" i="1"/>
  <c r="G48" i="1"/>
  <c r="J47" i="1"/>
  <c r="I47" i="1"/>
  <c r="G47" i="1"/>
  <c r="J46" i="1"/>
  <c r="I46" i="1"/>
  <c r="G46" i="1"/>
  <c r="J45" i="1"/>
  <c r="I45" i="1"/>
  <c r="G45" i="1"/>
  <c r="J44" i="1"/>
  <c r="I44" i="1"/>
  <c r="G44" i="1"/>
  <c r="J43" i="1"/>
  <c r="I43" i="1"/>
  <c r="G43" i="1"/>
  <c r="J42" i="1"/>
  <c r="I42" i="1"/>
  <c r="G42" i="1"/>
  <c r="J41" i="1"/>
  <c r="I41" i="1"/>
  <c r="G41" i="1"/>
  <c r="J40" i="1"/>
  <c r="I40" i="1"/>
  <c r="G40" i="1"/>
  <c r="J39" i="1"/>
  <c r="I39" i="1"/>
  <c r="G39" i="1"/>
  <c r="J38" i="1"/>
  <c r="I38" i="1"/>
  <c r="G38" i="1"/>
  <c r="J37" i="1"/>
  <c r="I37" i="1"/>
  <c r="G37" i="1"/>
  <c r="J36" i="1"/>
  <c r="I36" i="1"/>
  <c r="G36" i="1"/>
  <c r="J35" i="1"/>
  <c r="I35" i="1"/>
  <c r="G35" i="1"/>
  <c r="J34" i="1"/>
  <c r="I34" i="1"/>
  <c r="G34" i="1"/>
  <c r="J33" i="1"/>
  <c r="I33" i="1"/>
  <c r="G33" i="1"/>
  <c r="J32" i="1"/>
  <c r="I32" i="1"/>
  <c r="G32" i="1"/>
  <c r="J31" i="1"/>
  <c r="I31" i="1"/>
  <c r="G31" i="1"/>
  <c r="J30" i="1"/>
  <c r="I30" i="1"/>
  <c r="G30" i="1"/>
  <c r="J29" i="1"/>
  <c r="I29" i="1"/>
  <c r="G29" i="1"/>
  <c r="J28" i="1"/>
  <c r="I28" i="1"/>
  <c r="G28" i="1"/>
  <c r="J27" i="1"/>
  <c r="I27" i="1"/>
  <c r="G27" i="1"/>
  <c r="J26" i="1"/>
  <c r="I26" i="1"/>
  <c r="G26" i="1"/>
  <c r="J25" i="1"/>
  <c r="I25" i="1"/>
  <c r="G25" i="1"/>
  <c r="J24" i="1"/>
  <c r="I24" i="1"/>
  <c r="G24" i="1"/>
  <c r="J23" i="1"/>
  <c r="I23" i="1"/>
  <c r="G23" i="1"/>
  <c r="J22" i="1"/>
  <c r="I22" i="1"/>
  <c r="G22" i="1"/>
  <c r="J21" i="1"/>
  <c r="I21" i="1"/>
  <c r="G21" i="1"/>
  <c r="J20" i="1"/>
  <c r="I20" i="1"/>
  <c r="G20" i="1"/>
  <c r="J19" i="1"/>
  <c r="I19" i="1"/>
  <c r="G19" i="1"/>
  <c r="J18" i="1"/>
  <c r="I18" i="1"/>
  <c r="G18" i="1"/>
  <c r="J17" i="1"/>
  <c r="I17" i="1"/>
  <c r="G17" i="1"/>
  <c r="J16" i="1"/>
  <c r="I16" i="1"/>
  <c r="G16" i="1"/>
  <c r="J15" i="1"/>
  <c r="I15" i="1"/>
  <c r="G15" i="1"/>
  <c r="J14" i="1"/>
  <c r="I14" i="1"/>
  <c r="G14" i="1"/>
  <c r="J13" i="1"/>
  <c r="I13" i="1"/>
  <c r="G13" i="1"/>
  <c r="J12" i="1"/>
  <c r="I12" i="1"/>
  <c r="G12" i="1"/>
  <c r="J11" i="1"/>
  <c r="I11" i="1"/>
  <c r="G11" i="1"/>
  <c r="J10" i="1"/>
  <c r="I10" i="1"/>
  <c r="G10" i="1"/>
  <c r="J9" i="1"/>
  <c r="I9" i="1"/>
  <c r="G9" i="1"/>
  <c r="J8" i="1"/>
  <c r="I8" i="1"/>
  <c r="G8" i="1"/>
  <c r="J7" i="1"/>
  <c r="I7" i="1"/>
  <c r="G7" i="1"/>
  <c r="J6" i="1"/>
  <c r="I6" i="1"/>
  <c r="G6" i="1"/>
  <c r="J5" i="1"/>
  <c r="I5" i="1"/>
  <c r="G5" i="1"/>
  <c r="J4" i="1"/>
  <c r="I4" i="1"/>
  <c r="G4" i="1"/>
  <c r="J3" i="1"/>
  <c r="I3" i="1"/>
  <c r="G3" i="1"/>
</calcChain>
</file>

<file path=xl/sharedStrings.xml><?xml version="1.0" encoding="utf-8"?>
<sst xmlns="http://schemas.openxmlformats.org/spreadsheetml/2006/main" count="486" uniqueCount="329">
  <si>
    <t>南山区管委会教师公开招聘等额考察体检人员名单公示（一）</t>
  </si>
  <si>
    <t>准考证号</t>
  </si>
  <si>
    <t>姓名</t>
  </si>
  <si>
    <t>性别</t>
  </si>
  <si>
    <t>身份证号</t>
  </si>
  <si>
    <t>教师职岗位</t>
  </si>
  <si>
    <t>笔试成绩</t>
  </si>
  <si>
    <t>折分40%</t>
  </si>
  <si>
    <t>面试成绩</t>
  </si>
  <si>
    <t>折分60%</t>
  </si>
  <si>
    <t>总分</t>
  </si>
  <si>
    <t>2018028017</t>
  </si>
  <si>
    <t>张宁</t>
  </si>
  <si>
    <t>女</t>
  </si>
  <si>
    <t>'370126199107141828</t>
  </si>
  <si>
    <t>高中政治教师</t>
  </si>
  <si>
    <t>2018016001</t>
  </si>
  <si>
    <t>赵春霞</t>
  </si>
  <si>
    <t>'370112199311174522</t>
  </si>
  <si>
    <t>高中英语教师</t>
  </si>
  <si>
    <t>2018050029</t>
  </si>
  <si>
    <t>魏淑敏</t>
  </si>
  <si>
    <t>'371422198701296045</t>
  </si>
  <si>
    <t>2018091002</t>
  </si>
  <si>
    <t>樊小姗</t>
  </si>
  <si>
    <t>'372323199201031522</t>
  </si>
  <si>
    <t>高中信息技术教师</t>
  </si>
  <si>
    <t>2018035016</t>
  </si>
  <si>
    <t>徐倩</t>
  </si>
  <si>
    <t>'370306199301276027</t>
  </si>
  <si>
    <t>高中化学教师</t>
  </si>
  <si>
    <t>2018048020</t>
  </si>
  <si>
    <t>路文静</t>
  </si>
  <si>
    <t>'371202198910054329</t>
  </si>
  <si>
    <t>2018037006</t>
  </si>
  <si>
    <t>陈茂莹</t>
  </si>
  <si>
    <t>'37032319870814102X</t>
  </si>
  <si>
    <t>高中生物教师</t>
  </si>
  <si>
    <t>2018084028</t>
  </si>
  <si>
    <t>雷国芳</t>
  </si>
  <si>
    <t>'372323198201053620</t>
  </si>
  <si>
    <t>高中语文教师</t>
  </si>
  <si>
    <r>
      <rPr>
        <sz val="12"/>
        <color indexed="8"/>
        <rFont val="宋体"/>
        <family val="3"/>
        <charset val="134"/>
      </rPr>
      <t>2018001027</t>
    </r>
  </si>
  <si>
    <t>赵德杰</t>
  </si>
  <si>
    <t>'130481199007162740</t>
  </si>
  <si>
    <t>2018014003</t>
  </si>
  <si>
    <t>金晓</t>
  </si>
  <si>
    <t>'370123199407074728</t>
  </si>
  <si>
    <t>高中地理教师</t>
  </si>
  <si>
    <t>2018073028</t>
  </si>
  <si>
    <t>武菲菲</t>
  </si>
  <si>
    <t>'370983199211186920</t>
  </si>
  <si>
    <t>2018088026</t>
  </si>
  <si>
    <t>刘静静</t>
  </si>
  <si>
    <t>'371427199005242824</t>
  </si>
  <si>
    <t>2018091008</t>
  </si>
  <si>
    <t>胥祥棣</t>
  </si>
  <si>
    <t>男</t>
  </si>
  <si>
    <t>'372324199402011516</t>
  </si>
  <si>
    <t>高中数学教师</t>
  </si>
  <si>
    <t>2018066016</t>
  </si>
  <si>
    <t>王晓璐</t>
  </si>
  <si>
    <t>'371425199606297924</t>
  </si>
  <si>
    <t>2018024006</t>
  </si>
  <si>
    <t>张忠诚</t>
  </si>
  <si>
    <t>'370112198303244557</t>
  </si>
  <si>
    <t>初中物理教师</t>
  </si>
  <si>
    <t>2018047011</t>
  </si>
  <si>
    <t>刘春杰</t>
  </si>
  <si>
    <t>'37082919831221462X</t>
  </si>
  <si>
    <t>2018056006</t>
  </si>
  <si>
    <t>张婷婷</t>
  </si>
  <si>
    <t>'371526198912285240</t>
  </si>
  <si>
    <t>初中生物教师</t>
  </si>
  <si>
    <t>2018086012</t>
  </si>
  <si>
    <t>陈会宾</t>
  </si>
  <si>
    <t>'372901198705102224</t>
  </si>
  <si>
    <t>2018037002</t>
  </si>
  <si>
    <t>李晓彤</t>
  </si>
  <si>
    <t>'370112199406154524</t>
  </si>
  <si>
    <t>初中地理教师</t>
  </si>
  <si>
    <t>2018017007</t>
  </si>
  <si>
    <t>王慧芳</t>
  </si>
  <si>
    <t>'370124199412154526</t>
  </si>
  <si>
    <t>2018030020</t>
  </si>
  <si>
    <t>董臣光</t>
  </si>
  <si>
    <t>'370181199701030316</t>
  </si>
  <si>
    <t>初中历史教师</t>
  </si>
  <si>
    <t>2018078007</t>
  </si>
  <si>
    <t>和树苗</t>
  </si>
  <si>
    <t>'370982199110151327</t>
  </si>
  <si>
    <t>2018044005</t>
  </si>
  <si>
    <t>王晓菲</t>
  </si>
  <si>
    <t>'370724198609186124</t>
  </si>
  <si>
    <t>初中信息技术教师</t>
  </si>
  <si>
    <t>2018007027</t>
  </si>
  <si>
    <t>亓慧</t>
  </si>
  <si>
    <t>'370112199201300524</t>
  </si>
  <si>
    <t>初中化学教师</t>
  </si>
  <si>
    <t>2018065023</t>
  </si>
  <si>
    <t>张虎</t>
  </si>
  <si>
    <t>'370911199210217818</t>
  </si>
  <si>
    <t>2018041018</t>
  </si>
  <si>
    <t>徐鑫瑞</t>
  </si>
  <si>
    <t>'370112199705230523</t>
  </si>
  <si>
    <t>初中语文教师</t>
  </si>
  <si>
    <t>2018065010</t>
  </si>
  <si>
    <t>李敏</t>
  </si>
  <si>
    <t>'371425199012139101</t>
  </si>
  <si>
    <t>2018015028</t>
  </si>
  <si>
    <t>谢文秀</t>
  </si>
  <si>
    <t>'370112199308281028</t>
  </si>
  <si>
    <t>2018082006</t>
  </si>
  <si>
    <t>冯迟</t>
  </si>
  <si>
    <t>'371425199603260325</t>
  </si>
  <si>
    <t>2018002023</t>
  </si>
  <si>
    <t>商艺</t>
  </si>
  <si>
    <t>'370102199202292121</t>
  </si>
  <si>
    <t>2018043015</t>
  </si>
  <si>
    <t>赵贤芳</t>
  </si>
  <si>
    <t>'37068319830111644X</t>
  </si>
  <si>
    <t>2018049012</t>
  </si>
  <si>
    <t>徐婷婷</t>
  </si>
  <si>
    <t>'37083019910330002X</t>
  </si>
  <si>
    <t>2018090017</t>
  </si>
  <si>
    <t>杨兴沛</t>
  </si>
  <si>
    <t>'371581199107251485</t>
  </si>
  <si>
    <t>初中语文教师B</t>
  </si>
  <si>
    <t>2018028025</t>
  </si>
  <si>
    <t>王兴美</t>
  </si>
  <si>
    <t>'370112199104206026</t>
  </si>
  <si>
    <t>小学数学教师A</t>
  </si>
  <si>
    <t>2018013012</t>
  </si>
  <si>
    <t>王召霞</t>
  </si>
  <si>
    <t>'370112198703105142</t>
  </si>
  <si>
    <t>2018050014</t>
  </si>
  <si>
    <t>许文强</t>
  </si>
  <si>
    <t>'370881199103024416</t>
  </si>
  <si>
    <t>2018073029</t>
  </si>
  <si>
    <t>刘鑫</t>
  </si>
  <si>
    <t>'370983199304253715</t>
  </si>
  <si>
    <t>2018078003</t>
  </si>
  <si>
    <t>宋小玄</t>
  </si>
  <si>
    <t>'371121199201040045</t>
  </si>
  <si>
    <t>小学数学教师B</t>
  </si>
  <si>
    <t>2018063030</t>
  </si>
  <si>
    <t>王成艳</t>
  </si>
  <si>
    <t>'371327198904305745</t>
  </si>
  <si>
    <t>小学英语教师</t>
  </si>
  <si>
    <t>2018079027</t>
  </si>
  <si>
    <t>田茂娟</t>
  </si>
  <si>
    <t>'371203198902097763</t>
  </si>
  <si>
    <t>2018004021</t>
  </si>
  <si>
    <t>彭宪</t>
  </si>
  <si>
    <t>'370112198111277725</t>
  </si>
  <si>
    <t>2018074007</t>
  </si>
  <si>
    <t>孙苗苗</t>
  </si>
  <si>
    <t>'370786198902240686</t>
  </si>
  <si>
    <t>2018048011</t>
  </si>
  <si>
    <t>孙明玲</t>
  </si>
  <si>
    <t>'37112219831020424X</t>
  </si>
  <si>
    <t>2018078015</t>
  </si>
  <si>
    <t>胡珊珊</t>
  </si>
  <si>
    <t>'371202198703166328</t>
  </si>
  <si>
    <t>2018025027</t>
  </si>
  <si>
    <t>姚凯</t>
  </si>
  <si>
    <t>'370112198809075615</t>
  </si>
  <si>
    <t>初中数学教师</t>
  </si>
  <si>
    <t>2018074024</t>
  </si>
  <si>
    <t>闫晖</t>
  </si>
  <si>
    <t>'37290119820414002X</t>
  </si>
  <si>
    <t>2018007021</t>
  </si>
  <si>
    <t>刘阳</t>
  </si>
  <si>
    <t>'370102198806092521</t>
  </si>
  <si>
    <t>2018069006</t>
  </si>
  <si>
    <t>侯召兰</t>
  </si>
  <si>
    <t>'370923199006022226</t>
  </si>
  <si>
    <t>2018055022</t>
  </si>
  <si>
    <t>乔健</t>
  </si>
  <si>
    <t>'370982199502286271</t>
  </si>
  <si>
    <t>2018022021</t>
  </si>
  <si>
    <t>韩素青</t>
  </si>
  <si>
    <t>'370181198911122169</t>
  </si>
  <si>
    <t>2018090003</t>
  </si>
  <si>
    <t>王真真</t>
  </si>
  <si>
    <t>'371523199204286264</t>
  </si>
  <si>
    <t>2018016026</t>
  </si>
  <si>
    <t>王丽华</t>
  </si>
  <si>
    <t>'370112199601076840</t>
  </si>
  <si>
    <t>2018073003</t>
  </si>
  <si>
    <t>葛冉</t>
  </si>
  <si>
    <t>'370782199203121820</t>
  </si>
  <si>
    <t>小学语文教师</t>
  </si>
  <si>
    <t>2018003018</t>
  </si>
  <si>
    <t>于海玲</t>
  </si>
  <si>
    <t>'370104199007145823</t>
  </si>
  <si>
    <t>2018059013</t>
  </si>
  <si>
    <t>王亚南</t>
  </si>
  <si>
    <t>'371121199510271023</t>
  </si>
  <si>
    <t>2018006011</t>
  </si>
  <si>
    <t>闫莹</t>
  </si>
  <si>
    <t>'370112199003212945</t>
  </si>
  <si>
    <t>2018078018</t>
  </si>
  <si>
    <t>刘颖</t>
  </si>
  <si>
    <t>'370983198508076920</t>
  </si>
  <si>
    <t>2018083003</t>
  </si>
  <si>
    <t>和燕豹</t>
  </si>
  <si>
    <t>'371522198609089217</t>
  </si>
  <si>
    <t>2018039022</t>
  </si>
  <si>
    <t>栾婷婷</t>
  </si>
  <si>
    <t>'370882198908284225</t>
  </si>
  <si>
    <t>2018012014</t>
  </si>
  <si>
    <t>吴莉娜</t>
  </si>
  <si>
    <t>'370103198809238529</t>
  </si>
  <si>
    <t>2018078014</t>
  </si>
  <si>
    <t>吕春燕</t>
  </si>
  <si>
    <t>'371202198612270824</t>
  </si>
  <si>
    <t>初中英语教师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</si>
  <si>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indexed="8"/>
        <rFont val="宋体"/>
        <family val="3"/>
        <charset val="134"/>
      </rPr>
      <t>7.33</t>
    </r>
  </si>
  <si>
    <t>2018006023</t>
  </si>
  <si>
    <t>肖凤英</t>
  </si>
  <si>
    <t>'35262519791228002X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</si>
  <si>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indexed="8"/>
        <rFont val="宋体"/>
        <family val="3"/>
        <charset val="134"/>
      </rPr>
      <t>0</t>
    </r>
  </si>
  <si>
    <t>2018028007</t>
  </si>
  <si>
    <t>孔林</t>
  </si>
  <si>
    <t>'370321198109292122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</si>
  <si>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indexed="8"/>
        <rFont val="宋体"/>
        <family val="3"/>
        <charset val="134"/>
      </rPr>
      <t>4.67</t>
    </r>
  </si>
  <si>
    <t>2018027025</t>
  </si>
  <si>
    <t>王萌萌</t>
  </si>
  <si>
    <t>'370126198911145649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</si>
  <si>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indexed="8"/>
        <rFont val="宋体"/>
        <family val="3"/>
        <charset val="134"/>
      </rPr>
      <t>4.33</t>
    </r>
  </si>
  <si>
    <t>2018054006</t>
  </si>
  <si>
    <t>马付杰</t>
  </si>
  <si>
    <t>'371482198907204608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</si>
  <si>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indexed="8"/>
        <rFont val="宋体"/>
        <family val="3"/>
        <charset val="134"/>
      </rPr>
      <t>8.67</t>
    </r>
  </si>
  <si>
    <t>2018006012</t>
  </si>
  <si>
    <t>乔晶晶</t>
  </si>
  <si>
    <t>'320723199306161842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</si>
  <si>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indexed="8"/>
        <rFont val="宋体"/>
        <family val="3"/>
        <charset val="134"/>
      </rPr>
      <t>3.67</t>
    </r>
  </si>
  <si>
    <t>2018021016</t>
  </si>
  <si>
    <t>宋玉玉</t>
  </si>
  <si>
    <t>'370181198201086124</t>
  </si>
  <si>
    <t>2018007028</t>
  </si>
  <si>
    <t>尹悦</t>
  </si>
  <si>
    <t>'370112199207051522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</si>
  <si>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indexed="8"/>
        <rFont val="宋体"/>
        <family val="3"/>
        <charset val="134"/>
      </rPr>
      <t>2.33</t>
    </r>
  </si>
  <si>
    <t>南山区管委会教师公开招聘等额考察体检人员名单公示（二）</t>
  </si>
  <si>
    <t>教师岗位</t>
  </si>
  <si>
    <t>折分30%</t>
  </si>
  <si>
    <t>技能成绩</t>
  </si>
  <si>
    <t>三项总分</t>
  </si>
  <si>
    <t>2018034017</t>
  </si>
  <si>
    <t>崔玉宁</t>
  </si>
  <si>
    <t>'370112199401224538</t>
  </si>
  <si>
    <t>高中体育教师</t>
  </si>
  <si>
    <t>2018080008</t>
  </si>
  <si>
    <t>李学文</t>
  </si>
  <si>
    <t>'371323199103025830</t>
  </si>
  <si>
    <t>初中体育教师</t>
  </si>
  <si>
    <t>2018052014</t>
  </si>
  <si>
    <t>张宇阳</t>
  </si>
  <si>
    <t>'37082819910427321X</t>
  </si>
  <si>
    <t>2018058013</t>
  </si>
  <si>
    <t>张强</t>
  </si>
  <si>
    <t>'372330199309253753</t>
  </si>
  <si>
    <t>2018016010</t>
  </si>
  <si>
    <t>王超</t>
  </si>
  <si>
    <t>'37012419890228007X</t>
  </si>
  <si>
    <t>初中音乐教师</t>
  </si>
  <si>
    <t>2018022009</t>
  </si>
  <si>
    <t>刘腾飞</t>
  </si>
  <si>
    <t>'37012419940403003X</t>
  </si>
  <si>
    <t>2018091020</t>
  </si>
  <si>
    <t>周康</t>
  </si>
  <si>
    <t>'37233019880105425X</t>
  </si>
  <si>
    <t>初中美术教师</t>
  </si>
  <si>
    <t>2018092020</t>
  </si>
  <si>
    <t>董传鑫</t>
  </si>
  <si>
    <t>'372926199102193878</t>
  </si>
  <si>
    <t>2018050006</t>
  </si>
  <si>
    <t>石媛媛</t>
  </si>
  <si>
    <t>'370124199603237543</t>
  </si>
  <si>
    <t>小学音乐教师A</t>
  </si>
  <si>
    <t>2018079018</t>
  </si>
  <si>
    <t>秦杨</t>
  </si>
  <si>
    <t>'371121199605070224</t>
  </si>
  <si>
    <t>2018049028</t>
  </si>
  <si>
    <t>刘青红</t>
  </si>
  <si>
    <t>'371327198504090626</t>
  </si>
  <si>
    <t>2018067030</t>
  </si>
  <si>
    <t>宋丽娜</t>
  </si>
  <si>
    <t>'37152219861106684X</t>
  </si>
  <si>
    <t>2018016030</t>
  </si>
  <si>
    <t>刘姝彤</t>
  </si>
  <si>
    <t>'370105198908175044</t>
  </si>
  <si>
    <t>2018066018</t>
  </si>
  <si>
    <t>付蕾蕾</t>
  </si>
  <si>
    <t>'371426199406242423</t>
  </si>
  <si>
    <t>小学音乐教师B</t>
  </si>
  <si>
    <t>2018020017</t>
  </si>
  <si>
    <t>蒋伦</t>
  </si>
  <si>
    <t>'370105199412245920</t>
  </si>
  <si>
    <t>2018053013</t>
  </si>
  <si>
    <t>景岳</t>
  </si>
  <si>
    <t>'370911199305271219</t>
  </si>
  <si>
    <t>小学体育教师</t>
  </si>
  <si>
    <t>2018085010</t>
  </si>
  <si>
    <t>李洪国</t>
  </si>
  <si>
    <t>'372325198811182836</t>
  </si>
  <si>
    <t>2018048015</t>
  </si>
  <si>
    <t>冯建文</t>
  </si>
  <si>
    <t>'371122199504153115</t>
  </si>
  <si>
    <t>2018076001</t>
  </si>
  <si>
    <t>李林</t>
  </si>
  <si>
    <t>'510524199303084635</t>
  </si>
  <si>
    <t>2018007013</t>
  </si>
  <si>
    <t>刘絮</t>
  </si>
  <si>
    <t>'370102198408080023</t>
  </si>
  <si>
    <t>小学美术教师</t>
  </si>
  <si>
    <t>2018037029</t>
  </si>
  <si>
    <t>梁姗姗</t>
  </si>
  <si>
    <t>'370402199409211524</t>
  </si>
  <si>
    <t>2018028009</t>
  </si>
  <si>
    <t>李娜</t>
  </si>
  <si>
    <t>'370321198609072425</t>
  </si>
  <si>
    <t xml:space="preserve">      2、同时上交户籍所在地公安派出机关出具的无犯罪记录证明。</t>
  </si>
  <si>
    <t xml:space="preserve">      3、历城区人民医院地址：南山区管委会仲宫街道办事处对面。</t>
  </si>
  <si>
    <t>南山区管委会教师公开招聘领导小组</t>
  </si>
  <si>
    <r>
      <t>备注：1、等额考察体检人员带近期免冠彩色照片一张及身份证，于2018年9月3日8:30前（</t>
    </r>
    <r>
      <rPr>
        <b/>
        <sz val="16"/>
        <color theme="1"/>
        <rFont val="宋体"/>
        <family val="3"/>
        <charset val="134"/>
        <scheme val="minor"/>
      </rPr>
      <t>空腹</t>
    </r>
    <r>
      <rPr>
        <sz val="16"/>
        <color theme="1"/>
        <rFont val="宋体"/>
        <family val="3"/>
        <charset val="134"/>
        <scheme val="minor"/>
      </rPr>
      <t>）到历城区人民医院体检。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</si>
</sst>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);[Red]\(0.00\)"/>
    <numFmt numFmtId="179" formatCode="0.00_ "/>
    <numFmt numFmtId="180" formatCode="yyyy&quot;年&quot;m&quot;月&quot;d&quot;日&quot;;@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方正小标宋简体"/>
      <charset val="134"/>
    </font>
    <font>
      <sz val="12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9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/>
    </xf>
    <xf numFmtId="179" fontId="0" fillId="2" borderId="2" xfId="0" applyNumberForma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>
      <alignment vertical="center"/>
    </xf>
    <xf numFmtId="17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/>
    </xf>
    <xf numFmtId="179" fontId="8" fillId="2" borderId="2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79" fontId="3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179" fontId="8" fillId="2" borderId="2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9" fontId="10" fillId="2" borderId="2" xfId="1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78" fontId="11" fillId="2" borderId="2" xfId="2" applyNumberFormat="1" applyFont="1" applyFill="1" applyBorder="1" applyAlignment="1">
      <alignment horizontal="center"/>
    </xf>
    <xf numFmtId="178" fontId="11" fillId="2" borderId="2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178" fontId="2" fillId="2" borderId="2" xfId="2" applyNumberFormat="1" applyFont="1" applyFill="1" applyBorder="1" applyAlignment="1">
      <alignment horizontal="center"/>
    </xf>
    <xf numFmtId="178" fontId="2" fillId="2" borderId="2" xfId="2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11" fillId="2" borderId="2" xfId="1" applyNumberFormat="1" applyFont="1" applyFill="1" applyBorder="1" applyAlignment="1">
      <alignment horizontal="center" vertical="center"/>
    </xf>
    <xf numFmtId="178" fontId="2" fillId="2" borderId="2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center"/>
    </xf>
    <xf numFmtId="180" fontId="14" fillId="2" borderId="0" xfId="0" applyNumberFormat="1" applyFont="1" applyFill="1" applyAlignment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tabSelected="1" workbookViewId="0">
      <selection activeCell="A95" sqref="A95:L95"/>
    </sheetView>
  </sheetViews>
  <sheetFormatPr defaultColWidth="9" defaultRowHeight="13.5"/>
  <cols>
    <col min="1" max="1" width="11.875" style="9" customWidth="1"/>
    <col min="2" max="2" width="7.5" style="9" customWidth="1"/>
    <col min="3" max="3" width="6.75" style="9" customWidth="1"/>
    <col min="4" max="4" width="21.625" style="9" customWidth="1"/>
    <col min="5" max="5" width="17.25" style="9" customWidth="1"/>
    <col min="6" max="6" width="11.875" style="10" customWidth="1"/>
    <col min="7" max="7" width="10.5" style="10" customWidth="1"/>
    <col min="8" max="8" width="11.875" style="10" customWidth="1"/>
    <col min="9" max="9" width="10.5" style="10" customWidth="1"/>
    <col min="10" max="10" width="9.5" style="10" customWidth="1"/>
    <col min="11" max="11" width="8.5" style="9" customWidth="1"/>
    <col min="12" max="12" width="11.375" style="9" customWidth="1"/>
    <col min="13" max="16384" width="9" style="9"/>
  </cols>
  <sheetData>
    <row r="1" spans="1:253" ht="22.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253" s="1" customFormat="1" ht="18.7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pans="1:253">
      <c r="A3" s="13" t="s">
        <v>11</v>
      </c>
      <c r="B3" s="13" t="s">
        <v>12</v>
      </c>
      <c r="C3" s="13" t="s">
        <v>13</v>
      </c>
      <c r="D3" s="13" t="s">
        <v>14</v>
      </c>
      <c r="E3" s="13" t="s">
        <v>15</v>
      </c>
      <c r="F3" s="14">
        <v>74.8</v>
      </c>
      <c r="G3" s="14">
        <f t="shared" ref="G3:G62" si="0">F3*0.4</f>
        <v>29.92</v>
      </c>
      <c r="H3" s="15">
        <v>92.33</v>
      </c>
      <c r="I3" s="14">
        <f t="shared" ref="I3:I62" si="1">H3*0.6</f>
        <v>55.398000000000003</v>
      </c>
      <c r="J3" s="18">
        <f t="shared" ref="J3:J62" si="2">I3+G3</f>
        <v>85.317999999999998</v>
      </c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s="2" customFormat="1">
      <c r="A4" s="13" t="s">
        <v>16</v>
      </c>
      <c r="B4" s="13" t="s">
        <v>17</v>
      </c>
      <c r="C4" s="13" t="s">
        <v>13</v>
      </c>
      <c r="D4" s="13" t="s">
        <v>18</v>
      </c>
      <c r="E4" s="13" t="s">
        <v>19</v>
      </c>
      <c r="F4" s="14">
        <v>76</v>
      </c>
      <c r="G4" s="14">
        <f t="shared" si="0"/>
        <v>30.4</v>
      </c>
      <c r="H4" s="15">
        <v>87.67</v>
      </c>
      <c r="I4" s="14">
        <f t="shared" si="1"/>
        <v>52.601999999999997</v>
      </c>
      <c r="J4" s="18">
        <f t="shared" si="2"/>
        <v>83.001999999999995</v>
      </c>
    </row>
    <row r="5" spans="1:253" s="2" customFormat="1">
      <c r="A5" s="13" t="s">
        <v>20</v>
      </c>
      <c r="B5" s="13" t="s">
        <v>21</v>
      </c>
      <c r="C5" s="13" t="s">
        <v>13</v>
      </c>
      <c r="D5" s="13" t="s">
        <v>22</v>
      </c>
      <c r="E5" s="13" t="s">
        <v>19</v>
      </c>
      <c r="F5" s="14">
        <v>76.900000000000006</v>
      </c>
      <c r="G5" s="14">
        <f t="shared" si="0"/>
        <v>30.76</v>
      </c>
      <c r="H5" s="15">
        <v>85</v>
      </c>
      <c r="I5" s="14">
        <f t="shared" si="1"/>
        <v>51</v>
      </c>
      <c r="J5" s="18">
        <f t="shared" si="2"/>
        <v>81.760000000000005</v>
      </c>
    </row>
    <row r="6" spans="1:253" s="2" customFormat="1">
      <c r="A6" s="13" t="s">
        <v>23</v>
      </c>
      <c r="B6" s="13" t="s">
        <v>24</v>
      </c>
      <c r="C6" s="13" t="s">
        <v>13</v>
      </c>
      <c r="D6" s="13" t="s">
        <v>25</v>
      </c>
      <c r="E6" s="13" t="s">
        <v>26</v>
      </c>
      <c r="F6" s="14">
        <v>71.2</v>
      </c>
      <c r="G6" s="14">
        <f t="shared" si="0"/>
        <v>28.48</v>
      </c>
      <c r="H6" s="15">
        <v>95</v>
      </c>
      <c r="I6" s="14">
        <f t="shared" si="1"/>
        <v>57</v>
      </c>
      <c r="J6" s="18">
        <f t="shared" si="2"/>
        <v>85.48</v>
      </c>
    </row>
    <row r="7" spans="1:253" s="2" customFormat="1">
      <c r="A7" s="13" t="s">
        <v>27</v>
      </c>
      <c r="B7" s="13" t="s">
        <v>28</v>
      </c>
      <c r="C7" s="13" t="s">
        <v>13</v>
      </c>
      <c r="D7" s="13" t="s">
        <v>29</v>
      </c>
      <c r="E7" s="13" t="s">
        <v>30</v>
      </c>
      <c r="F7" s="14">
        <v>79.7</v>
      </c>
      <c r="G7" s="14">
        <f t="shared" si="0"/>
        <v>31.88</v>
      </c>
      <c r="H7" s="15">
        <v>89</v>
      </c>
      <c r="I7" s="14">
        <f t="shared" si="1"/>
        <v>53.4</v>
      </c>
      <c r="J7" s="18">
        <f t="shared" si="2"/>
        <v>85.28</v>
      </c>
    </row>
    <row r="8" spans="1:253" s="2" customFormat="1">
      <c r="A8" s="13" t="s">
        <v>31</v>
      </c>
      <c r="B8" s="13" t="s">
        <v>32</v>
      </c>
      <c r="C8" s="13" t="s">
        <v>13</v>
      </c>
      <c r="D8" s="13" t="s">
        <v>33</v>
      </c>
      <c r="E8" s="13" t="s">
        <v>30</v>
      </c>
      <c r="F8" s="14">
        <v>78.900000000000006</v>
      </c>
      <c r="G8" s="14">
        <f t="shared" si="0"/>
        <v>31.56</v>
      </c>
      <c r="H8" s="15">
        <v>88.33</v>
      </c>
      <c r="I8" s="14">
        <f t="shared" si="1"/>
        <v>52.997999999999998</v>
      </c>
      <c r="J8" s="18">
        <f t="shared" si="2"/>
        <v>84.558000000000007</v>
      </c>
      <c r="K8" s="31"/>
    </row>
    <row r="9" spans="1:253" s="2" customFormat="1">
      <c r="A9" s="13" t="s">
        <v>34</v>
      </c>
      <c r="B9" s="13" t="s">
        <v>35</v>
      </c>
      <c r="C9" s="13" t="s">
        <v>13</v>
      </c>
      <c r="D9" s="13" t="s">
        <v>36</v>
      </c>
      <c r="E9" s="13" t="s">
        <v>37</v>
      </c>
      <c r="F9" s="14">
        <v>83.9</v>
      </c>
      <c r="G9" s="14">
        <f t="shared" si="0"/>
        <v>33.56</v>
      </c>
      <c r="H9" s="15">
        <v>92.67</v>
      </c>
      <c r="I9" s="14">
        <f t="shared" si="1"/>
        <v>55.601999999999997</v>
      </c>
      <c r="J9" s="18">
        <f t="shared" si="2"/>
        <v>89.162000000000006</v>
      </c>
    </row>
    <row r="10" spans="1:253" s="2" customFormat="1">
      <c r="A10" s="13" t="s">
        <v>38</v>
      </c>
      <c r="B10" s="13" t="s">
        <v>39</v>
      </c>
      <c r="C10" s="13" t="s">
        <v>13</v>
      </c>
      <c r="D10" s="13" t="s">
        <v>40</v>
      </c>
      <c r="E10" s="13" t="s">
        <v>41</v>
      </c>
      <c r="F10" s="14">
        <v>83.5</v>
      </c>
      <c r="G10" s="14">
        <f t="shared" si="0"/>
        <v>33.4</v>
      </c>
      <c r="H10" s="15">
        <v>85.33</v>
      </c>
      <c r="I10" s="14">
        <f t="shared" si="1"/>
        <v>51.198</v>
      </c>
      <c r="J10" s="18">
        <f t="shared" si="2"/>
        <v>84.597999999999999</v>
      </c>
    </row>
    <row r="11" spans="1:253" s="2" customFormat="1" ht="14.25">
      <c r="A11" s="16" t="s">
        <v>42</v>
      </c>
      <c r="B11" s="13" t="s">
        <v>43</v>
      </c>
      <c r="C11" s="13" t="s">
        <v>13</v>
      </c>
      <c r="D11" s="13" t="s">
        <v>44</v>
      </c>
      <c r="E11" s="13" t="s">
        <v>41</v>
      </c>
      <c r="F11" s="14">
        <v>74.5</v>
      </c>
      <c r="G11" s="14">
        <f t="shared" si="0"/>
        <v>29.8</v>
      </c>
      <c r="H11" s="15">
        <v>91.33</v>
      </c>
      <c r="I11" s="14">
        <f t="shared" si="1"/>
        <v>54.798000000000002</v>
      </c>
      <c r="J11" s="18">
        <f t="shared" si="2"/>
        <v>84.597999999999999</v>
      </c>
    </row>
    <row r="12" spans="1:253">
      <c r="A12" s="13" t="s">
        <v>45</v>
      </c>
      <c r="B12" s="13" t="s">
        <v>46</v>
      </c>
      <c r="C12" s="13" t="s">
        <v>13</v>
      </c>
      <c r="D12" s="13" t="s">
        <v>47</v>
      </c>
      <c r="E12" s="13" t="s">
        <v>48</v>
      </c>
      <c r="F12" s="14">
        <v>75.2</v>
      </c>
      <c r="G12" s="14">
        <f t="shared" si="0"/>
        <v>30.08</v>
      </c>
      <c r="H12" s="15">
        <v>86.33</v>
      </c>
      <c r="I12" s="14">
        <f t="shared" si="1"/>
        <v>51.798000000000002</v>
      </c>
      <c r="J12" s="18">
        <f t="shared" si="2"/>
        <v>81.878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3">
      <c r="A13" s="13" t="s">
        <v>49</v>
      </c>
      <c r="B13" s="13" t="s">
        <v>50</v>
      </c>
      <c r="C13" s="13" t="s">
        <v>13</v>
      </c>
      <c r="D13" s="13" t="s">
        <v>51</v>
      </c>
      <c r="E13" s="13" t="s">
        <v>48</v>
      </c>
      <c r="F13" s="14">
        <v>76.599999999999994</v>
      </c>
      <c r="G13" s="14">
        <f t="shared" si="0"/>
        <v>30.64</v>
      </c>
      <c r="H13" s="15">
        <v>85.33</v>
      </c>
      <c r="I13" s="14">
        <f t="shared" si="1"/>
        <v>51.198</v>
      </c>
      <c r="J13" s="18">
        <f t="shared" si="2"/>
        <v>81.837999999999994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3">
      <c r="A14" s="13" t="s">
        <v>52</v>
      </c>
      <c r="B14" s="13" t="s">
        <v>53</v>
      </c>
      <c r="C14" s="13" t="s">
        <v>13</v>
      </c>
      <c r="D14" s="13" t="s">
        <v>54</v>
      </c>
      <c r="E14" s="13" t="s">
        <v>48</v>
      </c>
      <c r="F14" s="14">
        <v>66.3</v>
      </c>
      <c r="G14" s="14">
        <f t="shared" si="0"/>
        <v>26.52</v>
      </c>
      <c r="H14" s="15">
        <v>89</v>
      </c>
      <c r="I14" s="14">
        <f t="shared" si="1"/>
        <v>53.4</v>
      </c>
      <c r="J14" s="18">
        <f t="shared" si="2"/>
        <v>79.92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3">
      <c r="A15" s="17" t="s">
        <v>55</v>
      </c>
      <c r="B15" s="17" t="s">
        <v>56</v>
      </c>
      <c r="C15" s="17" t="s">
        <v>57</v>
      </c>
      <c r="D15" s="17" t="s">
        <v>58</v>
      </c>
      <c r="E15" s="13" t="s">
        <v>59</v>
      </c>
      <c r="F15" s="14">
        <v>84.7</v>
      </c>
      <c r="G15" s="14">
        <f t="shared" si="0"/>
        <v>33.880000000000003</v>
      </c>
      <c r="H15" s="18">
        <v>83.67</v>
      </c>
      <c r="I15" s="14">
        <f t="shared" si="1"/>
        <v>50.201999999999998</v>
      </c>
      <c r="J15" s="18">
        <f t="shared" si="2"/>
        <v>84.081999999999994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</row>
    <row r="16" spans="1:253">
      <c r="A16" s="17" t="s">
        <v>60</v>
      </c>
      <c r="B16" s="17" t="s">
        <v>61</v>
      </c>
      <c r="C16" s="17" t="s">
        <v>13</v>
      </c>
      <c r="D16" s="17" t="s">
        <v>62</v>
      </c>
      <c r="E16" s="13" t="s">
        <v>59</v>
      </c>
      <c r="F16" s="14">
        <v>74.400000000000006</v>
      </c>
      <c r="G16" s="14">
        <f t="shared" si="0"/>
        <v>29.76</v>
      </c>
      <c r="H16" s="18">
        <v>84</v>
      </c>
      <c r="I16" s="14">
        <f t="shared" si="1"/>
        <v>50.4</v>
      </c>
      <c r="J16" s="18">
        <f t="shared" si="2"/>
        <v>80.16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253" s="2" customFormat="1">
      <c r="A17" s="13" t="s">
        <v>63</v>
      </c>
      <c r="B17" s="13" t="s">
        <v>64</v>
      </c>
      <c r="C17" s="13" t="s">
        <v>57</v>
      </c>
      <c r="D17" s="13" t="s">
        <v>65</v>
      </c>
      <c r="E17" s="13" t="s">
        <v>66</v>
      </c>
      <c r="F17" s="14">
        <v>70.599999999999994</v>
      </c>
      <c r="G17" s="14">
        <f t="shared" si="0"/>
        <v>28.24</v>
      </c>
      <c r="H17" s="15">
        <v>91</v>
      </c>
      <c r="I17" s="14">
        <f t="shared" si="1"/>
        <v>54.6</v>
      </c>
      <c r="J17" s="18">
        <f t="shared" si="2"/>
        <v>82.84</v>
      </c>
    </row>
    <row r="18" spans="1:253" s="2" customFormat="1">
      <c r="A18" s="13" t="s">
        <v>67</v>
      </c>
      <c r="B18" s="13" t="s">
        <v>68</v>
      </c>
      <c r="C18" s="13" t="s">
        <v>13</v>
      </c>
      <c r="D18" s="13" t="s">
        <v>69</v>
      </c>
      <c r="E18" s="13" t="s">
        <v>66</v>
      </c>
      <c r="F18" s="14">
        <v>74.599999999999994</v>
      </c>
      <c r="G18" s="14">
        <f t="shared" si="0"/>
        <v>29.84</v>
      </c>
      <c r="H18" s="15">
        <v>88</v>
      </c>
      <c r="I18" s="14">
        <f t="shared" si="1"/>
        <v>52.8</v>
      </c>
      <c r="J18" s="18">
        <f t="shared" si="2"/>
        <v>82.64</v>
      </c>
    </row>
    <row r="19" spans="1:253" s="2" customFormat="1">
      <c r="A19" s="13" t="s">
        <v>70</v>
      </c>
      <c r="B19" s="13" t="s">
        <v>71</v>
      </c>
      <c r="C19" s="13" t="s">
        <v>13</v>
      </c>
      <c r="D19" s="13" t="s">
        <v>72</v>
      </c>
      <c r="E19" s="13" t="s">
        <v>73</v>
      </c>
      <c r="F19" s="14">
        <v>80.099999999999994</v>
      </c>
      <c r="G19" s="14">
        <f t="shared" si="0"/>
        <v>32.04</v>
      </c>
      <c r="H19" s="15">
        <v>94</v>
      </c>
      <c r="I19" s="14">
        <f t="shared" si="1"/>
        <v>56.4</v>
      </c>
      <c r="J19" s="18">
        <f t="shared" si="2"/>
        <v>88.44</v>
      </c>
    </row>
    <row r="20" spans="1:253" s="2" customFormat="1">
      <c r="A20" s="13" t="s">
        <v>74</v>
      </c>
      <c r="B20" s="13" t="s">
        <v>75</v>
      </c>
      <c r="C20" s="13" t="s">
        <v>13</v>
      </c>
      <c r="D20" s="13" t="s">
        <v>76</v>
      </c>
      <c r="E20" s="13" t="s">
        <v>73</v>
      </c>
      <c r="F20" s="14">
        <v>77.099999999999994</v>
      </c>
      <c r="G20" s="14">
        <f t="shared" si="0"/>
        <v>30.84</v>
      </c>
      <c r="H20" s="15">
        <v>92.67</v>
      </c>
      <c r="I20" s="14">
        <f t="shared" si="1"/>
        <v>55.601999999999997</v>
      </c>
      <c r="J20" s="18">
        <f t="shared" si="2"/>
        <v>86.441999999999993</v>
      </c>
    </row>
    <row r="21" spans="1:253" s="2" customFormat="1">
      <c r="A21" s="13" t="s">
        <v>77</v>
      </c>
      <c r="B21" s="13" t="s">
        <v>78</v>
      </c>
      <c r="C21" s="13" t="s">
        <v>13</v>
      </c>
      <c r="D21" s="13" t="s">
        <v>79</v>
      </c>
      <c r="E21" s="13" t="s">
        <v>80</v>
      </c>
      <c r="F21" s="14">
        <v>79</v>
      </c>
      <c r="G21" s="14">
        <f t="shared" si="0"/>
        <v>31.6</v>
      </c>
      <c r="H21" s="15">
        <v>87.33</v>
      </c>
      <c r="I21" s="14">
        <f t="shared" si="1"/>
        <v>52.398000000000003</v>
      </c>
      <c r="J21" s="18">
        <f t="shared" si="2"/>
        <v>83.998000000000005</v>
      </c>
    </row>
    <row r="22" spans="1:253" s="2" customFormat="1">
      <c r="A22" s="13" t="s">
        <v>81</v>
      </c>
      <c r="B22" s="13" t="s">
        <v>82</v>
      </c>
      <c r="C22" s="13" t="s">
        <v>13</v>
      </c>
      <c r="D22" s="13" t="s">
        <v>83</v>
      </c>
      <c r="E22" s="13" t="s">
        <v>80</v>
      </c>
      <c r="F22" s="14">
        <v>74.599999999999994</v>
      </c>
      <c r="G22" s="14">
        <f t="shared" si="0"/>
        <v>29.84</v>
      </c>
      <c r="H22" s="15">
        <v>89</v>
      </c>
      <c r="I22" s="14">
        <f t="shared" si="1"/>
        <v>53.4</v>
      </c>
      <c r="J22" s="18">
        <f t="shared" si="2"/>
        <v>83.24</v>
      </c>
    </row>
    <row r="23" spans="1:253" s="2" customFormat="1">
      <c r="A23" s="13" t="s">
        <v>84</v>
      </c>
      <c r="B23" s="13" t="s">
        <v>85</v>
      </c>
      <c r="C23" s="13" t="s">
        <v>57</v>
      </c>
      <c r="D23" s="13" t="s">
        <v>86</v>
      </c>
      <c r="E23" s="13" t="s">
        <v>87</v>
      </c>
      <c r="F23" s="14">
        <v>77.7</v>
      </c>
      <c r="G23" s="14">
        <f t="shared" si="0"/>
        <v>31.08</v>
      </c>
      <c r="H23" s="15">
        <v>92.9</v>
      </c>
      <c r="I23" s="14">
        <f t="shared" si="1"/>
        <v>55.74</v>
      </c>
      <c r="J23" s="18">
        <f t="shared" si="2"/>
        <v>86.82</v>
      </c>
    </row>
    <row r="24" spans="1:253" s="2" customFormat="1">
      <c r="A24" s="13" t="s">
        <v>88</v>
      </c>
      <c r="B24" s="13" t="s">
        <v>89</v>
      </c>
      <c r="C24" s="13" t="s">
        <v>13</v>
      </c>
      <c r="D24" s="13" t="s">
        <v>90</v>
      </c>
      <c r="E24" s="13" t="s">
        <v>87</v>
      </c>
      <c r="F24" s="14">
        <v>78.599999999999994</v>
      </c>
      <c r="G24" s="14">
        <f t="shared" si="0"/>
        <v>31.44</v>
      </c>
      <c r="H24" s="15">
        <v>90.53</v>
      </c>
      <c r="I24" s="14">
        <f t="shared" si="1"/>
        <v>54.317999999999998</v>
      </c>
      <c r="J24" s="18">
        <f t="shared" si="2"/>
        <v>85.757999999999996</v>
      </c>
    </row>
    <row r="25" spans="1:253" s="2" customFormat="1">
      <c r="A25" s="13" t="s">
        <v>91</v>
      </c>
      <c r="B25" s="13" t="s">
        <v>92</v>
      </c>
      <c r="C25" s="13" t="s">
        <v>13</v>
      </c>
      <c r="D25" s="13" t="s">
        <v>93</v>
      </c>
      <c r="E25" s="13" t="s">
        <v>94</v>
      </c>
      <c r="F25" s="14">
        <v>70.900000000000006</v>
      </c>
      <c r="G25" s="14">
        <f t="shared" si="0"/>
        <v>28.36</v>
      </c>
      <c r="H25" s="15">
        <v>94.67</v>
      </c>
      <c r="I25" s="14">
        <f t="shared" si="1"/>
        <v>56.802</v>
      </c>
      <c r="J25" s="18">
        <f t="shared" si="2"/>
        <v>85.162000000000006</v>
      </c>
    </row>
    <row r="26" spans="1:253">
      <c r="A26" s="13" t="s">
        <v>95</v>
      </c>
      <c r="B26" s="13" t="s">
        <v>96</v>
      </c>
      <c r="C26" s="13" t="s">
        <v>13</v>
      </c>
      <c r="D26" s="13" t="s">
        <v>97</v>
      </c>
      <c r="E26" s="13" t="s">
        <v>98</v>
      </c>
      <c r="F26" s="14">
        <v>75.2</v>
      </c>
      <c r="G26" s="14">
        <f t="shared" si="0"/>
        <v>30.08</v>
      </c>
      <c r="H26" s="15">
        <v>90</v>
      </c>
      <c r="I26" s="14">
        <f t="shared" si="1"/>
        <v>54</v>
      </c>
      <c r="J26" s="18">
        <f t="shared" si="2"/>
        <v>84.08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3">
      <c r="A27" s="13" t="s">
        <v>99</v>
      </c>
      <c r="B27" s="13" t="s">
        <v>100</v>
      </c>
      <c r="C27" s="13" t="s">
        <v>57</v>
      </c>
      <c r="D27" s="13" t="s">
        <v>101</v>
      </c>
      <c r="E27" s="13" t="s">
        <v>98</v>
      </c>
      <c r="F27" s="14">
        <v>79.599999999999994</v>
      </c>
      <c r="G27" s="14">
        <f t="shared" si="0"/>
        <v>31.84</v>
      </c>
      <c r="H27" s="15">
        <v>85.67</v>
      </c>
      <c r="I27" s="14">
        <f t="shared" si="1"/>
        <v>51.402000000000001</v>
      </c>
      <c r="J27" s="18">
        <f t="shared" si="2"/>
        <v>83.242000000000004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3">
      <c r="A28" s="19" t="s">
        <v>102</v>
      </c>
      <c r="B28" s="19" t="s">
        <v>103</v>
      </c>
      <c r="C28" s="19" t="s">
        <v>13</v>
      </c>
      <c r="D28" s="19" t="s">
        <v>104</v>
      </c>
      <c r="E28" s="19" t="s">
        <v>105</v>
      </c>
      <c r="F28" s="14">
        <v>77.400000000000006</v>
      </c>
      <c r="G28" s="14">
        <f t="shared" si="0"/>
        <v>30.96</v>
      </c>
      <c r="H28" s="18">
        <v>89.33</v>
      </c>
      <c r="I28" s="14">
        <f t="shared" si="1"/>
        <v>53.597999999999999</v>
      </c>
      <c r="J28" s="18">
        <f t="shared" si="2"/>
        <v>84.558000000000007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</row>
    <row r="29" spans="1:253">
      <c r="A29" s="19" t="s">
        <v>106</v>
      </c>
      <c r="B29" s="20" t="s">
        <v>107</v>
      </c>
      <c r="C29" s="20" t="s">
        <v>13</v>
      </c>
      <c r="D29" s="20" t="s">
        <v>108</v>
      </c>
      <c r="E29" s="20" t="s">
        <v>105</v>
      </c>
      <c r="F29" s="14">
        <v>82.1</v>
      </c>
      <c r="G29" s="14">
        <f t="shared" si="0"/>
        <v>32.840000000000003</v>
      </c>
      <c r="H29" s="18">
        <v>85.67</v>
      </c>
      <c r="I29" s="14">
        <f t="shared" si="1"/>
        <v>51.402000000000001</v>
      </c>
      <c r="J29" s="18">
        <f t="shared" si="2"/>
        <v>84.242000000000004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</row>
    <row r="30" spans="1:253">
      <c r="A30" s="19" t="s">
        <v>109</v>
      </c>
      <c r="B30" s="19" t="s">
        <v>110</v>
      </c>
      <c r="C30" s="19" t="s">
        <v>13</v>
      </c>
      <c r="D30" s="19" t="s">
        <v>111</v>
      </c>
      <c r="E30" s="19" t="s">
        <v>105</v>
      </c>
      <c r="F30" s="14">
        <v>77.900000000000006</v>
      </c>
      <c r="G30" s="14">
        <f t="shared" si="0"/>
        <v>31.16</v>
      </c>
      <c r="H30" s="18">
        <v>88</v>
      </c>
      <c r="I30" s="14">
        <f t="shared" si="1"/>
        <v>52.8</v>
      </c>
      <c r="J30" s="18">
        <f t="shared" si="2"/>
        <v>83.96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</row>
    <row r="31" spans="1:253">
      <c r="A31" s="19" t="s">
        <v>112</v>
      </c>
      <c r="B31" s="20" t="s">
        <v>113</v>
      </c>
      <c r="C31" s="20" t="s">
        <v>13</v>
      </c>
      <c r="D31" s="20" t="s">
        <v>114</v>
      </c>
      <c r="E31" s="20" t="s">
        <v>105</v>
      </c>
      <c r="F31" s="14">
        <v>76.400000000000006</v>
      </c>
      <c r="G31" s="14">
        <f t="shared" si="0"/>
        <v>30.56</v>
      </c>
      <c r="H31" s="18">
        <v>89</v>
      </c>
      <c r="I31" s="14">
        <f t="shared" si="1"/>
        <v>53.4</v>
      </c>
      <c r="J31" s="18">
        <f t="shared" si="2"/>
        <v>83.96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</row>
    <row r="32" spans="1:253">
      <c r="A32" s="19" t="s">
        <v>115</v>
      </c>
      <c r="B32" s="19" t="s">
        <v>116</v>
      </c>
      <c r="C32" s="19" t="s">
        <v>13</v>
      </c>
      <c r="D32" s="19" t="s">
        <v>117</v>
      </c>
      <c r="E32" s="19" t="s">
        <v>105</v>
      </c>
      <c r="F32" s="14">
        <v>80.599999999999994</v>
      </c>
      <c r="G32" s="14">
        <f t="shared" si="0"/>
        <v>32.24</v>
      </c>
      <c r="H32" s="18">
        <v>85.33</v>
      </c>
      <c r="I32" s="14">
        <f t="shared" si="1"/>
        <v>51.198</v>
      </c>
      <c r="J32" s="18">
        <f t="shared" si="2"/>
        <v>83.438000000000002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</row>
    <row r="33" spans="1:253">
      <c r="A33" s="19" t="s">
        <v>118</v>
      </c>
      <c r="B33" s="19" t="s">
        <v>119</v>
      </c>
      <c r="C33" s="19" t="s">
        <v>13</v>
      </c>
      <c r="D33" s="19" t="s">
        <v>120</v>
      </c>
      <c r="E33" s="19" t="s">
        <v>105</v>
      </c>
      <c r="F33" s="14">
        <v>75.400000000000006</v>
      </c>
      <c r="G33" s="14">
        <f t="shared" si="0"/>
        <v>30.16</v>
      </c>
      <c r="H33" s="18">
        <v>88.67</v>
      </c>
      <c r="I33" s="14">
        <f t="shared" si="1"/>
        <v>53.201999999999998</v>
      </c>
      <c r="J33" s="18">
        <f t="shared" si="2"/>
        <v>83.361999999999995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</row>
    <row r="34" spans="1:253">
      <c r="A34" s="19" t="s">
        <v>121</v>
      </c>
      <c r="B34" s="19" t="s">
        <v>122</v>
      </c>
      <c r="C34" s="19" t="s">
        <v>13</v>
      </c>
      <c r="D34" s="19" t="s">
        <v>123</v>
      </c>
      <c r="E34" s="19" t="s">
        <v>105</v>
      </c>
      <c r="F34" s="14">
        <v>72.2</v>
      </c>
      <c r="G34" s="14">
        <f t="shared" si="0"/>
        <v>28.88</v>
      </c>
      <c r="H34" s="18">
        <v>90.67</v>
      </c>
      <c r="I34" s="14">
        <f t="shared" si="1"/>
        <v>54.402000000000001</v>
      </c>
      <c r="J34" s="18">
        <f t="shared" si="2"/>
        <v>83.281999999999996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</row>
    <row r="35" spans="1:253" s="3" customFormat="1" ht="14.25">
      <c r="A35" s="13" t="s">
        <v>124</v>
      </c>
      <c r="B35" s="13" t="s">
        <v>125</v>
      </c>
      <c r="C35" s="13" t="s">
        <v>13</v>
      </c>
      <c r="D35" s="13" t="s">
        <v>126</v>
      </c>
      <c r="E35" s="13" t="s">
        <v>127</v>
      </c>
      <c r="F35" s="14">
        <v>67.7</v>
      </c>
      <c r="G35" s="14">
        <f t="shared" si="0"/>
        <v>27.08</v>
      </c>
      <c r="H35" s="21">
        <v>89.33</v>
      </c>
      <c r="I35" s="14">
        <f t="shared" si="1"/>
        <v>53.597999999999999</v>
      </c>
      <c r="J35" s="18">
        <f t="shared" si="2"/>
        <v>80.677999999999997</v>
      </c>
    </row>
    <row r="36" spans="1:253">
      <c r="A36" s="13" t="s">
        <v>128</v>
      </c>
      <c r="B36" s="13" t="s">
        <v>129</v>
      </c>
      <c r="C36" s="13" t="s">
        <v>13</v>
      </c>
      <c r="D36" s="13" t="s">
        <v>130</v>
      </c>
      <c r="E36" s="13" t="s">
        <v>131</v>
      </c>
      <c r="F36" s="14">
        <v>90.8</v>
      </c>
      <c r="G36" s="14">
        <f t="shared" si="0"/>
        <v>36.32</v>
      </c>
      <c r="H36" s="15">
        <v>83.67</v>
      </c>
      <c r="I36" s="14">
        <f t="shared" si="1"/>
        <v>50.201999999999998</v>
      </c>
      <c r="J36" s="18">
        <f t="shared" si="2"/>
        <v>86.522000000000006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3">
      <c r="A37" s="13" t="s">
        <v>132</v>
      </c>
      <c r="B37" s="13" t="s">
        <v>133</v>
      </c>
      <c r="C37" s="13" t="s">
        <v>13</v>
      </c>
      <c r="D37" s="13" t="s">
        <v>134</v>
      </c>
      <c r="E37" s="13" t="s">
        <v>131</v>
      </c>
      <c r="F37" s="14">
        <v>84.3</v>
      </c>
      <c r="G37" s="14">
        <f t="shared" si="0"/>
        <v>33.72</v>
      </c>
      <c r="H37" s="15">
        <v>86.33</v>
      </c>
      <c r="I37" s="14">
        <f t="shared" si="1"/>
        <v>51.798000000000002</v>
      </c>
      <c r="J37" s="18">
        <f t="shared" si="2"/>
        <v>85.518000000000001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3">
      <c r="A38" s="13" t="s">
        <v>135</v>
      </c>
      <c r="B38" s="13" t="s">
        <v>136</v>
      </c>
      <c r="C38" s="13" t="s">
        <v>57</v>
      </c>
      <c r="D38" s="13" t="s">
        <v>137</v>
      </c>
      <c r="E38" s="13" t="s">
        <v>131</v>
      </c>
      <c r="F38" s="14">
        <v>83.2</v>
      </c>
      <c r="G38" s="14">
        <f t="shared" si="0"/>
        <v>33.28</v>
      </c>
      <c r="H38" s="15">
        <v>86.33</v>
      </c>
      <c r="I38" s="14">
        <f t="shared" si="1"/>
        <v>51.798000000000002</v>
      </c>
      <c r="J38" s="18">
        <f t="shared" si="2"/>
        <v>85.078000000000003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3">
      <c r="A39" s="13" t="s">
        <v>138</v>
      </c>
      <c r="B39" s="13" t="s">
        <v>139</v>
      </c>
      <c r="C39" s="13" t="s">
        <v>57</v>
      </c>
      <c r="D39" s="13" t="s">
        <v>140</v>
      </c>
      <c r="E39" s="13" t="s">
        <v>131</v>
      </c>
      <c r="F39" s="14">
        <v>84.3</v>
      </c>
      <c r="G39" s="14">
        <f t="shared" si="0"/>
        <v>33.72</v>
      </c>
      <c r="H39" s="15">
        <v>85.33</v>
      </c>
      <c r="I39" s="14">
        <f t="shared" si="1"/>
        <v>51.198</v>
      </c>
      <c r="J39" s="18">
        <f t="shared" si="2"/>
        <v>84.918000000000006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3" s="2" customFormat="1">
      <c r="A40" s="13" t="s">
        <v>141</v>
      </c>
      <c r="B40" s="13" t="s">
        <v>142</v>
      </c>
      <c r="C40" s="13" t="s">
        <v>13</v>
      </c>
      <c r="D40" s="13" t="s">
        <v>143</v>
      </c>
      <c r="E40" s="22" t="s">
        <v>144</v>
      </c>
      <c r="F40" s="14">
        <v>67.5</v>
      </c>
      <c r="G40" s="14">
        <f t="shared" si="0"/>
        <v>27</v>
      </c>
      <c r="H40" s="15">
        <v>82.67</v>
      </c>
      <c r="I40" s="14">
        <f t="shared" si="1"/>
        <v>49.601999999999997</v>
      </c>
      <c r="J40" s="18">
        <f t="shared" si="2"/>
        <v>76.602000000000004</v>
      </c>
    </row>
    <row r="41" spans="1:253" s="2" customFormat="1">
      <c r="A41" s="19" t="s">
        <v>145</v>
      </c>
      <c r="B41" s="20" t="s">
        <v>146</v>
      </c>
      <c r="C41" s="20" t="s">
        <v>13</v>
      </c>
      <c r="D41" s="20" t="s">
        <v>147</v>
      </c>
      <c r="E41" s="20" t="s">
        <v>148</v>
      </c>
      <c r="F41" s="14">
        <v>78.599999999999994</v>
      </c>
      <c r="G41" s="14">
        <f t="shared" si="0"/>
        <v>31.44</v>
      </c>
      <c r="H41" s="15">
        <v>89.67</v>
      </c>
      <c r="I41" s="14">
        <f t="shared" si="1"/>
        <v>53.802</v>
      </c>
      <c r="J41" s="18">
        <f t="shared" si="2"/>
        <v>85.242000000000004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</row>
    <row r="42" spans="1:253" s="2" customFormat="1">
      <c r="A42" s="19" t="s">
        <v>149</v>
      </c>
      <c r="B42" s="20" t="s">
        <v>150</v>
      </c>
      <c r="C42" s="20" t="s">
        <v>13</v>
      </c>
      <c r="D42" s="20" t="s">
        <v>151</v>
      </c>
      <c r="E42" s="20" t="s">
        <v>148</v>
      </c>
      <c r="F42" s="14">
        <v>85.2</v>
      </c>
      <c r="G42" s="14">
        <f t="shared" si="0"/>
        <v>34.08</v>
      </c>
      <c r="H42" s="15">
        <v>85</v>
      </c>
      <c r="I42" s="14">
        <f t="shared" si="1"/>
        <v>51</v>
      </c>
      <c r="J42" s="18">
        <f t="shared" si="2"/>
        <v>85.08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s="2" customFormat="1">
      <c r="A43" s="19" t="s">
        <v>152</v>
      </c>
      <c r="B43" s="19" t="s">
        <v>153</v>
      </c>
      <c r="C43" s="19" t="s">
        <v>13</v>
      </c>
      <c r="D43" s="19" t="s">
        <v>154</v>
      </c>
      <c r="E43" s="19" t="s">
        <v>148</v>
      </c>
      <c r="F43" s="14">
        <v>78.5</v>
      </c>
      <c r="G43" s="14">
        <f t="shared" si="0"/>
        <v>31.4</v>
      </c>
      <c r="H43" s="15">
        <v>87</v>
      </c>
      <c r="I43" s="14">
        <f t="shared" si="1"/>
        <v>52.2</v>
      </c>
      <c r="J43" s="18">
        <f t="shared" si="2"/>
        <v>83.6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s="2" customFormat="1">
      <c r="A44" s="19" t="s">
        <v>155</v>
      </c>
      <c r="B44" s="20" t="s">
        <v>156</v>
      </c>
      <c r="C44" s="20" t="s">
        <v>13</v>
      </c>
      <c r="D44" s="20" t="s">
        <v>157</v>
      </c>
      <c r="E44" s="20" t="s">
        <v>148</v>
      </c>
      <c r="F44" s="14">
        <v>77.599999999999994</v>
      </c>
      <c r="G44" s="14">
        <f t="shared" si="0"/>
        <v>31.04</v>
      </c>
      <c r="H44" s="15">
        <v>86.33</v>
      </c>
      <c r="I44" s="14">
        <f t="shared" si="1"/>
        <v>51.798000000000002</v>
      </c>
      <c r="J44" s="18">
        <f t="shared" si="2"/>
        <v>82.837999999999994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s="2" customFormat="1">
      <c r="A45" s="19" t="s">
        <v>158</v>
      </c>
      <c r="B45" s="19" t="s">
        <v>159</v>
      </c>
      <c r="C45" s="19" t="s">
        <v>13</v>
      </c>
      <c r="D45" s="19" t="s">
        <v>160</v>
      </c>
      <c r="E45" s="19" t="s">
        <v>148</v>
      </c>
      <c r="F45" s="14">
        <v>77</v>
      </c>
      <c r="G45" s="14">
        <f t="shared" si="0"/>
        <v>30.8</v>
      </c>
      <c r="H45" s="15">
        <v>86.67</v>
      </c>
      <c r="I45" s="14">
        <f t="shared" si="1"/>
        <v>52.002000000000002</v>
      </c>
      <c r="J45" s="18">
        <f t="shared" si="2"/>
        <v>82.802000000000007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</row>
    <row r="46" spans="1:253" s="2" customFormat="1">
      <c r="A46" s="19" t="s">
        <v>161</v>
      </c>
      <c r="B46" s="20" t="s">
        <v>162</v>
      </c>
      <c r="C46" s="20" t="s">
        <v>13</v>
      </c>
      <c r="D46" s="20" t="s">
        <v>163</v>
      </c>
      <c r="E46" s="20" t="s">
        <v>148</v>
      </c>
      <c r="F46" s="14">
        <v>77.900000000000006</v>
      </c>
      <c r="G46" s="14">
        <f t="shared" si="0"/>
        <v>31.16</v>
      </c>
      <c r="H46" s="15">
        <v>85.67</v>
      </c>
      <c r="I46" s="14">
        <f t="shared" si="1"/>
        <v>51.402000000000001</v>
      </c>
      <c r="J46" s="18">
        <f t="shared" si="2"/>
        <v>82.561999999999998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</row>
    <row r="47" spans="1:253" s="4" customFormat="1" ht="14.25">
      <c r="A47" s="23" t="s">
        <v>164</v>
      </c>
      <c r="B47" s="23" t="s">
        <v>165</v>
      </c>
      <c r="C47" s="23" t="s">
        <v>57</v>
      </c>
      <c r="D47" s="23" t="s">
        <v>166</v>
      </c>
      <c r="E47" s="23" t="s">
        <v>167</v>
      </c>
      <c r="F47" s="24">
        <v>83.9</v>
      </c>
      <c r="G47" s="25">
        <f t="shared" si="0"/>
        <v>33.56</v>
      </c>
      <c r="H47" s="23">
        <v>85</v>
      </c>
      <c r="I47" s="25">
        <f t="shared" si="1"/>
        <v>51</v>
      </c>
      <c r="J47" s="35">
        <f t="shared" si="2"/>
        <v>84.56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s="4" customFormat="1" ht="14.25">
      <c r="A48" s="23" t="s">
        <v>168</v>
      </c>
      <c r="B48" s="23" t="s">
        <v>169</v>
      </c>
      <c r="C48" s="23" t="s">
        <v>13</v>
      </c>
      <c r="D48" s="23" t="s">
        <v>170</v>
      </c>
      <c r="E48" s="23" t="s">
        <v>167</v>
      </c>
      <c r="F48" s="24">
        <v>80.2</v>
      </c>
      <c r="G48" s="25">
        <f t="shared" si="0"/>
        <v>32.08</v>
      </c>
      <c r="H48" s="23">
        <v>87</v>
      </c>
      <c r="I48" s="25">
        <f t="shared" si="1"/>
        <v>52.2</v>
      </c>
      <c r="J48" s="35">
        <f t="shared" si="2"/>
        <v>84.28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5" s="4" customFormat="1" ht="14.25">
      <c r="A49" s="23" t="s">
        <v>171</v>
      </c>
      <c r="B49" s="23" t="s">
        <v>172</v>
      </c>
      <c r="C49" s="23" t="s">
        <v>13</v>
      </c>
      <c r="D49" s="23" t="s">
        <v>173</v>
      </c>
      <c r="E49" s="23" t="s">
        <v>167</v>
      </c>
      <c r="F49" s="24">
        <v>82.5</v>
      </c>
      <c r="G49" s="25">
        <f t="shared" si="0"/>
        <v>33</v>
      </c>
      <c r="H49" s="23">
        <v>85.33</v>
      </c>
      <c r="I49" s="25">
        <f t="shared" si="1"/>
        <v>51.198</v>
      </c>
      <c r="J49" s="35">
        <f t="shared" si="2"/>
        <v>84.197999999999993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5" s="4" customFormat="1" ht="14.25">
      <c r="A50" s="23" t="s">
        <v>174</v>
      </c>
      <c r="B50" s="23" t="s">
        <v>175</v>
      </c>
      <c r="C50" s="23" t="s">
        <v>13</v>
      </c>
      <c r="D50" s="23" t="s">
        <v>176</v>
      </c>
      <c r="E50" s="23" t="s">
        <v>167</v>
      </c>
      <c r="F50" s="24">
        <v>81.7</v>
      </c>
      <c r="G50" s="25">
        <f t="shared" si="0"/>
        <v>32.68</v>
      </c>
      <c r="H50" s="23">
        <v>85.33</v>
      </c>
      <c r="I50" s="25">
        <f t="shared" si="1"/>
        <v>51.198</v>
      </c>
      <c r="J50" s="35">
        <f t="shared" si="2"/>
        <v>83.878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5" s="4" customFormat="1" ht="14.25">
      <c r="A51" s="23" t="s">
        <v>177</v>
      </c>
      <c r="B51" s="23" t="s">
        <v>178</v>
      </c>
      <c r="C51" s="23" t="s">
        <v>57</v>
      </c>
      <c r="D51" s="23" t="s">
        <v>179</v>
      </c>
      <c r="E51" s="23" t="s">
        <v>167</v>
      </c>
      <c r="F51" s="24">
        <v>79.5</v>
      </c>
      <c r="G51" s="25">
        <f t="shared" si="0"/>
        <v>31.8</v>
      </c>
      <c r="H51" s="23">
        <v>86.33</v>
      </c>
      <c r="I51" s="25">
        <f t="shared" si="1"/>
        <v>51.798000000000002</v>
      </c>
      <c r="J51" s="35">
        <f t="shared" si="2"/>
        <v>83.597999999999999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5" s="4" customFormat="1" ht="14.25">
      <c r="A52" s="23" t="s">
        <v>180</v>
      </c>
      <c r="B52" s="23" t="s">
        <v>181</v>
      </c>
      <c r="C52" s="23" t="s">
        <v>13</v>
      </c>
      <c r="D52" s="23" t="s">
        <v>182</v>
      </c>
      <c r="E52" s="23" t="s">
        <v>167</v>
      </c>
      <c r="F52" s="24">
        <v>84.8</v>
      </c>
      <c r="G52" s="25">
        <f t="shared" si="0"/>
        <v>33.92</v>
      </c>
      <c r="H52" s="23">
        <v>82.33</v>
      </c>
      <c r="I52" s="25">
        <f t="shared" si="1"/>
        <v>49.398000000000003</v>
      </c>
      <c r="J52" s="35">
        <f t="shared" si="2"/>
        <v>83.317999999999998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5" s="4" customFormat="1" ht="14.25">
      <c r="A53" s="23" t="s">
        <v>183</v>
      </c>
      <c r="B53" s="23" t="s">
        <v>184</v>
      </c>
      <c r="C53" s="23" t="s">
        <v>13</v>
      </c>
      <c r="D53" s="23" t="s">
        <v>185</v>
      </c>
      <c r="E53" s="23" t="s">
        <v>167</v>
      </c>
      <c r="F53" s="24">
        <v>81.400000000000006</v>
      </c>
      <c r="G53" s="25">
        <f t="shared" si="0"/>
        <v>32.56</v>
      </c>
      <c r="H53" s="23">
        <v>84.33</v>
      </c>
      <c r="I53" s="25">
        <f t="shared" si="1"/>
        <v>50.597999999999999</v>
      </c>
      <c r="J53" s="35">
        <f t="shared" si="2"/>
        <v>83.158000000000001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5" s="4" customFormat="1" ht="14.25">
      <c r="A54" s="23" t="s">
        <v>186</v>
      </c>
      <c r="B54" s="23" t="s">
        <v>187</v>
      </c>
      <c r="C54" s="23" t="s">
        <v>13</v>
      </c>
      <c r="D54" s="23" t="s">
        <v>188</v>
      </c>
      <c r="E54" s="23" t="s">
        <v>167</v>
      </c>
      <c r="F54" s="24">
        <v>81.900000000000006</v>
      </c>
      <c r="G54" s="25">
        <f t="shared" si="0"/>
        <v>32.76</v>
      </c>
      <c r="H54" s="23">
        <v>83.33</v>
      </c>
      <c r="I54" s="25">
        <f t="shared" si="1"/>
        <v>49.997999999999998</v>
      </c>
      <c r="J54" s="35">
        <f t="shared" si="2"/>
        <v>82.757999999999996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5" s="5" customFormat="1" ht="14.25">
      <c r="A55" s="26" t="s">
        <v>189</v>
      </c>
      <c r="B55" s="27" t="s">
        <v>190</v>
      </c>
      <c r="C55" s="27" t="s">
        <v>13</v>
      </c>
      <c r="D55" s="27" t="s">
        <v>191</v>
      </c>
      <c r="E55" s="27" t="s">
        <v>192</v>
      </c>
      <c r="F55" s="28">
        <v>82</v>
      </c>
      <c r="G55" s="29">
        <f t="shared" si="0"/>
        <v>32.799999999999997</v>
      </c>
      <c r="H55" s="22">
        <v>91.67</v>
      </c>
      <c r="I55" s="29">
        <f t="shared" si="1"/>
        <v>55.002000000000002</v>
      </c>
      <c r="J55" s="36">
        <f t="shared" si="2"/>
        <v>87.802000000000007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</row>
    <row r="56" spans="1:255" s="5" customFormat="1" ht="14.25">
      <c r="A56" s="26" t="s">
        <v>193</v>
      </c>
      <c r="B56" s="26" t="s">
        <v>194</v>
      </c>
      <c r="C56" s="26" t="s">
        <v>13</v>
      </c>
      <c r="D56" s="26" t="s">
        <v>195</v>
      </c>
      <c r="E56" s="26" t="s">
        <v>192</v>
      </c>
      <c r="F56" s="28">
        <v>81.3</v>
      </c>
      <c r="G56" s="29">
        <f t="shared" si="0"/>
        <v>32.520000000000003</v>
      </c>
      <c r="H56" s="22">
        <v>92</v>
      </c>
      <c r="I56" s="29">
        <f t="shared" si="1"/>
        <v>55.2</v>
      </c>
      <c r="J56" s="36">
        <f t="shared" si="2"/>
        <v>87.72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</row>
    <row r="57" spans="1:255" s="5" customFormat="1" ht="14.25">
      <c r="A57" s="26" t="s">
        <v>196</v>
      </c>
      <c r="B57" s="27" t="s">
        <v>197</v>
      </c>
      <c r="C57" s="27" t="s">
        <v>13</v>
      </c>
      <c r="D57" s="27" t="s">
        <v>198</v>
      </c>
      <c r="E57" s="27" t="s">
        <v>192</v>
      </c>
      <c r="F57" s="28">
        <v>79.599999999999994</v>
      </c>
      <c r="G57" s="29">
        <f t="shared" si="0"/>
        <v>31.84</v>
      </c>
      <c r="H57" s="22">
        <v>90</v>
      </c>
      <c r="I57" s="29">
        <f t="shared" si="1"/>
        <v>54</v>
      </c>
      <c r="J57" s="36">
        <f t="shared" si="2"/>
        <v>85.84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</row>
    <row r="58" spans="1:255" s="5" customFormat="1" ht="14.25">
      <c r="A58" s="26" t="s">
        <v>199</v>
      </c>
      <c r="B58" s="26" t="s">
        <v>200</v>
      </c>
      <c r="C58" s="26" t="s">
        <v>13</v>
      </c>
      <c r="D58" s="26" t="s">
        <v>201</v>
      </c>
      <c r="E58" s="26" t="s">
        <v>192</v>
      </c>
      <c r="F58" s="28">
        <v>78.900000000000006</v>
      </c>
      <c r="G58" s="29">
        <f t="shared" si="0"/>
        <v>31.56</v>
      </c>
      <c r="H58" s="22">
        <v>89.67</v>
      </c>
      <c r="I58" s="29">
        <f t="shared" si="1"/>
        <v>53.802</v>
      </c>
      <c r="J58" s="36">
        <f t="shared" si="2"/>
        <v>85.361999999999995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</row>
    <row r="59" spans="1:255" s="5" customFormat="1" ht="14.25">
      <c r="A59" s="26" t="s">
        <v>202</v>
      </c>
      <c r="B59" s="27" t="s">
        <v>203</v>
      </c>
      <c r="C59" s="27" t="s">
        <v>13</v>
      </c>
      <c r="D59" s="27" t="s">
        <v>204</v>
      </c>
      <c r="E59" s="27" t="s">
        <v>192</v>
      </c>
      <c r="F59" s="28">
        <v>79.400000000000006</v>
      </c>
      <c r="G59" s="29">
        <f t="shared" si="0"/>
        <v>31.76</v>
      </c>
      <c r="H59" s="22">
        <v>89.33</v>
      </c>
      <c r="I59" s="29">
        <f t="shared" si="1"/>
        <v>53.597999999999999</v>
      </c>
      <c r="J59" s="36">
        <f t="shared" si="2"/>
        <v>85.358000000000004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</row>
    <row r="60" spans="1:255" s="5" customFormat="1" ht="14.25">
      <c r="A60" s="26" t="s">
        <v>205</v>
      </c>
      <c r="B60" s="27" t="s">
        <v>206</v>
      </c>
      <c r="C60" s="27" t="s">
        <v>57</v>
      </c>
      <c r="D60" s="27" t="s">
        <v>207</v>
      </c>
      <c r="E60" s="27" t="s">
        <v>192</v>
      </c>
      <c r="F60" s="28">
        <v>79.900000000000006</v>
      </c>
      <c r="G60" s="29">
        <f t="shared" si="0"/>
        <v>31.96</v>
      </c>
      <c r="H60" s="22">
        <v>88.67</v>
      </c>
      <c r="I60" s="29">
        <f t="shared" si="1"/>
        <v>53.201999999999998</v>
      </c>
      <c r="J60" s="36">
        <f t="shared" si="2"/>
        <v>85.162000000000006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</row>
    <row r="61" spans="1:255" s="5" customFormat="1" ht="14.25">
      <c r="A61" s="26" t="s">
        <v>208</v>
      </c>
      <c r="B61" s="26" t="s">
        <v>209</v>
      </c>
      <c r="C61" s="26" t="s">
        <v>13</v>
      </c>
      <c r="D61" s="26" t="s">
        <v>210</v>
      </c>
      <c r="E61" s="26" t="s">
        <v>192</v>
      </c>
      <c r="F61" s="28">
        <v>76.2</v>
      </c>
      <c r="G61" s="29">
        <f t="shared" si="0"/>
        <v>30.48</v>
      </c>
      <c r="H61" s="22">
        <v>91</v>
      </c>
      <c r="I61" s="29">
        <f t="shared" si="1"/>
        <v>54.6</v>
      </c>
      <c r="J61" s="36">
        <f t="shared" si="2"/>
        <v>85.08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6"/>
      <c r="IU61" s="6"/>
    </row>
    <row r="62" spans="1:255" s="5" customFormat="1" ht="14.25">
      <c r="A62" s="26" t="s">
        <v>211</v>
      </c>
      <c r="B62" s="26" t="s">
        <v>212</v>
      </c>
      <c r="C62" s="26" t="s">
        <v>13</v>
      </c>
      <c r="D62" s="26" t="s">
        <v>213</v>
      </c>
      <c r="E62" s="26" t="s">
        <v>192</v>
      </c>
      <c r="F62" s="28">
        <v>77.7</v>
      </c>
      <c r="G62" s="29">
        <f t="shared" si="0"/>
        <v>31.08</v>
      </c>
      <c r="H62" s="22">
        <v>90</v>
      </c>
      <c r="I62" s="29">
        <f t="shared" si="1"/>
        <v>54</v>
      </c>
      <c r="J62" s="36">
        <f t="shared" si="2"/>
        <v>85.08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</row>
    <row r="63" spans="1:255" s="6" customFormat="1" ht="14.25">
      <c r="A63" s="26" t="s">
        <v>214</v>
      </c>
      <c r="B63" s="27" t="s">
        <v>215</v>
      </c>
      <c r="C63" s="27" t="s">
        <v>13</v>
      </c>
      <c r="D63" s="27" t="s">
        <v>216</v>
      </c>
      <c r="E63" s="27" t="s">
        <v>217</v>
      </c>
      <c r="F63" s="28">
        <v>89</v>
      </c>
      <c r="G63" s="29">
        <f t="shared" ref="G63:G70" si="3">F63*0.4</f>
        <v>35.6</v>
      </c>
      <c r="H63" s="30" t="s">
        <v>218</v>
      </c>
      <c r="I63" s="29">
        <f t="shared" ref="I63:I70" si="4">H63*0.6</f>
        <v>52.398000000000003</v>
      </c>
      <c r="J63" s="36">
        <f t="shared" ref="J63:J70" si="5">I63+G63</f>
        <v>87.998000000000005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</row>
    <row r="64" spans="1:255" s="6" customFormat="1" ht="14.25">
      <c r="A64" s="26" t="s">
        <v>219</v>
      </c>
      <c r="B64" s="26" t="s">
        <v>220</v>
      </c>
      <c r="C64" s="26" t="s">
        <v>13</v>
      </c>
      <c r="D64" s="26" t="s">
        <v>221</v>
      </c>
      <c r="E64" s="26" t="s">
        <v>217</v>
      </c>
      <c r="F64" s="28">
        <v>82.6</v>
      </c>
      <c r="G64" s="29">
        <f t="shared" si="3"/>
        <v>33.04</v>
      </c>
      <c r="H64" s="30" t="s">
        <v>222</v>
      </c>
      <c r="I64" s="29">
        <f t="shared" si="4"/>
        <v>54</v>
      </c>
      <c r="J64" s="36">
        <f t="shared" si="5"/>
        <v>87.04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</row>
    <row r="65" spans="1:253" s="6" customFormat="1" ht="14.25">
      <c r="A65" s="26" t="s">
        <v>223</v>
      </c>
      <c r="B65" s="26" t="s">
        <v>224</v>
      </c>
      <c r="C65" s="26" t="s">
        <v>13</v>
      </c>
      <c r="D65" s="26" t="s">
        <v>225</v>
      </c>
      <c r="E65" s="26" t="s">
        <v>217</v>
      </c>
      <c r="F65" s="28">
        <v>85.2</v>
      </c>
      <c r="G65" s="29">
        <f t="shared" si="3"/>
        <v>34.08</v>
      </c>
      <c r="H65" s="30" t="s">
        <v>226</v>
      </c>
      <c r="I65" s="29">
        <f t="shared" si="4"/>
        <v>50.802</v>
      </c>
      <c r="J65" s="36">
        <f t="shared" si="5"/>
        <v>84.882000000000005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</row>
    <row r="66" spans="1:253" s="6" customFormat="1" ht="14.25">
      <c r="A66" s="26" t="s">
        <v>227</v>
      </c>
      <c r="B66" s="26" t="s">
        <v>228</v>
      </c>
      <c r="C66" s="26" t="s">
        <v>13</v>
      </c>
      <c r="D66" s="26" t="s">
        <v>229</v>
      </c>
      <c r="E66" s="26" t="s">
        <v>217</v>
      </c>
      <c r="F66" s="28">
        <v>83.5</v>
      </c>
      <c r="G66" s="29">
        <f t="shared" si="3"/>
        <v>33.4</v>
      </c>
      <c r="H66" s="30" t="s">
        <v>230</v>
      </c>
      <c r="I66" s="29">
        <f t="shared" si="4"/>
        <v>50.597999999999999</v>
      </c>
      <c r="J66" s="36">
        <f t="shared" si="5"/>
        <v>83.998000000000005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</row>
    <row r="67" spans="1:253" s="6" customFormat="1" ht="14.25">
      <c r="A67" s="26" t="s">
        <v>231</v>
      </c>
      <c r="B67" s="27" t="s">
        <v>232</v>
      </c>
      <c r="C67" s="27" t="s">
        <v>13</v>
      </c>
      <c r="D67" s="27" t="s">
        <v>233</v>
      </c>
      <c r="E67" s="27" t="s">
        <v>217</v>
      </c>
      <c r="F67" s="28">
        <v>74.7</v>
      </c>
      <c r="G67" s="29">
        <f t="shared" si="3"/>
        <v>29.88</v>
      </c>
      <c r="H67" s="30" t="s">
        <v>234</v>
      </c>
      <c r="I67" s="29">
        <f t="shared" si="4"/>
        <v>53.201999999999998</v>
      </c>
      <c r="J67" s="36">
        <f t="shared" si="5"/>
        <v>83.081999999999994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</row>
    <row r="68" spans="1:253" s="6" customFormat="1" ht="14.25">
      <c r="A68" s="26" t="s">
        <v>235</v>
      </c>
      <c r="B68" s="26" t="s">
        <v>236</v>
      </c>
      <c r="C68" s="26" t="s">
        <v>13</v>
      </c>
      <c r="D68" s="26" t="s">
        <v>237</v>
      </c>
      <c r="E68" s="26" t="s">
        <v>217</v>
      </c>
      <c r="F68" s="28">
        <v>81.599999999999994</v>
      </c>
      <c r="G68" s="29">
        <f t="shared" si="3"/>
        <v>32.64</v>
      </c>
      <c r="H68" s="30" t="s">
        <v>238</v>
      </c>
      <c r="I68" s="29">
        <f t="shared" si="4"/>
        <v>50.201999999999998</v>
      </c>
      <c r="J68" s="36">
        <f t="shared" si="5"/>
        <v>82.841999999999999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</row>
    <row r="69" spans="1:253" s="6" customFormat="1" ht="14.25">
      <c r="A69" s="26" t="s">
        <v>239</v>
      </c>
      <c r="B69" s="26" t="s">
        <v>240</v>
      </c>
      <c r="C69" s="26" t="s">
        <v>13</v>
      </c>
      <c r="D69" s="26" t="s">
        <v>241</v>
      </c>
      <c r="E69" s="26" t="s">
        <v>217</v>
      </c>
      <c r="F69" s="28">
        <v>77.5</v>
      </c>
      <c r="G69" s="29">
        <f t="shared" si="3"/>
        <v>31</v>
      </c>
      <c r="H69" s="30" t="s">
        <v>230</v>
      </c>
      <c r="I69" s="29">
        <f t="shared" si="4"/>
        <v>50.597999999999999</v>
      </c>
      <c r="J69" s="36">
        <f t="shared" si="5"/>
        <v>81.597999999999999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</row>
    <row r="70" spans="1:253" s="6" customFormat="1" ht="14.25">
      <c r="A70" s="26" t="s">
        <v>242</v>
      </c>
      <c r="B70" s="26" t="s">
        <v>243</v>
      </c>
      <c r="C70" s="26" t="s">
        <v>13</v>
      </c>
      <c r="D70" s="26" t="s">
        <v>244</v>
      </c>
      <c r="E70" s="26" t="s">
        <v>217</v>
      </c>
      <c r="F70" s="28">
        <v>78.8</v>
      </c>
      <c r="G70" s="29">
        <f t="shared" si="3"/>
        <v>31.52</v>
      </c>
      <c r="H70" s="30" t="s">
        <v>245</v>
      </c>
      <c r="I70" s="29">
        <f t="shared" si="4"/>
        <v>49.398000000000003</v>
      </c>
      <c r="J70" s="36">
        <f t="shared" si="5"/>
        <v>80.918000000000006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</row>
    <row r="71" spans="1:253" ht="25.5">
      <c r="A71" s="52" t="s">
        <v>246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253" s="7" customFormat="1" ht="14.25">
      <c r="A72" s="38" t="s">
        <v>1</v>
      </c>
      <c r="B72" s="38" t="s">
        <v>2</v>
      </c>
      <c r="C72" s="38" t="s">
        <v>3</v>
      </c>
      <c r="D72" s="38" t="s">
        <v>4</v>
      </c>
      <c r="E72" s="38" t="s">
        <v>247</v>
      </c>
      <c r="F72" s="39" t="s">
        <v>6</v>
      </c>
      <c r="G72" s="39" t="s">
        <v>248</v>
      </c>
      <c r="H72" s="39" t="s">
        <v>249</v>
      </c>
      <c r="I72" s="39" t="s">
        <v>248</v>
      </c>
      <c r="J72" s="39" t="s">
        <v>8</v>
      </c>
      <c r="K72" s="46" t="s">
        <v>7</v>
      </c>
      <c r="L72" s="46" t="s">
        <v>250</v>
      </c>
    </row>
    <row r="73" spans="1:253" s="8" customFormat="1" ht="14.25">
      <c r="A73" s="40" t="s">
        <v>251</v>
      </c>
      <c r="B73" s="40" t="s">
        <v>252</v>
      </c>
      <c r="C73" s="40" t="s">
        <v>57</v>
      </c>
      <c r="D73" s="40" t="s">
        <v>253</v>
      </c>
      <c r="E73" s="40" t="s">
        <v>254</v>
      </c>
      <c r="F73" s="41">
        <v>51.1</v>
      </c>
      <c r="G73" s="42">
        <f t="shared" ref="G73:G94" si="6">F73*0.3</f>
        <v>15.33</v>
      </c>
      <c r="H73" s="42">
        <v>91.92</v>
      </c>
      <c r="I73" s="42">
        <f t="shared" ref="I73:I94" si="7">H73*0.3</f>
        <v>27.576000000000001</v>
      </c>
      <c r="J73" s="47">
        <v>91.66</v>
      </c>
      <c r="K73" s="48">
        <f t="shared" ref="K73:K94" si="8">J73*0.4</f>
        <v>36.664000000000001</v>
      </c>
      <c r="L73" s="48">
        <f t="shared" ref="L73:L94" si="9">K73+I73+G73</f>
        <v>79.569999999999993</v>
      </c>
    </row>
    <row r="74" spans="1:253" ht="14.25">
      <c r="A74" s="43" t="s">
        <v>255</v>
      </c>
      <c r="B74" s="43" t="s">
        <v>256</v>
      </c>
      <c r="C74" s="43" t="s">
        <v>57</v>
      </c>
      <c r="D74" s="43" t="s">
        <v>257</v>
      </c>
      <c r="E74" s="43" t="s">
        <v>258</v>
      </c>
      <c r="F74" s="44">
        <v>61.2</v>
      </c>
      <c r="G74" s="45">
        <f t="shared" si="6"/>
        <v>18.36</v>
      </c>
      <c r="H74" s="45">
        <v>79.61</v>
      </c>
      <c r="I74" s="45">
        <f t="shared" si="7"/>
        <v>23.882999999999999</v>
      </c>
      <c r="J74" s="49">
        <v>90.33</v>
      </c>
      <c r="K74" s="49">
        <f t="shared" si="8"/>
        <v>36.131999999999998</v>
      </c>
      <c r="L74" s="49">
        <f t="shared" si="9"/>
        <v>78.375</v>
      </c>
    </row>
    <row r="75" spans="1:253" ht="14.25">
      <c r="A75" s="43" t="s">
        <v>259</v>
      </c>
      <c r="B75" s="43" t="s">
        <v>260</v>
      </c>
      <c r="C75" s="43" t="s">
        <v>57</v>
      </c>
      <c r="D75" s="43" t="s">
        <v>261</v>
      </c>
      <c r="E75" s="43" t="s">
        <v>258</v>
      </c>
      <c r="F75" s="44">
        <v>47.5</v>
      </c>
      <c r="G75" s="45">
        <f t="shared" si="6"/>
        <v>14.25</v>
      </c>
      <c r="H75" s="45">
        <v>83.04</v>
      </c>
      <c r="I75" s="45">
        <f t="shared" si="7"/>
        <v>24.911999999999999</v>
      </c>
      <c r="J75" s="49">
        <v>90.66</v>
      </c>
      <c r="K75" s="49">
        <f t="shared" si="8"/>
        <v>36.264000000000003</v>
      </c>
      <c r="L75" s="49">
        <f t="shared" si="9"/>
        <v>75.426000000000002</v>
      </c>
    </row>
    <row r="76" spans="1:253" ht="14.25">
      <c r="A76" s="43" t="s">
        <v>262</v>
      </c>
      <c r="B76" s="43" t="s">
        <v>263</v>
      </c>
      <c r="C76" s="43" t="s">
        <v>57</v>
      </c>
      <c r="D76" s="43" t="s">
        <v>264</v>
      </c>
      <c r="E76" s="43" t="s">
        <v>258</v>
      </c>
      <c r="F76" s="44">
        <v>54.1</v>
      </c>
      <c r="G76" s="45">
        <f t="shared" si="6"/>
        <v>16.23</v>
      </c>
      <c r="H76" s="45">
        <v>76.555000000000007</v>
      </c>
      <c r="I76" s="45">
        <f t="shared" si="7"/>
        <v>22.9665</v>
      </c>
      <c r="J76" s="49">
        <v>88.66</v>
      </c>
      <c r="K76" s="49">
        <f t="shared" si="8"/>
        <v>35.463999999999999</v>
      </c>
      <c r="L76" s="49">
        <f t="shared" si="9"/>
        <v>74.660499999999999</v>
      </c>
    </row>
    <row r="77" spans="1:253" ht="14.25">
      <c r="A77" s="43" t="s">
        <v>265</v>
      </c>
      <c r="B77" s="43" t="s">
        <v>266</v>
      </c>
      <c r="C77" s="43" t="s">
        <v>57</v>
      </c>
      <c r="D77" s="43" t="s">
        <v>267</v>
      </c>
      <c r="E77" s="43" t="s">
        <v>268</v>
      </c>
      <c r="F77" s="44">
        <v>54.9</v>
      </c>
      <c r="G77" s="45">
        <f t="shared" si="6"/>
        <v>16.47</v>
      </c>
      <c r="H77" s="45">
        <v>85.84</v>
      </c>
      <c r="I77" s="45">
        <f t="shared" si="7"/>
        <v>25.751999999999999</v>
      </c>
      <c r="J77" s="49">
        <v>90.3</v>
      </c>
      <c r="K77" s="49">
        <f t="shared" si="8"/>
        <v>36.119999999999997</v>
      </c>
      <c r="L77" s="49">
        <f t="shared" si="9"/>
        <v>78.341999999999999</v>
      </c>
    </row>
    <row r="78" spans="1:253" ht="14.25">
      <c r="A78" s="43" t="s">
        <v>269</v>
      </c>
      <c r="B78" s="43" t="s">
        <v>270</v>
      </c>
      <c r="C78" s="43" t="s">
        <v>57</v>
      </c>
      <c r="D78" s="43" t="s">
        <v>271</v>
      </c>
      <c r="E78" s="43" t="s">
        <v>268</v>
      </c>
      <c r="F78" s="44">
        <v>55.8</v>
      </c>
      <c r="G78" s="45">
        <f t="shared" si="6"/>
        <v>16.739999999999998</v>
      </c>
      <c r="H78" s="45">
        <v>82</v>
      </c>
      <c r="I78" s="45">
        <f t="shared" si="7"/>
        <v>24.6</v>
      </c>
      <c r="J78" s="49">
        <v>88.7</v>
      </c>
      <c r="K78" s="49">
        <f t="shared" si="8"/>
        <v>35.479999999999997</v>
      </c>
      <c r="L78" s="49">
        <f t="shared" si="9"/>
        <v>76.819999999999993</v>
      </c>
    </row>
    <row r="79" spans="1:253" ht="14.25">
      <c r="A79" s="43" t="s">
        <v>272</v>
      </c>
      <c r="B79" s="43" t="s">
        <v>273</v>
      </c>
      <c r="C79" s="43" t="s">
        <v>57</v>
      </c>
      <c r="D79" s="43" t="s">
        <v>274</v>
      </c>
      <c r="E79" s="43" t="s">
        <v>275</v>
      </c>
      <c r="F79" s="44">
        <v>68.400000000000006</v>
      </c>
      <c r="G79" s="45">
        <f t="shared" si="6"/>
        <v>20.52</v>
      </c>
      <c r="H79" s="45">
        <v>94.67</v>
      </c>
      <c r="I79" s="45">
        <f t="shared" si="7"/>
        <v>28.401</v>
      </c>
      <c r="J79" s="49">
        <v>93</v>
      </c>
      <c r="K79" s="49">
        <f t="shared" si="8"/>
        <v>37.200000000000003</v>
      </c>
      <c r="L79" s="49">
        <f t="shared" si="9"/>
        <v>86.120999999999995</v>
      </c>
    </row>
    <row r="80" spans="1:253" ht="14.25">
      <c r="A80" s="43" t="s">
        <v>276</v>
      </c>
      <c r="B80" s="43" t="s">
        <v>277</v>
      </c>
      <c r="C80" s="43" t="s">
        <v>57</v>
      </c>
      <c r="D80" s="43" t="s">
        <v>278</v>
      </c>
      <c r="E80" s="43" t="s">
        <v>275</v>
      </c>
      <c r="F80" s="44">
        <v>64.3</v>
      </c>
      <c r="G80" s="45">
        <f t="shared" si="6"/>
        <v>19.29</v>
      </c>
      <c r="H80" s="45">
        <v>88.33</v>
      </c>
      <c r="I80" s="45">
        <f t="shared" si="7"/>
        <v>26.498999999999999</v>
      </c>
      <c r="J80" s="49">
        <v>90.67</v>
      </c>
      <c r="K80" s="49">
        <f t="shared" si="8"/>
        <v>36.268000000000001</v>
      </c>
      <c r="L80" s="49">
        <f t="shared" si="9"/>
        <v>82.057000000000002</v>
      </c>
    </row>
    <row r="81" spans="1:12" ht="14.25">
      <c r="A81" s="43" t="s">
        <v>279</v>
      </c>
      <c r="B81" s="43" t="s">
        <v>280</v>
      </c>
      <c r="C81" s="43" t="s">
        <v>13</v>
      </c>
      <c r="D81" s="43" t="s">
        <v>281</v>
      </c>
      <c r="E81" s="43" t="s">
        <v>282</v>
      </c>
      <c r="F81" s="44">
        <v>67</v>
      </c>
      <c r="G81" s="45">
        <f t="shared" si="6"/>
        <v>20.100000000000001</v>
      </c>
      <c r="H81" s="45">
        <v>78.23</v>
      </c>
      <c r="I81" s="45">
        <f t="shared" si="7"/>
        <v>23.469000000000001</v>
      </c>
      <c r="J81" s="49">
        <v>81.5</v>
      </c>
      <c r="K81" s="49">
        <f t="shared" si="8"/>
        <v>32.6</v>
      </c>
      <c r="L81" s="49">
        <f t="shared" si="9"/>
        <v>76.168999999999997</v>
      </c>
    </row>
    <row r="82" spans="1:12" ht="14.25">
      <c r="A82" s="43" t="s">
        <v>283</v>
      </c>
      <c r="B82" s="43" t="s">
        <v>284</v>
      </c>
      <c r="C82" s="43" t="s">
        <v>13</v>
      </c>
      <c r="D82" s="43" t="s">
        <v>285</v>
      </c>
      <c r="E82" s="43" t="s">
        <v>282</v>
      </c>
      <c r="F82" s="44">
        <v>64.099999999999994</v>
      </c>
      <c r="G82" s="45">
        <f t="shared" si="6"/>
        <v>19.23</v>
      </c>
      <c r="H82" s="45">
        <v>76.87</v>
      </c>
      <c r="I82" s="45">
        <f t="shared" si="7"/>
        <v>23.061</v>
      </c>
      <c r="J82" s="49">
        <v>83</v>
      </c>
      <c r="K82" s="49">
        <f t="shared" si="8"/>
        <v>33.200000000000003</v>
      </c>
      <c r="L82" s="49">
        <f t="shared" si="9"/>
        <v>75.491</v>
      </c>
    </row>
    <row r="83" spans="1:12" ht="14.25">
      <c r="A83" s="43" t="s">
        <v>286</v>
      </c>
      <c r="B83" s="43" t="s">
        <v>287</v>
      </c>
      <c r="C83" s="43" t="s">
        <v>13</v>
      </c>
      <c r="D83" s="43" t="s">
        <v>288</v>
      </c>
      <c r="E83" s="43" t="s">
        <v>282</v>
      </c>
      <c r="F83" s="44">
        <v>66.099999999999994</v>
      </c>
      <c r="G83" s="45">
        <f t="shared" si="6"/>
        <v>19.829999999999998</v>
      </c>
      <c r="H83" s="45">
        <v>75.73</v>
      </c>
      <c r="I83" s="45">
        <f t="shared" si="7"/>
        <v>22.719000000000001</v>
      </c>
      <c r="J83" s="49">
        <v>82</v>
      </c>
      <c r="K83" s="49">
        <f t="shared" si="8"/>
        <v>32.799999999999997</v>
      </c>
      <c r="L83" s="49">
        <f t="shared" si="9"/>
        <v>75.349000000000004</v>
      </c>
    </row>
    <row r="84" spans="1:12" ht="14.25">
      <c r="A84" s="43" t="s">
        <v>289</v>
      </c>
      <c r="B84" s="43" t="s">
        <v>290</v>
      </c>
      <c r="C84" s="43" t="s">
        <v>13</v>
      </c>
      <c r="D84" s="43" t="s">
        <v>291</v>
      </c>
      <c r="E84" s="43" t="s">
        <v>282</v>
      </c>
      <c r="F84" s="44">
        <v>66.400000000000006</v>
      </c>
      <c r="G84" s="45">
        <f t="shared" si="6"/>
        <v>19.920000000000002</v>
      </c>
      <c r="H84" s="45">
        <v>77.77</v>
      </c>
      <c r="I84" s="45">
        <f t="shared" si="7"/>
        <v>23.331</v>
      </c>
      <c r="J84" s="49">
        <v>79.7</v>
      </c>
      <c r="K84" s="49">
        <f t="shared" si="8"/>
        <v>31.88</v>
      </c>
      <c r="L84" s="49">
        <f t="shared" si="9"/>
        <v>75.131</v>
      </c>
    </row>
    <row r="85" spans="1:12" ht="14.25">
      <c r="A85" s="43" t="s">
        <v>292</v>
      </c>
      <c r="B85" s="43" t="s">
        <v>293</v>
      </c>
      <c r="C85" s="43" t="s">
        <v>13</v>
      </c>
      <c r="D85" s="43" t="s">
        <v>294</v>
      </c>
      <c r="E85" s="43" t="s">
        <v>282</v>
      </c>
      <c r="F85" s="44">
        <v>54.5</v>
      </c>
      <c r="G85" s="45">
        <f t="shared" si="6"/>
        <v>16.350000000000001</v>
      </c>
      <c r="H85" s="45">
        <v>75.73</v>
      </c>
      <c r="I85" s="45">
        <f t="shared" si="7"/>
        <v>22.719000000000001</v>
      </c>
      <c r="J85" s="49">
        <v>88</v>
      </c>
      <c r="K85" s="49">
        <f t="shared" si="8"/>
        <v>35.200000000000003</v>
      </c>
      <c r="L85" s="49">
        <f t="shared" si="9"/>
        <v>74.269000000000005</v>
      </c>
    </row>
    <row r="86" spans="1:12" ht="14.25">
      <c r="A86" s="43" t="s">
        <v>295</v>
      </c>
      <c r="B86" s="43" t="s">
        <v>296</v>
      </c>
      <c r="C86" s="43" t="s">
        <v>13</v>
      </c>
      <c r="D86" s="43" t="s">
        <v>297</v>
      </c>
      <c r="E86" s="43" t="s">
        <v>298</v>
      </c>
      <c r="F86" s="44">
        <v>57.4</v>
      </c>
      <c r="G86" s="45">
        <f t="shared" si="6"/>
        <v>17.22</v>
      </c>
      <c r="H86" s="45">
        <v>85.67</v>
      </c>
      <c r="I86" s="45">
        <f t="shared" si="7"/>
        <v>25.701000000000001</v>
      </c>
      <c r="J86" s="49">
        <v>88.8</v>
      </c>
      <c r="K86" s="49">
        <f t="shared" si="8"/>
        <v>35.520000000000003</v>
      </c>
      <c r="L86" s="49">
        <f t="shared" si="9"/>
        <v>78.441000000000003</v>
      </c>
    </row>
    <row r="87" spans="1:12" ht="14.25">
      <c r="A87" s="43" t="s">
        <v>299</v>
      </c>
      <c r="B87" s="43" t="s">
        <v>300</v>
      </c>
      <c r="C87" s="43" t="s">
        <v>13</v>
      </c>
      <c r="D87" s="43" t="s">
        <v>301</v>
      </c>
      <c r="E87" s="43" t="s">
        <v>298</v>
      </c>
      <c r="F87" s="44">
        <v>38.4</v>
      </c>
      <c r="G87" s="45">
        <f t="shared" si="6"/>
        <v>11.52</v>
      </c>
      <c r="H87" s="45">
        <v>77.17</v>
      </c>
      <c r="I87" s="45">
        <f t="shared" si="7"/>
        <v>23.151</v>
      </c>
      <c r="J87" s="49">
        <v>88.7</v>
      </c>
      <c r="K87" s="49">
        <f t="shared" si="8"/>
        <v>35.479999999999997</v>
      </c>
      <c r="L87" s="49">
        <f t="shared" si="9"/>
        <v>70.150999999999996</v>
      </c>
    </row>
    <row r="88" spans="1:12" ht="14.25">
      <c r="A88" s="43" t="s">
        <v>302</v>
      </c>
      <c r="B88" s="43" t="s">
        <v>303</v>
      </c>
      <c r="C88" s="43" t="s">
        <v>57</v>
      </c>
      <c r="D88" s="43" t="s">
        <v>304</v>
      </c>
      <c r="E88" s="43" t="s">
        <v>305</v>
      </c>
      <c r="F88" s="44">
        <v>55.2</v>
      </c>
      <c r="G88" s="45">
        <f t="shared" si="6"/>
        <v>16.559999999999999</v>
      </c>
      <c r="H88" s="45">
        <v>67.855000000000004</v>
      </c>
      <c r="I88" s="45">
        <f t="shared" si="7"/>
        <v>20.3565</v>
      </c>
      <c r="J88" s="49">
        <v>89.66</v>
      </c>
      <c r="K88" s="49">
        <f t="shared" si="8"/>
        <v>35.863999999999997</v>
      </c>
      <c r="L88" s="49">
        <f t="shared" si="9"/>
        <v>72.780500000000004</v>
      </c>
    </row>
    <row r="89" spans="1:12" ht="14.25">
      <c r="A89" s="43" t="s">
        <v>306</v>
      </c>
      <c r="B89" s="43" t="s">
        <v>307</v>
      </c>
      <c r="C89" s="43" t="s">
        <v>57</v>
      </c>
      <c r="D89" s="43" t="s">
        <v>308</v>
      </c>
      <c r="E89" s="43" t="s">
        <v>305</v>
      </c>
      <c r="F89" s="44">
        <v>56.5</v>
      </c>
      <c r="G89" s="45">
        <f t="shared" si="6"/>
        <v>16.95</v>
      </c>
      <c r="H89" s="45">
        <v>64.015000000000001</v>
      </c>
      <c r="I89" s="45">
        <f t="shared" si="7"/>
        <v>19.204499999999999</v>
      </c>
      <c r="J89" s="49">
        <v>90</v>
      </c>
      <c r="K89" s="49">
        <f t="shared" si="8"/>
        <v>36</v>
      </c>
      <c r="L89" s="49">
        <f t="shared" si="9"/>
        <v>72.154499999999999</v>
      </c>
    </row>
    <row r="90" spans="1:12" ht="14.25">
      <c r="A90" s="43" t="s">
        <v>309</v>
      </c>
      <c r="B90" s="43" t="s">
        <v>310</v>
      </c>
      <c r="C90" s="43" t="s">
        <v>57</v>
      </c>
      <c r="D90" s="43" t="s">
        <v>311</v>
      </c>
      <c r="E90" s="43" t="s">
        <v>305</v>
      </c>
      <c r="F90" s="44">
        <v>49.7</v>
      </c>
      <c r="G90" s="45">
        <f t="shared" si="6"/>
        <v>14.91</v>
      </c>
      <c r="H90" s="45">
        <v>73.28</v>
      </c>
      <c r="I90" s="45">
        <f t="shared" si="7"/>
        <v>21.984000000000002</v>
      </c>
      <c r="J90" s="49">
        <v>86.33</v>
      </c>
      <c r="K90" s="49">
        <f t="shared" si="8"/>
        <v>34.531999999999996</v>
      </c>
      <c r="L90" s="49">
        <f t="shared" si="9"/>
        <v>71.426000000000002</v>
      </c>
    </row>
    <row r="91" spans="1:12" ht="14.25">
      <c r="A91" s="43" t="s">
        <v>312</v>
      </c>
      <c r="B91" s="43" t="s">
        <v>313</v>
      </c>
      <c r="C91" s="43" t="s">
        <v>57</v>
      </c>
      <c r="D91" s="43" t="s">
        <v>314</v>
      </c>
      <c r="E91" s="43" t="s">
        <v>305</v>
      </c>
      <c r="F91" s="44">
        <v>56.4</v>
      </c>
      <c r="G91" s="45">
        <f t="shared" si="6"/>
        <v>16.920000000000002</v>
      </c>
      <c r="H91" s="45">
        <v>69.5</v>
      </c>
      <c r="I91" s="45">
        <f t="shared" si="7"/>
        <v>20.85</v>
      </c>
      <c r="J91" s="49">
        <v>83.33</v>
      </c>
      <c r="K91" s="49">
        <f t="shared" si="8"/>
        <v>33.332000000000001</v>
      </c>
      <c r="L91" s="49">
        <f t="shared" si="9"/>
        <v>71.102000000000004</v>
      </c>
    </row>
    <row r="92" spans="1:12" ht="14.25">
      <c r="A92" s="43" t="s">
        <v>315</v>
      </c>
      <c r="B92" s="43" t="s">
        <v>316</v>
      </c>
      <c r="C92" s="43" t="s">
        <v>13</v>
      </c>
      <c r="D92" s="43" t="s">
        <v>317</v>
      </c>
      <c r="E92" s="43" t="s">
        <v>318</v>
      </c>
      <c r="F92" s="44">
        <v>72.099999999999994</v>
      </c>
      <c r="G92" s="45">
        <f t="shared" si="6"/>
        <v>21.63</v>
      </c>
      <c r="H92" s="45">
        <v>93.33</v>
      </c>
      <c r="I92" s="45">
        <f t="shared" si="7"/>
        <v>27.998999999999999</v>
      </c>
      <c r="J92" s="49">
        <v>93</v>
      </c>
      <c r="K92" s="49">
        <f t="shared" si="8"/>
        <v>37.200000000000003</v>
      </c>
      <c r="L92" s="49">
        <f t="shared" si="9"/>
        <v>86.828999999999994</v>
      </c>
    </row>
    <row r="93" spans="1:12" ht="14.25">
      <c r="A93" s="43" t="s">
        <v>319</v>
      </c>
      <c r="B93" s="43" t="s">
        <v>320</v>
      </c>
      <c r="C93" s="43" t="s">
        <v>13</v>
      </c>
      <c r="D93" s="43" t="s">
        <v>321</v>
      </c>
      <c r="E93" s="43" t="s">
        <v>318</v>
      </c>
      <c r="F93" s="44">
        <v>76.5</v>
      </c>
      <c r="G93" s="45">
        <f t="shared" si="6"/>
        <v>22.95</v>
      </c>
      <c r="H93" s="45">
        <v>88.33</v>
      </c>
      <c r="I93" s="45">
        <f t="shared" si="7"/>
        <v>26.498999999999999</v>
      </c>
      <c r="J93" s="49">
        <v>91</v>
      </c>
      <c r="K93" s="49">
        <f t="shared" si="8"/>
        <v>36.4</v>
      </c>
      <c r="L93" s="49">
        <f t="shared" si="9"/>
        <v>85.849000000000004</v>
      </c>
    </row>
    <row r="94" spans="1:12" ht="14.25">
      <c r="A94" s="43" t="s">
        <v>322</v>
      </c>
      <c r="B94" s="43" t="s">
        <v>323</v>
      </c>
      <c r="C94" s="43" t="s">
        <v>13</v>
      </c>
      <c r="D94" s="43" t="s">
        <v>324</v>
      </c>
      <c r="E94" s="43" t="s">
        <v>318</v>
      </c>
      <c r="F94" s="44">
        <v>63.7</v>
      </c>
      <c r="G94" s="45">
        <f t="shared" si="6"/>
        <v>19.11</v>
      </c>
      <c r="H94" s="45">
        <v>90.33</v>
      </c>
      <c r="I94" s="45">
        <f t="shared" si="7"/>
        <v>27.099</v>
      </c>
      <c r="J94" s="49">
        <v>92</v>
      </c>
      <c r="K94" s="49">
        <f t="shared" si="8"/>
        <v>36.799999999999997</v>
      </c>
      <c r="L94" s="49">
        <f t="shared" si="9"/>
        <v>83.009</v>
      </c>
    </row>
    <row r="95" spans="1:12" ht="53.25" customHeight="1">
      <c r="A95" s="53" t="s">
        <v>328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20.25">
      <c r="A96" s="55" t="s">
        <v>325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20.25">
      <c r="A97" s="55" t="s">
        <v>326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9" spans="1:12" ht="22.5">
      <c r="G99" s="56" t="s">
        <v>327</v>
      </c>
      <c r="H99" s="56"/>
      <c r="I99" s="56"/>
      <c r="J99" s="56"/>
      <c r="K99" s="56"/>
      <c r="L99" s="56"/>
    </row>
    <row r="100" spans="1:12" ht="22.5">
      <c r="G100" s="56">
        <v>43344</v>
      </c>
      <c r="H100" s="56"/>
      <c r="I100" s="56"/>
      <c r="J100" s="56"/>
      <c r="K100" s="56"/>
      <c r="L100" s="56"/>
    </row>
  </sheetData>
  <mergeCells count="7">
    <mergeCell ref="G99:L99"/>
    <mergeCell ref="G100:L100"/>
    <mergeCell ref="A1:J1"/>
    <mergeCell ref="A71:L71"/>
    <mergeCell ref="A95:L95"/>
    <mergeCell ref="A96:L96"/>
    <mergeCell ref="A97:L97"/>
  </mergeCells>
  <phoneticPr fontId="2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gmm</cp:lastModifiedBy>
  <dcterms:created xsi:type="dcterms:W3CDTF">2018-08-31T11:10:00Z</dcterms:created>
  <dcterms:modified xsi:type="dcterms:W3CDTF">2018-09-01T02:17:44Z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