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9185" windowHeight="9150" tabRatio="710" activeTab="0"/>
  </bookViews>
  <sheets>
    <sheet name="综合类48人" sheetId="1" r:id="rId1"/>
    <sheet name="卫生类9人" sheetId="2" r:id="rId2"/>
    <sheet name="教育类14人" sheetId="3" r:id="rId3"/>
  </sheets>
  <definedNames>
    <definedName name="_xlnm.Print_Titles" localSheetId="2">'教育类14人'!$1:$3</definedName>
    <definedName name="_xlnm.Print_Titles" localSheetId="1">'卫生类9人'!$1:$3</definedName>
    <definedName name="_xlnm.Print_Titles" localSheetId="0">'综合类48人'!$1:$3</definedName>
  </definedNames>
  <calcPr fullCalcOnLoad="1"/>
</workbook>
</file>

<file path=xl/sharedStrings.xml><?xml version="1.0" encoding="utf-8"?>
<sst xmlns="http://schemas.openxmlformats.org/spreadsheetml/2006/main" count="393" uniqueCount="230">
  <si>
    <t>姓名</t>
  </si>
  <si>
    <t>排名</t>
  </si>
  <si>
    <t>身份证号码</t>
  </si>
  <si>
    <t>岗位编码</t>
  </si>
  <si>
    <t>考试科目</t>
  </si>
  <si>
    <t>刘璐露</t>
  </si>
  <si>
    <t>513821199204223089</t>
  </si>
  <si>
    <t>19220201</t>
  </si>
  <si>
    <t>《教育公共基础》</t>
  </si>
  <si>
    <t>陈巧红</t>
  </si>
  <si>
    <t>511126199410135225</t>
  </si>
  <si>
    <t>冯元庆</t>
  </si>
  <si>
    <t>511102199301013025</t>
  </si>
  <si>
    <t>夹江县乡镇学校1</t>
  </si>
  <si>
    <t>刘俐娟</t>
  </si>
  <si>
    <t>511126199212202925</t>
  </si>
  <si>
    <t>贾家林</t>
  </si>
  <si>
    <t>511111198210133939</t>
  </si>
  <si>
    <t>夹江县乡镇学校2</t>
  </si>
  <si>
    <t>19220202</t>
  </si>
  <si>
    <t>王素琼</t>
  </si>
  <si>
    <t>511126198307016522</t>
  </si>
  <si>
    <t>罗婷</t>
  </si>
  <si>
    <t>511126199308012923</t>
  </si>
  <si>
    <t>19220203</t>
  </si>
  <si>
    <t>周倩婷</t>
  </si>
  <si>
    <t>511126199006061244</t>
  </si>
  <si>
    <t>肖道友</t>
  </si>
  <si>
    <t>510522198205079050</t>
  </si>
  <si>
    <t>19230201</t>
  </si>
  <si>
    <t>吴婕</t>
  </si>
  <si>
    <t>511126199010304544</t>
  </si>
  <si>
    <t>19250201</t>
  </si>
  <si>
    <t>杨洋</t>
  </si>
  <si>
    <t>511181198901220424</t>
  </si>
  <si>
    <t>19260201</t>
  </si>
  <si>
    <t>冯文韬</t>
  </si>
  <si>
    <t>513824198501013920</t>
  </si>
  <si>
    <t>19270201</t>
  </si>
  <si>
    <t>何雨婷</t>
  </si>
  <si>
    <t>511126199004290043</t>
  </si>
  <si>
    <t>19270202</t>
  </si>
  <si>
    <t>夹江县乡镇学校3</t>
  </si>
  <si>
    <t>夹江县青州中学</t>
  </si>
  <si>
    <t>夹江县梧凤中学</t>
  </si>
  <si>
    <t>夹江中学1</t>
  </si>
  <si>
    <t>夹江县云吟职中1</t>
  </si>
  <si>
    <t>夹江县云吟职中2</t>
  </si>
  <si>
    <t>钟思宇</t>
  </si>
  <si>
    <t>511181199203020024</t>
  </si>
  <si>
    <t>19010101</t>
  </si>
  <si>
    <t>《综合知识》</t>
  </si>
  <si>
    <t>王璐</t>
  </si>
  <si>
    <t>511112199202160321</t>
  </si>
  <si>
    <t>徐芳</t>
  </si>
  <si>
    <t>513824198710033362</t>
  </si>
  <si>
    <t>刘学敏</t>
  </si>
  <si>
    <t>511521199112136502</t>
  </si>
  <si>
    <t>宋莉</t>
  </si>
  <si>
    <t>511102198805164623</t>
  </si>
  <si>
    <t>康铁川</t>
  </si>
  <si>
    <t>511123199111241811</t>
  </si>
  <si>
    <t>曾洋</t>
  </si>
  <si>
    <t>51112619890617010x</t>
  </si>
  <si>
    <t>秦小利</t>
  </si>
  <si>
    <t>500112199205136367</t>
  </si>
  <si>
    <t>曹昕</t>
  </si>
  <si>
    <t>51118119850206003x</t>
  </si>
  <si>
    <t>19010102</t>
  </si>
  <si>
    <t>李思源</t>
  </si>
  <si>
    <t>511126199101090019</t>
  </si>
  <si>
    <t>黄会容</t>
  </si>
  <si>
    <t>511111198509256327</t>
  </si>
  <si>
    <t>19010103</t>
  </si>
  <si>
    <t>倪雪梅</t>
  </si>
  <si>
    <t>513435198605213924</t>
  </si>
  <si>
    <t>周莲</t>
  </si>
  <si>
    <t>511126199102160920</t>
  </si>
  <si>
    <t>罗智宏</t>
  </si>
  <si>
    <t>511181198610044459</t>
  </si>
  <si>
    <t>骆明丽</t>
  </si>
  <si>
    <t>511181198504255340</t>
  </si>
  <si>
    <t>黄敏</t>
  </si>
  <si>
    <t>511126198608232122</t>
  </si>
  <si>
    <t>吴娇</t>
  </si>
  <si>
    <t>51112619890505182x</t>
  </si>
  <si>
    <t>黄欢</t>
  </si>
  <si>
    <t>511126198712155921</t>
  </si>
  <si>
    <t>钟园</t>
  </si>
  <si>
    <t>513824199204070026</t>
  </si>
  <si>
    <t>19020101</t>
  </si>
  <si>
    <t>刘义</t>
  </si>
  <si>
    <t>511102198604263027</t>
  </si>
  <si>
    <t>夏瑜蔓</t>
  </si>
  <si>
    <t>511111199209171027</t>
  </si>
  <si>
    <t>陈杨</t>
  </si>
  <si>
    <t>51382619850826002x</t>
  </si>
  <si>
    <t>伍丹</t>
  </si>
  <si>
    <t>510421199308220523</t>
  </si>
  <si>
    <t>李杰</t>
  </si>
  <si>
    <t>511111198807150037</t>
  </si>
  <si>
    <t>陈兵</t>
  </si>
  <si>
    <t>510623198910256114</t>
  </si>
  <si>
    <t>杨薇</t>
  </si>
  <si>
    <t>511102198806095922</t>
  </si>
  <si>
    <t>阮瑶</t>
  </si>
  <si>
    <t>51118119920718144x</t>
  </si>
  <si>
    <t>19020102</t>
  </si>
  <si>
    <t>徐菲</t>
  </si>
  <si>
    <t>511181199308054626</t>
  </si>
  <si>
    <t>苏辉</t>
  </si>
  <si>
    <t>511322199312141010</t>
  </si>
  <si>
    <t>罗雪洹</t>
  </si>
  <si>
    <t>510781198809013555</t>
  </si>
  <si>
    <t>曾代强</t>
  </si>
  <si>
    <t>513824198703012117</t>
  </si>
  <si>
    <t>赵亚玲</t>
  </si>
  <si>
    <t>511126199211170925</t>
  </si>
  <si>
    <t>蒲宁尉</t>
  </si>
  <si>
    <t>513821198509283360</t>
  </si>
  <si>
    <t>周冬</t>
  </si>
  <si>
    <t>511123198809151178</t>
  </si>
  <si>
    <t>周艾茹</t>
  </si>
  <si>
    <t>511126199107301227</t>
  </si>
  <si>
    <t>19040102</t>
  </si>
  <si>
    <t>彭芮锋</t>
  </si>
  <si>
    <t>513824199110121515</t>
  </si>
  <si>
    <t>19040103</t>
  </si>
  <si>
    <t>骆大伟</t>
  </si>
  <si>
    <t>511181198204126117</t>
  </si>
  <si>
    <t>19050101</t>
  </si>
  <si>
    <t>徐涛</t>
  </si>
  <si>
    <t>511011199304144910</t>
  </si>
  <si>
    <t>19070101</t>
  </si>
  <si>
    <t>黄杰</t>
  </si>
  <si>
    <t>511124198604014619</t>
  </si>
  <si>
    <t>19090101</t>
  </si>
  <si>
    <t>19110101</t>
  </si>
  <si>
    <t>罗利容</t>
  </si>
  <si>
    <t>511126198607312120</t>
  </si>
  <si>
    <t>李孟芯</t>
  </si>
  <si>
    <t>511123199209023388</t>
  </si>
  <si>
    <t>王成</t>
  </si>
  <si>
    <t>510623199201161416</t>
  </si>
  <si>
    <t>19120101</t>
  </si>
  <si>
    <t>熊瑶</t>
  </si>
  <si>
    <t>511126199006222925</t>
  </si>
  <si>
    <t>19130101</t>
  </si>
  <si>
    <t>邓伟</t>
  </si>
  <si>
    <t>511025198902067656</t>
  </si>
  <si>
    <t>19140101</t>
  </si>
  <si>
    <t>陈芬</t>
  </si>
  <si>
    <t>511126199103105245</t>
  </si>
  <si>
    <t>19150402</t>
  </si>
  <si>
    <t>《卫生公共基础》（含中医）</t>
  </si>
  <si>
    <t>夏鸿燕</t>
  </si>
  <si>
    <t>511181199107101940</t>
  </si>
  <si>
    <t>19160301</t>
  </si>
  <si>
    <t>《卫生公共基础》（不含中医）</t>
  </si>
  <si>
    <t>苟利军</t>
  </si>
  <si>
    <t>511126198707086714</t>
  </si>
  <si>
    <t>19170402</t>
  </si>
  <si>
    <t>19200301</t>
  </si>
  <si>
    <t>杨惠</t>
  </si>
  <si>
    <t>510184198507103666</t>
  </si>
  <si>
    <t>肖飞</t>
  </si>
  <si>
    <t>511126198804120013</t>
  </si>
  <si>
    <t>陈菲</t>
  </si>
  <si>
    <t>511126199008084028</t>
  </si>
  <si>
    <t>19200402</t>
  </si>
  <si>
    <t>黄艺薇</t>
  </si>
  <si>
    <t>51112619921211006x</t>
  </si>
  <si>
    <t>19200103</t>
  </si>
  <si>
    <t>吴杰</t>
  </si>
  <si>
    <t>511126198309200016</t>
  </si>
  <si>
    <t>19210301</t>
  </si>
  <si>
    <t>序号</t>
  </si>
  <si>
    <t>姓名</t>
  </si>
  <si>
    <t>身份证号</t>
  </si>
  <si>
    <t>招聘单位名称</t>
  </si>
  <si>
    <t>笔试成绩</t>
  </si>
  <si>
    <t>笔试折
合成绩</t>
  </si>
  <si>
    <t>面试成绩</t>
  </si>
  <si>
    <t>面试折合成绩</t>
  </si>
  <si>
    <t>总成绩</t>
  </si>
  <si>
    <t>笔试折合成绩</t>
  </si>
  <si>
    <t>夹江县基层医疗卫生单位2</t>
  </si>
  <si>
    <t>夹江县中兴镇卫生院</t>
  </si>
  <si>
    <t>夹江县华头镇中心卫生院</t>
  </si>
  <si>
    <t>夹江县人民医院1</t>
  </si>
  <si>
    <t>夹江县人民医院2</t>
  </si>
  <si>
    <t>夹江县人民医院3</t>
  </si>
  <si>
    <t>夹江县中医医院</t>
  </si>
  <si>
    <t>夹江县乡镇农业服务中心1</t>
  </si>
  <si>
    <t>夹江县乡镇农业服务中心2</t>
  </si>
  <si>
    <t>夹江县乡镇农业服务中心3</t>
  </si>
  <si>
    <t>夹江县乡镇社会事业服务中心1</t>
  </si>
  <si>
    <t>夹江县乡镇社会事业服务中心2</t>
  </si>
  <si>
    <t>夹江县公路管理所2</t>
  </si>
  <si>
    <t>夹江县公路管理所3</t>
  </si>
  <si>
    <t>夹江县经济开发区服务中心</t>
  </si>
  <si>
    <t>夹江县图书馆</t>
  </si>
  <si>
    <t>夹江县计量检定测试所</t>
  </si>
  <si>
    <t>夹江县农产品质量安全中心</t>
  </si>
  <si>
    <t>夹江县森林病虫防治检疫站</t>
  </si>
  <si>
    <t>夹江县市政建设所</t>
  </si>
  <si>
    <t>夹江县水务管理站1</t>
  </si>
  <si>
    <t>张婷</t>
  </si>
  <si>
    <t>511126199109292942</t>
  </si>
  <si>
    <t>夹江县乡镇社会事业服务中心2</t>
  </si>
  <si>
    <t>周文洪</t>
  </si>
  <si>
    <t>511126198812313712</t>
  </si>
  <si>
    <t>夹江高端陶瓷产业管委会</t>
  </si>
  <si>
    <t>19030101</t>
  </si>
  <si>
    <t>李志刚</t>
  </si>
  <si>
    <t>511126198201293716</t>
  </si>
  <si>
    <t>夹江县公路管理所1</t>
  </si>
  <si>
    <t>19040101</t>
  </si>
  <si>
    <t>陈小玉</t>
  </si>
  <si>
    <t>51118119920809062x</t>
  </si>
  <si>
    <t>夹江县乡镇学校1</t>
  </si>
  <si>
    <t>夹江县人民医院1</t>
  </si>
  <si>
    <t>杨雪松</t>
  </si>
  <si>
    <t>511126198809296229</t>
  </si>
  <si>
    <t>帅宇</t>
  </si>
  <si>
    <t>513824199306100046</t>
  </si>
  <si>
    <t>夹江县乡镇农业服务中心2</t>
  </si>
  <si>
    <t>2016年夹江县事业单位公开考试招聘公示名单（综合类）</t>
  </si>
  <si>
    <t>2016年夹江县事业单位公开考试招聘公示名单（卫生类）</t>
  </si>
  <si>
    <t>夹江县2016年事业单位公开考试招聘公示名单（教育类）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</si>
</sst>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_);[Red]\(0\)"/>
    <numFmt numFmtId="186" formatCode="0.00_ "/>
    <numFmt numFmtId="187" formatCode="0.000_ "/>
    <numFmt numFmtId="188" formatCode="0.000_);[Red]\(0.000\)"/>
  </numFmts>
  <fonts count="12">
    <font>
      <sz val="10"/>
      <name val="Arial"/>
      <family val="2"/>
    </font>
    <font>
      <sz val="9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8"/>
      <name val="黑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sz val="8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 applyAlignment="1" applyProtection="1">
      <alignment/>
      <protection/>
    </xf>
    <xf numFmtId="0" fontId="5" fillId="2" borderId="1" xfId="16" applyFont="1" applyFill="1" applyBorder="1" applyAlignment="1">
      <alignment horizontal="center" vertical="center"/>
      <protection/>
    </xf>
    <xf numFmtId="0" fontId="5" fillId="2" borderId="1" xfId="16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87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2" borderId="1" xfId="17" applyFont="1" applyFill="1" applyBorder="1" applyAlignment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8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87" fontId="5" fillId="0" borderId="1" xfId="0" applyNumberFormat="1" applyFont="1" applyFill="1" applyBorder="1" applyAlignment="1">
      <alignment horizontal="center" vertical="center" wrapText="1"/>
    </xf>
    <xf numFmtId="188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188" fontId="9" fillId="0" borderId="3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188" fontId="5" fillId="0" borderId="5" xfId="0" applyNumberFormat="1" applyFont="1" applyFill="1" applyBorder="1" applyAlignment="1">
      <alignment horizontal="center" vertical="center" wrapText="1"/>
    </xf>
    <xf numFmtId="187" fontId="9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88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8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87" fontId="6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1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31" fontId="6" fillId="0" borderId="6" xfId="0" applyNumberFormat="1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2" borderId="2" xfId="17" applyFont="1" applyFill="1" applyBorder="1" applyAlignment="1">
      <alignment horizontal="center" vertical="center"/>
      <protection/>
    </xf>
    <xf numFmtId="0" fontId="5" fillId="2" borderId="3" xfId="17" applyFont="1" applyFill="1" applyBorder="1" applyAlignment="1">
      <alignment horizontal="center" vertical="center"/>
      <protection/>
    </xf>
    <xf numFmtId="0" fontId="5" fillId="2" borderId="4" xfId="17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31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88" fontId="6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D58" sqref="D58"/>
    </sheetView>
  </sheetViews>
  <sheetFormatPr defaultColWidth="9.140625" defaultRowHeight="12.75"/>
  <cols>
    <col min="1" max="1" width="4.7109375" style="0" customWidth="1"/>
    <col min="2" max="2" width="8.28125" style="0" customWidth="1"/>
    <col min="3" max="3" width="21.28125" style="0" customWidth="1"/>
    <col min="4" max="4" width="26.421875" style="0" customWidth="1"/>
    <col min="5" max="5" width="10.140625" style="0" customWidth="1"/>
    <col min="6" max="6" width="11.8515625" style="0" customWidth="1"/>
    <col min="7" max="7" width="8.421875" style="0" customWidth="1"/>
    <col min="8" max="8" width="8.00390625" style="0" customWidth="1"/>
    <col min="9" max="9" width="8.8515625" style="0" customWidth="1"/>
    <col min="10" max="10" width="8.7109375" style="0" customWidth="1"/>
    <col min="12" max="12" width="6.28125" style="0" customWidth="1"/>
  </cols>
  <sheetData>
    <row r="1" spans="1:12" s="25" customFormat="1" ht="38.25" customHeight="1">
      <c r="A1" s="41" t="s">
        <v>227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25" customFormat="1" ht="21" customHeight="1">
      <c r="A2" s="14"/>
      <c r="B2" s="14"/>
      <c r="C2" s="14"/>
      <c r="D2" s="14"/>
      <c r="E2" s="14"/>
      <c r="F2" s="14"/>
      <c r="G2" s="14"/>
      <c r="H2" s="53"/>
      <c r="J2" s="55">
        <v>42598</v>
      </c>
      <c r="K2" s="54"/>
      <c r="L2" s="53"/>
    </row>
    <row r="3" spans="1:12" s="26" customFormat="1" ht="24">
      <c r="A3" s="13" t="s">
        <v>176</v>
      </c>
      <c r="B3" s="13" t="s">
        <v>177</v>
      </c>
      <c r="C3" s="13" t="s">
        <v>178</v>
      </c>
      <c r="D3" s="13" t="s">
        <v>179</v>
      </c>
      <c r="E3" s="13" t="s">
        <v>3</v>
      </c>
      <c r="F3" s="13" t="s">
        <v>4</v>
      </c>
      <c r="G3" s="13" t="s">
        <v>180</v>
      </c>
      <c r="H3" s="13" t="s">
        <v>181</v>
      </c>
      <c r="I3" s="22" t="s">
        <v>182</v>
      </c>
      <c r="J3" s="22" t="s">
        <v>183</v>
      </c>
      <c r="K3" s="22" t="s">
        <v>184</v>
      </c>
      <c r="L3" s="13" t="s">
        <v>1</v>
      </c>
    </row>
    <row r="4" spans="1:12" s="25" customFormat="1" ht="18" customHeight="1">
      <c r="A4" s="13">
        <v>1</v>
      </c>
      <c r="B4" s="13" t="s">
        <v>48</v>
      </c>
      <c r="C4" s="13" t="s">
        <v>49</v>
      </c>
      <c r="D4" s="13" t="s">
        <v>193</v>
      </c>
      <c r="E4" s="13" t="s">
        <v>50</v>
      </c>
      <c r="F4" s="13" t="s">
        <v>51</v>
      </c>
      <c r="G4" s="13">
        <v>70</v>
      </c>
      <c r="H4" s="13">
        <f aca="true" t="shared" si="0" ref="H4:H11">G4*50%</f>
        <v>35</v>
      </c>
      <c r="I4" s="22">
        <v>85.24</v>
      </c>
      <c r="J4" s="21">
        <f aca="true" t="shared" si="1" ref="J4:J11">I4*0.5</f>
        <v>42.62</v>
      </c>
      <c r="K4" s="22">
        <f aca="true" t="shared" si="2" ref="K4:K11">H4+J4</f>
        <v>77.62</v>
      </c>
      <c r="L4" s="13">
        <v>1</v>
      </c>
    </row>
    <row r="5" spans="1:12" s="25" customFormat="1" ht="18" customHeight="1">
      <c r="A5" s="13">
        <v>2</v>
      </c>
      <c r="B5" s="13" t="s">
        <v>52</v>
      </c>
      <c r="C5" s="13" t="s">
        <v>53</v>
      </c>
      <c r="D5" s="13" t="s">
        <v>193</v>
      </c>
      <c r="E5" s="13" t="s">
        <v>50</v>
      </c>
      <c r="F5" s="13" t="s">
        <v>51</v>
      </c>
      <c r="G5" s="13">
        <v>63</v>
      </c>
      <c r="H5" s="13">
        <f t="shared" si="0"/>
        <v>31.5</v>
      </c>
      <c r="I5" s="22">
        <v>84.22</v>
      </c>
      <c r="J5" s="21">
        <f t="shared" si="1"/>
        <v>42.11</v>
      </c>
      <c r="K5" s="22">
        <f t="shared" si="2"/>
        <v>73.61</v>
      </c>
      <c r="L5" s="13">
        <v>2</v>
      </c>
    </row>
    <row r="6" spans="1:12" s="25" customFormat="1" ht="18" customHeight="1">
      <c r="A6" s="13">
        <v>3</v>
      </c>
      <c r="B6" s="13" t="s">
        <v>54</v>
      </c>
      <c r="C6" s="13" t="s">
        <v>55</v>
      </c>
      <c r="D6" s="13" t="s">
        <v>193</v>
      </c>
      <c r="E6" s="13" t="s">
        <v>50</v>
      </c>
      <c r="F6" s="13" t="s">
        <v>51</v>
      </c>
      <c r="G6" s="13">
        <v>63</v>
      </c>
      <c r="H6" s="13">
        <f t="shared" si="0"/>
        <v>31.5</v>
      </c>
      <c r="I6" s="22">
        <v>81.3</v>
      </c>
      <c r="J6" s="21">
        <f t="shared" si="1"/>
        <v>40.65</v>
      </c>
      <c r="K6" s="22">
        <f t="shared" si="2"/>
        <v>72.15</v>
      </c>
      <c r="L6" s="13">
        <v>4</v>
      </c>
    </row>
    <row r="7" spans="1:12" s="25" customFormat="1" ht="18" customHeight="1">
      <c r="A7" s="13">
        <v>4</v>
      </c>
      <c r="B7" s="13" t="s">
        <v>56</v>
      </c>
      <c r="C7" s="13" t="s">
        <v>57</v>
      </c>
      <c r="D7" s="13" t="s">
        <v>193</v>
      </c>
      <c r="E7" s="13" t="s">
        <v>50</v>
      </c>
      <c r="F7" s="13" t="s">
        <v>51</v>
      </c>
      <c r="G7" s="13">
        <v>60</v>
      </c>
      <c r="H7" s="13">
        <f t="shared" si="0"/>
        <v>30</v>
      </c>
      <c r="I7" s="22">
        <v>81.14</v>
      </c>
      <c r="J7" s="21">
        <f t="shared" si="1"/>
        <v>40.57</v>
      </c>
      <c r="K7" s="22">
        <f t="shared" si="2"/>
        <v>70.57</v>
      </c>
      <c r="L7" s="13">
        <v>5</v>
      </c>
    </row>
    <row r="8" spans="1:12" s="25" customFormat="1" ht="18" customHeight="1">
      <c r="A8" s="13">
        <v>5</v>
      </c>
      <c r="B8" s="13" t="s">
        <v>58</v>
      </c>
      <c r="C8" s="13" t="s">
        <v>59</v>
      </c>
      <c r="D8" s="13" t="s">
        <v>193</v>
      </c>
      <c r="E8" s="13" t="s">
        <v>50</v>
      </c>
      <c r="F8" s="13" t="s">
        <v>51</v>
      </c>
      <c r="G8" s="13">
        <v>60</v>
      </c>
      <c r="H8" s="13">
        <f t="shared" si="0"/>
        <v>30</v>
      </c>
      <c r="I8" s="22">
        <v>80.18</v>
      </c>
      <c r="J8" s="21">
        <f t="shared" si="1"/>
        <v>40.09</v>
      </c>
      <c r="K8" s="22">
        <f t="shared" si="2"/>
        <v>70.09</v>
      </c>
      <c r="L8" s="13">
        <v>7</v>
      </c>
    </row>
    <row r="9" spans="1:12" s="25" customFormat="1" ht="18" customHeight="1">
      <c r="A9" s="13">
        <v>6</v>
      </c>
      <c r="B9" s="13" t="s">
        <v>60</v>
      </c>
      <c r="C9" s="13" t="s">
        <v>61</v>
      </c>
      <c r="D9" s="13" t="s">
        <v>193</v>
      </c>
      <c r="E9" s="13">
        <v>19010101</v>
      </c>
      <c r="F9" s="13" t="s">
        <v>51</v>
      </c>
      <c r="G9" s="13">
        <v>63</v>
      </c>
      <c r="H9" s="13">
        <f t="shared" si="0"/>
        <v>31.5</v>
      </c>
      <c r="I9" s="22">
        <v>76.62</v>
      </c>
      <c r="J9" s="21">
        <f t="shared" si="1"/>
        <v>38.31</v>
      </c>
      <c r="K9" s="22">
        <f t="shared" si="2"/>
        <v>69.81</v>
      </c>
      <c r="L9" s="13">
        <v>8</v>
      </c>
    </row>
    <row r="10" spans="1:12" s="25" customFormat="1" ht="18" customHeight="1">
      <c r="A10" s="13">
        <v>7</v>
      </c>
      <c r="B10" s="13" t="s">
        <v>62</v>
      </c>
      <c r="C10" s="13" t="s">
        <v>63</v>
      </c>
      <c r="D10" s="13" t="s">
        <v>193</v>
      </c>
      <c r="E10" s="13" t="s">
        <v>50</v>
      </c>
      <c r="F10" s="13" t="s">
        <v>51</v>
      </c>
      <c r="G10" s="13">
        <v>55</v>
      </c>
      <c r="H10" s="13">
        <f t="shared" si="0"/>
        <v>27.5</v>
      </c>
      <c r="I10" s="22">
        <v>83.92</v>
      </c>
      <c r="J10" s="21">
        <f t="shared" si="1"/>
        <v>41.96</v>
      </c>
      <c r="K10" s="22">
        <f t="shared" si="2"/>
        <v>69.46000000000001</v>
      </c>
      <c r="L10" s="13">
        <v>9</v>
      </c>
    </row>
    <row r="11" spans="1:12" s="25" customFormat="1" ht="18" customHeight="1">
      <c r="A11" s="13">
        <v>8</v>
      </c>
      <c r="B11" s="13" t="s">
        <v>64</v>
      </c>
      <c r="C11" s="13" t="s">
        <v>65</v>
      </c>
      <c r="D11" s="13" t="s">
        <v>193</v>
      </c>
      <c r="E11" s="13" t="s">
        <v>50</v>
      </c>
      <c r="F11" s="13" t="s">
        <v>51</v>
      </c>
      <c r="G11" s="13">
        <v>60</v>
      </c>
      <c r="H11" s="13">
        <f t="shared" si="0"/>
        <v>30</v>
      </c>
      <c r="I11" s="22">
        <v>76.64</v>
      </c>
      <c r="J11" s="21">
        <f t="shared" si="1"/>
        <v>38.32</v>
      </c>
      <c r="K11" s="22">
        <f t="shared" si="2"/>
        <v>68.32</v>
      </c>
      <c r="L11" s="13">
        <v>10</v>
      </c>
    </row>
    <row r="12" spans="1:12" s="25" customFormat="1" ht="18" customHeight="1">
      <c r="A12" s="27"/>
      <c r="B12" s="28"/>
      <c r="C12" s="28"/>
      <c r="D12" s="28"/>
      <c r="E12" s="28"/>
      <c r="F12" s="28"/>
      <c r="G12" s="28"/>
      <c r="H12" s="28"/>
      <c r="I12" s="29"/>
      <c r="J12" s="21"/>
      <c r="K12" s="28"/>
      <c r="L12" s="30"/>
    </row>
    <row r="13" spans="1:12" s="25" customFormat="1" ht="18" customHeight="1">
      <c r="A13" s="13">
        <v>1</v>
      </c>
      <c r="B13" s="13" t="s">
        <v>66</v>
      </c>
      <c r="C13" s="13" t="s">
        <v>67</v>
      </c>
      <c r="D13" s="13" t="s">
        <v>194</v>
      </c>
      <c r="E13" s="13" t="s">
        <v>68</v>
      </c>
      <c r="F13" s="13" t="s">
        <v>51</v>
      </c>
      <c r="G13" s="13">
        <v>69</v>
      </c>
      <c r="H13" s="13">
        <f>G13*50%</f>
        <v>34.5</v>
      </c>
      <c r="I13" s="22">
        <v>85.48</v>
      </c>
      <c r="J13" s="21">
        <f>I13*0.5</f>
        <v>42.74</v>
      </c>
      <c r="K13" s="22">
        <f>H13+J13</f>
        <v>77.24000000000001</v>
      </c>
      <c r="L13" s="13">
        <v>1</v>
      </c>
    </row>
    <row r="14" spans="1:12" s="25" customFormat="1" ht="18" customHeight="1">
      <c r="A14" s="13">
        <v>2</v>
      </c>
      <c r="B14" s="13" t="s">
        <v>69</v>
      </c>
      <c r="C14" s="13" t="s">
        <v>70</v>
      </c>
      <c r="D14" s="13" t="s">
        <v>194</v>
      </c>
      <c r="E14" s="13" t="s">
        <v>68</v>
      </c>
      <c r="F14" s="13" t="s">
        <v>51</v>
      </c>
      <c r="G14" s="13">
        <v>71</v>
      </c>
      <c r="H14" s="13">
        <f>G14*50%</f>
        <v>35.5</v>
      </c>
      <c r="I14" s="22">
        <v>81.8</v>
      </c>
      <c r="J14" s="21">
        <f>I14*0.5</f>
        <v>40.9</v>
      </c>
      <c r="K14" s="22">
        <f>H14+J14</f>
        <v>76.4</v>
      </c>
      <c r="L14" s="13">
        <v>3</v>
      </c>
    </row>
    <row r="15" spans="1:12" s="25" customFormat="1" ht="18" customHeight="1">
      <c r="A15" s="13">
        <v>3</v>
      </c>
      <c r="B15" s="35" t="s">
        <v>224</v>
      </c>
      <c r="C15" s="35" t="s">
        <v>225</v>
      </c>
      <c r="D15" s="35" t="s">
        <v>226</v>
      </c>
      <c r="E15" s="35" t="s">
        <v>68</v>
      </c>
      <c r="F15" s="35" t="s">
        <v>51</v>
      </c>
      <c r="G15" s="35">
        <v>66</v>
      </c>
      <c r="H15" s="35">
        <f>G15*50%</f>
        <v>33</v>
      </c>
      <c r="I15" s="36">
        <v>85.82</v>
      </c>
      <c r="J15" s="38">
        <f>I15*0.5</f>
        <v>42.91</v>
      </c>
      <c r="K15" s="36">
        <f>H15+J15</f>
        <v>75.91</v>
      </c>
      <c r="L15" s="37">
        <v>4</v>
      </c>
    </row>
    <row r="16" spans="1:12" s="25" customFormat="1" ht="18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30"/>
    </row>
    <row r="17" spans="1:12" s="25" customFormat="1" ht="18" customHeight="1">
      <c r="A17" s="13">
        <v>1</v>
      </c>
      <c r="B17" s="13" t="s">
        <v>71</v>
      </c>
      <c r="C17" s="13" t="s">
        <v>72</v>
      </c>
      <c r="D17" s="13" t="s">
        <v>195</v>
      </c>
      <c r="E17" s="13" t="s">
        <v>73</v>
      </c>
      <c r="F17" s="13" t="s">
        <v>51</v>
      </c>
      <c r="G17" s="13">
        <v>68</v>
      </c>
      <c r="H17" s="13">
        <f aca="true" t="shared" si="3" ref="H17:H24">G17*50%</f>
        <v>34</v>
      </c>
      <c r="I17" s="22">
        <v>82.08</v>
      </c>
      <c r="J17" s="22">
        <v>41.04</v>
      </c>
      <c r="K17" s="22">
        <f aca="true" t="shared" si="4" ref="K17:K24">H17+J17</f>
        <v>75.03999999999999</v>
      </c>
      <c r="L17" s="13">
        <v>1</v>
      </c>
    </row>
    <row r="18" spans="1:12" s="25" customFormat="1" ht="18" customHeight="1">
      <c r="A18" s="13">
        <v>2</v>
      </c>
      <c r="B18" s="13" t="s">
        <v>74</v>
      </c>
      <c r="C18" s="13" t="s">
        <v>75</v>
      </c>
      <c r="D18" s="13" t="s">
        <v>195</v>
      </c>
      <c r="E18" s="13" t="s">
        <v>73</v>
      </c>
      <c r="F18" s="13" t="s">
        <v>51</v>
      </c>
      <c r="G18" s="13">
        <v>68</v>
      </c>
      <c r="H18" s="13">
        <f t="shared" si="3"/>
        <v>34</v>
      </c>
      <c r="I18" s="22">
        <v>81.26</v>
      </c>
      <c r="J18" s="22">
        <v>40.63</v>
      </c>
      <c r="K18" s="22">
        <f t="shared" si="4"/>
        <v>74.63</v>
      </c>
      <c r="L18" s="13">
        <v>2</v>
      </c>
    </row>
    <row r="19" spans="1:12" s="25" customFormat="1" ht="18" customHeight="1">
      <c r="A19" s="13">
        <v>3</v>
      </c>
      <c r="B19" s="13" t="s">
        <v>76</v>
      </c>
      <c r="C19" s="13" t="s">
        <v>77</v>
      </c>
      <c r="D19" s="13" t="s">
        <v>195</v>
      </c>
      <c r="E19" s="13" t="s">
        <v>73</v>
      </c>
      <c r="F19" s="13" t="s">
        <v>51</v>
      </c>
      <c r="G19" s="13">
        <v>69</v>
      </c>
      <c r="H19" s="13">
        <f t="shared" si="3"/>
        <v>34.5</v>
      </c>
      <c r="I19" s="22">
        <v>79.84</v>
      </c>
      <c r="J19" s="22">
        <v>39.92</v>
      </c>
      <c r="K19" s="22">
        <f t="shared" si="4"/>
        <v>74.42</v>
      </c>
      <c r="L19" s="13">
        <v>4</v>
      </c>
    </row>
    <row r="20" spans="1:12" s="25" customFormat="1" ht="18" customHeight="1">
      <c r="A20" s="13">
        <v>4</v>
      </c>
      <c r="B20" s="13" t="s">
        <v>78</v>
      </c>
      <c r="C20" s="13" t="s">
        <v>79</v>
      </c>
      <c r="D20" s="13" t="s">
        <v>195</v>
      </c>
      <c r="E20" s="13" t="s">
        <v>73</v>
      </c>
      <c r="F20" s="13" t="s">
        <v>51</v>
      </c>
      <c r="G20" s="13">
        <v>66</v>
      </c>
      <c r="H20" s="13">
        <f t="shared" si="3"/>
        <v>33</v>
      </c>
      <c r="I20" s="22">
        <v>81.98</v>
      </c>
      <c r="J20" s="22">
        <v>40.99</v>
      </c>
      <c r="K20" s="22">
        <f t="shared" si="4"/>
        <v>73.99000000000001</v>
      </c>
      <c r="L20" s="13">
        <v>5</v>
      </c>
    </row>
    <row r="21" spans="1:12" s="25" customFormat="1" ht="18" customHeight="1">
      <c r="A21" s="13">
        <v>5</v>
      </c>
      <c r="B21" s="13" t="s">
        <v>80</v>
      </c>
      <c r="C21" s="13" t="s">
        <v>81</v>
      </c>
      <c r="D21" s="13" t="s">
        <v>195</v>
      </c>
      <c r="E21" s="13" t="s">
        <v>73</v>
      </c>
      <c r="F21" s="13" t="s">
        <v>51</v>
      </c>
      <c r="G21" s="13">
        <v>65</v>
      </c>
      <c r="H21" s="13">
        <f t="shared" si="3"/>
        <v>32.5</v>
      </c>
      <c r="I21" s="22">
        <v>82.06</v>
      </c>
      <c r="J21" s="22">
        <v>41.03</v>
      </c>
      <c r="K21" s="22">
        <f t="shared" si="4"/>
        <v>73.53</v>
      </c>
      <c r="L21" s="13">
        <v>6</v>
      </c>
    </row>
    <row r="22" spans="1:12" s="25" customFormat="1" ht="18" customHeight="1">
      <c r="A22" s="13">
        <v>6</v>
      </c>
      <c r="B22" s="13" t="s">
        <v>82</v>
      </c>
      <c r="C22" s="13" t="s">
        <v>83</v>
      </c>
      <c r="D22" s="13" t="s">
        <v>195</v>
      </c>
      <c r="E22" s="13" t="s">
        <v>73</v>
      </c>
      <c r="F22" s="13" t="s">
        <v>51</v>
      </c>
      <c r="G22" s="13">
        <v>68</v>
      </c>
      <c r="H22" s="13">
        <f t="shared" si="3"/>
        <v>34</v>
      </c>
      <c r="I22" s="22">
        <v>79</v>
      </c>
      <c r="J22" s="22">
        <v>39.5</v>
      </c>
      <c r="K22" s="22">
        <f t="shared" si="4"/>
        <v>73.5</v>
      </c>
      <c r="L22" s="13">
        <v>7</v>
      </c>
    </row>
    <row r="23" spans="1:12" s="25" customFormat="1" ht="18" customHeight="1">
      <c r="A23" s="13">
        <v>7</v>
      </c>
      <c r="B23" s="13" t="s">
        <v>84</v>
      </c>
      <c r="C23" s="13" t="s">
        <v>85</v>
      </c>
      <c r="D23" s="13" t="s">
        <v>195</v>
      </c>
      <c r="E23" s="13" t="s">
        <v>73</v>
      </c>
      <c r="F23" s="13" t="s">
        <v>51</v>
      </c>
      <c r="G23" s="13">
        <v>66</v>
      </c>
      <c r="H23" s="13">
        <f t="shared" si="3"/>
        <v>33</v>
      </c>
      <c r="I23" s="22">
        <v>78.88</v>
      </c>
      <c r="J23" s="22">
        <v>39.44</v>
      </c>
      <c r="K23" s="22">
        <f t="shared" si="4"/>
        <v>72.44</v>
      </c>
      <c r="L23" s="13">
        <v>9</v>
      </c>
    </row>
    <row r="24" spans="1:12" s="25" customFormat="1" ht="18" customHeight="1">
      <c r="A24" s="13">
        <v>8</v>
      </c>
      <c r="B24" s="13" t="s">
        <v>86</v>
      </c>
      <c r="C24" s="13" t="s">
        <v>87</v>
      </c>
      <c r="D24" s="13" t="s">
        <v>195</v>
      </c>
      <c r="E24" s="13" t="s">
        <v>73</v>
      </c>
      <c r="F24" s="13" t="s">
        <v>51</v>
      </c>
      <c r="G24" s="13">
        <v>63</v>
      </c>
      <c r="H24" s="13">
        <f t="shared" si="3"/>
        <v>31.5</v>
      </c>
      <c r="I24" s="22">
        <v>81.78</v>
      </c>
      <c r="J24" s="22">
        <v>40.89</v>
      </c>
      <c r="K24" s="22">
        <f t="shared" si="4"/>
        <v>72.39</v>
      </c>
      <c r="L24" s="13">
        <v>10</v>
      </c>
    </row>
    <row r="25" spans="1:12" s="25" customFormat="1" ht="17.2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30"/>
    </row>
    <row r="26" spans="1:12" s="25" customFormat="1" ht="18" customHeight="1">
      <c r="A26" s="13">
        <v>1</v>
      </c>
      <c r="B26" s="13" t="s">
        <v>88</v>
      </c>
      <c r="C26" s="13" t="s">
        <v>89</v>
      </c>
      <c r="D26" s="13" t="s">
        <v>196</v>
      </c>
      <c r="E26" s="13" t="s">
        <v>90</v>
      </c>
      <c r="F26" s="13" t="s">
        <v>51</v>
      </c>
      <c r="G26" s="13">
        <v>74</v>
      </c>
      <c r="H26" s="13">
        <f aca="true" t="shared" si="5" ref="H26:H34">G26*50%</f>
        <v>37</v>
      </c>
      <c r="I26" s="22">
        <v>84.08</v>
      </c>
      <c r="J26" s="21">
        <f aca="true" t="shared" si="6" ref="J26:J34">I26*0.5</f>
        <v>42.04</v>
      </c>
      <c r="K26" s="22">
        <f aca="true" t="shared" si="7" ref="K26:K34">H26+J26</f>
        <v>79.03999999999999</v>
      </c>
      <c r="L26" s="13">
        <v>1</v>
      </c>
    </row>
    <row r="27" spans="1:12" s="25" customFormat="1" ht="18" customHeight="1">
      <c r="A27" s="13">
        <v>2</v>
      </c>
      <c r="B27" s="13" t="s">
        <v>91</v>
      </c>
      <c r="C27" s="13" t="s">
        <v>92</v>
      </c>
      <c r="D27" s="13" t="s">
        <v>196</v>
      </c>
      <c r="E27" s="13" t="s">
        <v>90</v>
      </c>
      <c r="F27" s="13" t="s">
        <v>51</v>
      </c>
      <c r="G27" s="13">
        <v>75</v>
      </c>
      <c r="H27" s="13">
        <f t="shared" si="5"/>
        <v>37.5</v>
      </c>
      <c r="I27" s="22">
        <v>81.44</v>
      </c>
      <c r="J27" s="21">
        <f t="shared" si="6"/>
        <v>40.72</v>
      </c>
      <c r="K27" s="22">
        <f t="shared" si="7"/>
        <v>78.22</v>
      </c>
      <c r="L27" s="13">
        <v>2</v>
      </c>
    </row>
    <row r="28" spans="1:12" s="25" customFormat="1" ht="18" customHeight="1">
      <c r="A28" s="13">
        <v>3</v>
      </c>
      <c r="B28" s="13" t="s">
        <v>93</v>
      </c>
      <c r="C28" s="13" t="s">
        <v>94</v>
      </c>
      <c r="D28" s="13" t="s">
        <v>196</v>
      </c>
      <c r="E28" s="13" t="s">
        <v>90</v>
      </c>
      <c r="F28" s="13" t="s">
        <v>51</v>
      </c>
      <c r="G28" s="13">
        <v>72</v>
      </c>
      <c r="H28" s="13">
        <f t="shared" si="5"/>
        <v>36</v>
      </c>
      <c r="I28" s="22">
        <v>80.84</v>
      </c>
      <c r="J28" s="21">
        <f t="shared" si="6"/>
        <v>40.42</v>
      </c>
      <c r="K28" s="22">
        <f t="shared" si="7"/>
        <v>76.42</v>
      </c>
      <c r="L28" s="13">
        <v>3</v>
      </c>
    </row>
    <row r="29" spans="1:12" s="25" customFormat="1" ht="18" customHeight="1">
      <c r="A29" s="13">
        <v>4</v>
      </c>
      <c r="B29" s="13" t="s">
        <v>95</v>
      </c>
      <c r="C29" s="13" t="s">
        <v>96</v>
      </c>
      <c r="D29" s="13" t="s">
        <v>196</v>
      </c>
      <c r="E29" s="13" t="s">
        <v>90</v>
      </c>
      <c r="F29" s="13" t="s">
        <v>51</v>
      </c>
      <c r="G29" s="13">
        <v>74</v>
      </c>
      <c r="H29" s="13">
        <f t="shared" si="5"/>
        <v>37</v>
      </c>
      <c r="I29" s="22">
        <v>78.82</v>
      </c>
      <c r="J29" s="21">
        <f t="shared" si="6"/>
        <v>39.41</v>
      </c>
      <c r="K29" s="22">
        <f t="shared" si="7"/>
        <v>76.41</v>
      </c>
      <c r="L29" s="13">
        <v>4</v>
      </c>
    </row>
    <row r="30" spans="1:12" s="25" customFormat="1" ht="18" customHeight="1">
      <c r="A30" s="13">
        <v>5</v>
      </c>
      <c r="B30" s="13" t="s">
        <v>97</v>
      </c>
      <c r="C30" s="13" t="s">
        <v>98</v>
      </c>
      <c r="D30" s="13" t="s">
        <v>196</v>
      </c>
      <c r="E30" s="13" t="s">
        <v>90</v>
      </c>
      <c r="F30" s="13" t="s">
        <v>51</v>
      </c>
      <c r="G30" s="13">
        <v>69</v>
      </c>
      <c r="H30" s="13">
        <f t="shared" si="5"/>
        <v>34.5</v>
      </c>
      <c r="I30" s="22">
        <v>83.46</v>
      </c>
      <c r="J30" s="21">
        <f t="shared" si="6"/>
        <v>41.73</v>
      </c>
      <c r="K30" s="22">
        <f t="shared" si="7"/>
        <v>76.22999999999999</v>
      </c>
      <c r="L30" s="13">
        <v>5</v>
      </c>
    </row>
    <row r="31" spans="1:12" s="25" customFormat="1" ht="18" customHeight="1">
      <c r="A31" s="13">
        <v>6</v>
      </c>
      <c r="B31" s="13" t="s">
        <v>99</v>
      </c>
      <c r="C31" s="13" t="s">
        <v>100</v>
      </c>
      <c r="D31" s="13" t="s">
        <v>196</v>
      </c>
      <c r="E31" s="13" t="s">
        <v>90</v>
      </c>
      <c r="F31" s="13" t="s">
        <v>51</v>
      </c>
      <c r="G31" s="13">
        <v>71</v>
      </c>
      <c r="H31" s="13">
        <f t="shared" si="5"/>
        <v>35.5</v>
      </c>
      <c r="I31" s="22">
        <v>81.24</v>
      </c>
      <c r="J31" s="21">
        <f t="shared" si="6"/>
        <v>40.62</v>
      </c>
      <c r="K31" s="22">
        <f t="shared" si="7"/>
        <v>76.12</v>
      </c>
      <c r="L31" s="13">
        <v>6</v>
      </c>
    </row>
    <row r="32" spans="1:12" s="25" customFormat="1" ht="18" customHeight="1">
      <c r="A32" s="13">
        <v>7</v>
      </c>
      <c r="B32" s="13" t="s">
        <v>101</v>
      </c>
      <c r="C32" s="13" t="s">
        <v>102</v>
      </c>
      <c r="D32" s="13" t="s">
        <v>196</v>
      </c>
      <c r="E32" s="13" t="s">
        <v>90</v>
      </c>
      <c r="F32" s="13" t="s">
        <v>51</v>
      </c>
      <c r="G32" s="13">
        <v>70</v>
      </c>
      <c r="H32" s="13">
        <f t="shared" si="5"/>
        <v>35</v>
      </c>
      <c r="I32" s="22">
        <v>82.12</v>
      </c>
      <c r="J32" s="21">
        <f t="shared" si="6"/>
        <v>41.06</v>
      </c>
      <c r="K32" s="22">
        <f t="shared" si="7"/>
        <v>76.06</v>
      </c>
      <c r="L32" s="13">
        <v>7</v>
      </c>
    </row>
    <row r="33" spans="1:12" s="25" customFormat="1" ht="18" customHeight="1">
      <c r="A33" s="13">
        <v>8</v>
      </c>
      <c r="B33" s="13" t="s">
        <v>103</v>
      </c>
      <c r="C33" s="13" t="s">
        <v>104</v>
      </c>
      <c r="D33" s="13" t="s">
        <v>196</v>
      </c>
      <c r="E33" s="13" t="s">
        <v>90</v>
      </c>
      <c r="F33" s="13" t="s">
        <v>51</v>
      </c>
      <c r="G33" s="13">
        <v>66</v>
      </c>
      <c r="H33" s="13">
        <f t="shared" si="5"/>
        <v>33</v>
      </c>
      <c r="I33" s="22">
        <v>85.32</v>
      </c>
      <c r="J33" s="21">
        <f t="shared" si="6"/>
        <v>42.66</v>
      </c>
      <c r="K33" s="22">
        <f t="shared" si="7"/>
        <v>75.66</v>
      </c>
      <c r="L33" s="13">
        <v>8</v>
      </c>
    </row>
    <row r="34" spans="1:12" s="25" customFormat="1" ht="18" customHeight="1">
      <c r="A34" s="13">
        <v>9</v>
      </c>
      <c r="B34" s="13" t="s">
        <v>105</v>
      </c>
      <c r="C34" s="13" t="s">
        <v>106</v>
      </c>
      <c r="D34" s="13" t="s">
        <v>196</v>
      </c>
      <c r="E34" s="13" t="s">
        <v>90</v>
      </c>
      <c r="F34" s="13" t="s">
        <v>51</v>
      </c>
      <c r="G34" s="13">
        <v>68</v>
      </c>
      <c r="H34" s="13">
        <f t="shared" si="5"/>
        <v>34</v>
      </c>
      <c r="I34" s="22">
        <v>83.3</v>
      </c>
      <c r="J34" s="21">
        <f t="shared" si="6"/>
        <v>41.65</v>
      </c>
      <c r="K34" s="22">
        <f t="shared" si="7"/>
        <v>75.65</v>
      </c>
      <c r="L34" s="13">
        <v>9</v>
      </c>
    </row>
    <row r="35" spans="1:12" s="25" customFormat="1" ht="18" customHeight="1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2"/>
      <c r="L35" s="30"/>
    </row>
    <row r="36" spans="1:12" s="25" customFormat="1" ht="18" customHeight="1">
      <c r="A36" s="13">
        <v>1</v>
      </c>
      <c r="B36" s="13" t="s">
        <v>108</v>
      </c>
      <c r="C36" s="13" t="s">
        <v>109</v>
      </c>
      <c r="D36" s="13" t="s">
        <v>197</v>
      </c>
      <c r="E36" s="13" t="s">
        <v>107</v>
      </c>
      <c r="F36" s="13" t="s">
        <v>51</v>
      </c>
      <c r="G36" s="13">
        <v>72</v>
      </c>
      <c r="H36" s="13">
        <f aca="true" t="shared" si="8" ref="H36:H42">G36*50%</f>
        <v>36</v>
      </c>
      <c r="I36" s="22">
        <v>88.72</v>
      </c>
      <c r="J36" s="22">
        <v>44.36</v>
      </c>
      <c r="K36" s="22">
        <f aca="true" t="shared" si="9" ref="K36:K42">H36+J36</f>
        <v>80.36</v>
      </c>
      <c r="L36" s="13">
        <v>2</v>
      </c>
    </row>
    <row r="37" spans="1:12" s="25" customFormat="1" ht="18" customHeight="1">
      <c r="A37" s="13">
        <v>2</v>
      </c>
      <c r="B37" s="13" t="s">
        <v>110</v>
      </c>
      <c r="C37" s="13" t="s">
        <v>111</v>
      </c>
      <c r="D37" s="13" t="s">
        <v>197</v>
      </c>
      <c r="E37" s="13" t="s">
        <v>107</v>
      </c>
      <c r="F37" s="13" t="s">
        <v>51</v>
      </c>
      <c r="G37" s="13">
        <v>75</v>
      </c>
      <c r="H37" s="13">
        <f t="shared" si="8"/>
        <v>37.5</v>
      </c>
      <c r="I37" s="22">
        <v>85.38</v>
      </c>
      <c r="J37" s="22">
        <v>42.69</v>
      </c>
      <c r="K37" s="22">
        <f t="shared" si="9"/>
        <v>80.19</v>
      </c>
      <c r="L37" s="13">
        <v>3</v>
      </c>
    </row>
    <row r="38" spans="1:12" s="25" customFormat="1" ht="18" customHeight="1">
      <c r="A38" s="13">
        <v>3</v>
      </c>
      <c r="B38" s="13" t="s">
        <v>112</v>
      </c>
      <c r="C38" s="13" t="s">
        <v>113</v>
      </c>
      <c r="D38" s="13" t="s">
        <v>197</v>
      </c>
      <c r="E38" s="13" t="s">
        <v>107</v>
      </c>
      <c r="F38" s="13" t="s">
        <v>51</v>
      </c>
      <c r="G38" s="13">
        <v>68</v>
      </c>
      <c r="H38" s="13">
        <f t="shared" si="8"/>
        <v>34</v>
      </c>
      <c r="I38" s="22">
        <v>90.56</v>
      </c>
      <c r="J38" s="22">
        <v>45.28</v>
      </c>
      <c r="K38" s="22">
        <f t="shared" si="9"/>
        <v>79.28</v>
      </c>
      <c r="L38" s="13">
        <v>4</v>
      </c>
    </row>
    <row r="39" spans="1:12" s="25" customFormat="1" ht="18" customHeight="1">
      <c r="A39" s="13">
        <v>4</v>
      </c>
      <c r="B39" s="13" t="s">
        <v>114</v>
      </c>
      <c r="C39" s="13" t="s">
        <v>115</v>
      </c>
      <c r="D39" s="13" t="s">
        <v>197</v>
      </c>
      <c r="E39" s="13" t="s">
        <v>107</v>
      </c>
      <c r="F39" s="13" t="s">
        <v>51</v>
      </c>
      <c r="G39" s="13">
        <v>71</v>
      </c>
      <c r="H39" s="13">
        <f t="shared" si="8"/>
        <v>35.5</v>
      </c>
      <c r="I39" s="22">
        <v>84.94</v>
      </c>
      <c r="J39" s="22">
        <v>42.47</v>
      </c>
      <c r="K39" s="22">
        <f t="shared" si="9"/>
        <v>77.97</v>
      </c>
      <c r="L39" s="13">
        <v>5</v>
      </c>
    </row>
    <row r="40" spans="1:12" s="25" customFormat="1" ht="18" customHeight="1">
      <c r="A40" s="13">
        <v>5</v>
      </c>
      <c r="B40" s="13" t="s">
        <v>116</v>
      </c>
      <c r="C40" s="13" t="s">
        <v>117</v>
      </c>
      <c r="D40" s="13" t="s">
        <v>197</v>
      </c>
      <c r="E40" s="13" t="s">
        <v>107</v>
      </c>
      <c r="F40" s="13" t="s">
        <v>51</v>
      </c>
      <c r="G40" s="13">
        <v>71</v>
      </c>
      <c r="H40" s="13">
        <f t="shared" si="8"/>
        <v>35.5</v>
      </c>
      <c r="I40" s="22">
        <v>83.86</v>
      </c>
      <c r="J40" s="22">
        <v>41.93</v>
      </c>
      <c r="K40" s="22">
        <f t="shared" si="9"/>
        <v>77.43</v>
      </c>
      <c r="L40" s="13">
        <v>6</v>
      </c>
    </row>
    <row r="41" spans="1:12" s="25" customFormat="1" ht="18" customHeight="1">
      <c r="A41" s="13">
        <v>6</v>
      </c>
      <c r="B41" s="13" t="s">
        <v>118</v>
      </c>
      <c r="C41" s="13" t="s">
        <v>119</v>
      </c>
      <c r="D41" s="13" t="s">
        <v>197</v>
      </c>
      <c r="E41" s="13" t="s">
        <v>107</v>
      </c>
      <c r="F41" s="13" t="s">
        <v>51</v>
      </c>
      <c r="G41" s="13">
        <v>71</v>
      </c>
      <c r="H41" s="13">
        <f t="shared" si="8"/>
        <v>35.5</v>
      </c>
      <c r="I41" s="22">
        <v>83.54</v>
      </c>
      <c r="J41" s="22">
        <v>41.77</v>
      </c>
      <c r="K41" s="22">
        <f t="shared" si="9"/>
        <v>77.27000000000001</v>
      </c>
      <c r="L41" s="13">
        <v>7</v>
      </c>
    </row>
    <row r="42" spans="1:12" ht="16.5" customHeight="1">
      <c r="A42" s="13">
        <v>7</v>
      </c>
      <c r="B42" s="13" t="s">
        <v>120</v>
      </c>
      <c r="C42" s="13" t="s">
        <v>121</v>
      </c>
      <c r="D42" s="13" t="s">
        <v>197</v>
      </c>
      <c r="E42" s="13" t="s">
        <v>107</v>
      </c>
      <c r="F42" s="13" t="s">
        <v>51</v>
      </c>
      <c r="G42" s="13">
        <v>73</v>
      </c>
      <c r="H42" s="13">
        <f t="shared" si="8"/>
        <v>36.5</v>
      </c>
      <c r="I42" s="22">
        <v>80.8</v>
      </c>
      <c r="J42" s="22">
        <v>40.4</v>
      </c>
      <c r="K42" s="22">
        <f t="shared" si="9"/>
        <v>76.9</v>
      </c>
      <c r="L42" s="13">
        <v>8</v>
      </c>
    </row>
    <row r="43" spans="1:12" s="25" customFormat="1" ht="18" customHeight="1">
      <c r="A43" s="13">
        <v>8</v>
      </c>
      <c r="B43" s="35" t="s">
        <v>207</v>
      </c>
      <c r="C43" s="35" t="s">
        <v>208</v>
      </c>
      <c r="D43" s="35" t="s">
        <v>209</v>
      </c>
      <c r="E43" s="35" t="s">
        <v>107</v>
      </c>
      <c r="F43" s="35" t="s">
        <v>51</v>
      </c>
      <c r="G43" s="35">
        <v>73</v>
      </c>
      <c r="H43" s="35">
        <f>G43*50%</f>
        <v>36.5</v>
      </c>
      <c r="I43" s="36">
        <v>79.22</v>
      </c>
      <c r="J43" s="36">
        <v>39.61</v>
      </c>
      <c r="K43" s="36">
        <f>H43+J43</f>
        <v>76.11</v>
      </c>
      <c r="L43" s="37">
        <v>9</v>
      </c>
    </row>
    <row r="44" spans="1:12" s="25" customFormat="1" ht="17.2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2"/>
      <c r="L44" s="30"/>
    </row>
    <row r="45" spans="1:12" s="25" customFormat="1" ht="18" customHeight="1">
      <c r="A45" s="35">
        <v>1</v>
      </c>
      <c r="B45" s="35" t="s">
        <v>214</v>
      </c>
      <c r="C45" s="35" t="s">
        <v>215</v>
      </c>
      <c r="D45" s="35" t="s">
        <v>216</v>
      </c>
      <c r="E45" s="35" t="s">
        <v>217</v>
      </c>
      <c r="F45" s="35" t="s">
        <v>51</v>
      </c>
      <c r="G45" s="35">
        <v>64</v>
      </c>
      <c r="H45" s="35">
        <f>G45*50%</f>
        <v>32</v>
      </c>
      <c r="I45" s="36">
        <v>86.52</v>
      </c>
      <c r="J45" s="38">
        <f>I45*0.5</f>
        <v>43.26</v>
      </c>
      <c r="K45" s="36">
        <f>H45+J45</f>
        <v>75.25999999999999</v>
      </c>
      <c r="L45" s="37">
        <v>2</v>
      </c>
    </row>
    <row r="46" spans="1:12" s="25" customFormat="1" ht="18" customHeight="1">
      <c r="A46" s="56"/>
      <c r="B46" s="56"/>
      <c r="C46" s="56"/>
      <c r="D46" s="56"/>
      <c r="E46" s="56"/>
      <c r="F46" s="56"/>
      <c r="G46" s="56"/>
      <c r="H46" s="56"/>
      <c r="I46" s="57"/>
      <c r="J46" s="38"/>
      <c r="K46" s="36"/>
      <c r="L46" s="58"/>
    </row>
    <row r="47" spans="1:12" s="25" customFormat="1" ht="18" customHeight="1">
      <c r="A47" s="31">
        <v>1</v>
      </c>
      <c r="B47" s="31" t="s">
        <v>122</v>
      </c>
      <c r="C47" s="31" t="s">
        <v>123</v>
      </c>
      <c r="D47" s="31" t="s">
        <v>198</v>
      </c>
      <c r="E47" s="31" t="s">
        <v>124</v>
      </c>
      <c r="F47" s="31" t="s">
        <v>51</v>
      </c>
      <c r="G47" s="31">
        <v>76</v>
      </c>
      <c r="H47" s="31">
        <f>G47*50%</f>
        <v>38</v>
      </c>
      <c r="I47" s="32">
        <v>82.46</v>
      </c>
      <c r="J47" s="21">
        <f>I47*0.5</f>
        <v>41.23</v>
      </c>
      <c r="K47" s="22">
        <f>H47+J47</f>
        <v>79.22999999999999</v>
      </c>
      <c r="L47" s="31">
        <v>1</v>
      </c>
    </row>
    <row r="48" spans="1:12" s="25" customFormat="1" ht="15.75" customHeight="1">
      <c r="A48" s="27"/>
      <c r="B48" s="28"/>
      <c r="C48" s="28"/>
      <c r="D48" s="28"/>
      <c r="E48" s="28"/>
      <c r="F48" s="28"/>
      <c r="G48" s="28"/>
      <c r="H48" s="28"/>
      <c r="I48" s="29"/>
      <c r="J48" s="21"/>
      <c r="K48" s="22"/>
      <c r="L48" s="30"/>
    </row>
    <row r="49" spans="1:12" s="25" customFormat="1" ht="18" customHeight="1">
      <c r="A49" s="13">
        <v>1</v>
      </c>
      <c r="B49" s="13" t="s">
        <v>125</v>
      </c>
      <c r="C49" s="13" t="s">
        <v>126</v>
      </c>
      <c r="D49" s="13" t="s">
        <v>199</v>
      </c>
      <c r="E49" s="13" t="s">
        <v>127</v>
      </c>
      <c r="F49" s="13" t="s">
        <v>51</v>
      </c>
      <c r="G49" s="13">
        <v>68</v>
      </c>
      <c r="H49" s="13">
        <f>G49*50%</f>
        <v>34</v>
      </c>
      <c r="I49" s="22">
        <v>79.5</v>
      </c>
      <c r="J49" s="21">
        <f>I49*0.5</f>
        <v>39.75</v>
      </c>
      <c r="K49" s="22">
        <f>H49+J49</f>
        <v>73.75</v>
      </c>
      <c r="L49" s="13">
        <v>1</v>
      </c>
    </row>
    <row r="50" spans="1:12" s="25" customFormat="1" ht="18" customHeight="1">
      <c r="A50" s="13"/>
      <c r="B50" s="13"/>
      <c r="C50" s="13"/>
      <c r="D50" s="13"/>
      <c r="E50" s="13"/>
      <c r="F50" s="13"/>
      <c r="G50" s="13"/>
      <c r="H50" s="13"/>
      <c r="I50" s="22"/>
      <c r="J50" s="21"/>
      <c r="K50" s="22"/>
      <c r="L50" s="13"/>
    </row>
    <row r="51" spans="1:12" s="25" customFormat="1" ht="18" customHeight="1">
      <c r="A51" s="35">
        <v>1</v>
      </c>
      <c r="B51" s="35" t="s">
        <v>210</v>
      </c>
      <c r="C51" s="35" t="s">
        <v>211</v>
      </c>
      <c r="D51" s="35" t="s">
        <v>212</v>
      </c>
      <c r="E51" s="35" t="s">
        <v>213</v>
      </c>
      <c r="F51" s="35" t="s">
        <v>51</v>
      </c>
      <c r="G51" s="35">
        <v>68</v>
      </c>
      <c r="H51" s="35">
        <f>G51*50%</f>
        <v>34</v>
      </c>
      <c r="I51" s="36">
        <v>83.42</v>
      </c>
      <c r="J51" s="38">
        <f>I51*0.5</f>
        <v>41.71</v>
      </c>
      <c r="K51" s="36">
        <f>H51+J51</f>
        <v>75.71000000000001</v>
      </c>
      <c r="L51" s="37">
        <v>2</v>
      </c>
    </row>
    <row r="52" spans="1:12" s="25" customFormat="1" ht="15" customHeight="1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2"/>
      <c r="L52" s="30"/>
    </row>
    <row r="53" spans="1:12" s="25" customFormat="1" ht="18" customHeight="1">
      <c r="A53" s="13">
        <v>1</v>
      </c>
      <c r="B53" s="13" t="s">
        <v>128</v>
      </c>
      <c r="C53" s="13" t="s">
        <v>129</v>
      </c>
      <c r="D53" s="13" t="s">
        <v>200</v>
      </c>
      <c r="E53" s="13" t="s">
        <v>130</v>
      </c>
      <c r="F53" s="13" t="s">
        <v>51</v>
      </c>
      <c r="G53" s="13">
        <v>71</v>
      </c>
      <c r="H53" s="13">
        <f>G53*50%</f>
        <v>35.5</v>
      </c>
      <c r="I53" s="22">
        <v>80.88</v>
      </c>
      <c r="J53" s="22">
        <v>40.44</v>
      </c>
      <c r="K53" s="22">
        <f>H53+J53</f>
        <v>75.94</v>
      </c>
      <c r="L53" s="13">
        <v>1</v>
      </c>
    </row>
    <row r="54" spans="1:12" s="25" customFormat="1" ht="14.25" customHeight="1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2"/>
      <c r="L54" s="30"/>
    </row>
    <row r="55" spans="1:12" s="25" customFormat="1" ht="18" customHeight="1">
      <c r="A55" s="13">
        <v>1</v>
      </c>
      <c r="B55" s="13" t="s">
        <v>131</v>
      </c>
      <c r="C55" s="13" t="s">
        <v>132</v>
      </c>
      <c r="D55" s="13" t="s">
        <v>201</v>
      </c>
      <c r="E55" s="13" t="s">
        <v>133</v>
      </c>
      <c r="F55" s="13" t="s">
        <v>51</v>
      </c>
      <c r="G55" s="13">
        <v>71</v>
      </c>
      <c r="H55" s="13">
        <f>G55*50%</f>
        <v>35.5</v>
      </c>
      <c r="I55" s="22">
        <v>80.76</v>
      </c>
      <c r="J55" s="21">
        <f aca="true" t="shared" si="10" ref="J55:J62">I55*0.5</f>
        <v>40.38</v>
      </c>
      <c r="K55" s="22">
        <f>H55+J55</f>
        <v>75.88</v>
      </c>
      <c r="L55" s="13">
        <v>1</v>
      </c>
    </row>
    <row r="56" spans="1:12" s="25" customFormat="1" ht="15.75" customHeight="1">
      <c r="A56" s="27"/>
      <c r="B56" s="28"/>
      <c r="C56" s="28"/>
      <c r="D56" s="28"/>
      <c r="E56" s="28"/>
      <c r="F56" s="28"/>
      <c r="G56" s="28"/>
      <c r="H56" s="28"/>
      <c r="I56" s="29"/>
      <c r="J56" s="21"/>
      <c r="K56" s="22"/>
      <c r="L56" s="30"/>
    </row>
    <row r="57" spans="1:12" s="25" customFormat="1" ht="18" customHeight="1">
      <c r="A57" s="13">
        <v>1</v>
      </c>
      <c r="B57" s="13" t="s">
        <v>134</v>
      </c>
      <c r="C57" s="13" t="s">
        <v>135</v>
      </c>
      <c r="D57" s="13" t="s">
        <v>202</v>
      </c>
      <c r="E57" s="13" t="s">
        <v>136</v>
      </c>
      <c r="F57" s="13" t="s">
        <v>51</v>
      </c>
      <c r="G57" s="13">
        <v>65</v>
      </c>
      <c r="H57" s="13">
        <f>G57*50%</f>
        <v>32.5</v>
      </c>
      <c r="I57" s="22">
        <v>81.82</v>
      </c>
      <c r="J57" s="21">
        <f t="shared" si="10"/>
        <v>40.91</v>
      </c>
      <c r="K57" s="22">
        <f>H57+J57</f>
        <v>73.41</v>
      </c>
      <c r="L57" s="13">
        <v>1</v>
      </c>
    </row>
    <row r="58" spans="1:12" s="25" customFormat="1" ht="15.75" customHeight="1">
      <c r="A58" s="27"/>
      <c r="B58" s="28"/>
      <c r="C58" s="28"/>
      <c r="D58" s="28"/>
      <c r="E58" s="28"/>
      <c r="F58" s="28"/>
      <c r="G58" s="28"/>
      <c r="H58" s="28"/>
      <c r="I58" s="29"/>
      <c r="J58" s="21"/>
      <c r="K58" s="22"/>
      <c r="L58" s="30"/>
    </row>
    <row r="59" spans="1:12" s="25" customFormat="1" ht="17.25" customHeight="1">
      <c r="A59" s="13">
        <v>1</v>
      </c>
      <c r="B59" s="13" t="s">
        <v>138</v>
      </c>
      <c r="C59" s="13" t="s">
        <v>139</v>
      </c>
      <c r="D59" s="13" t="s">
        <v>203</v>
      </c>
      <c r="E59" s="13" t="s">
        <v>137</v>
      </c>
      <c r="F59" s="13" t="s">
        <v>51</v>
      </c>
      <c r="G59" s="13">
        <v>74</v>
      </c>
      <c r="H59" s="13">
        <f>G59*50%</f>
        <v>37</v>
      </c>
      <c r="I59" s="22">
        <v>79.6</v>
      </c>
      <c r="J59" s="21">
        <f t="shared" si="10"/>
        <v>39.8</v>
      </c>
      <c r="K59" s="22">
        <f>H59+J59</f>
        <v>76.8</v>
      </c>
      <c r="L59" s="13">
        <v>2</v>
      </c>
    </row>
    <row r="60" spans="1:12" s="25" customFormat="1" ht="17.25" customHeight="1">
      <c r="A60" s="13">
        <v>2</v>
      </c>
      <c r="B60" s="13" t="s">
        <v>140</v>
      </c>
      <c r="C60" s="13" t="s">
        <v>141</v>
      </c>
      <c r="D60" s="13" t="s">
        <v>203</v>
      </c>
      <c r="E60" s="13" t="s">
        <v>137</v>
      </c>
      <c r="F60" s="13" t="s">
        <v>51</v>
      </c>
      <c r="G60" s="13">
        <v>67</v>
      </c>
      <c r="H60" s="13">
        <f>G60*50%</f>
        <v>33.5</v>
      </c>
      <c r="I60" s="22">
        <v>86.1</v>
      </c>
      <c r="J60" s="21">
        <f>I60*0.5</f>
        <v>43.05</v>
      </c>
      <c r="K60" s="22">
        <f>H60+J60</f>
        <v>76.55</v>
      </c>
      <c r="L60" s="13">
        <v>3</v>
      </c>
    </row>
    <row r="61" spans="1:12" s="25" customFormat="1" ht="15.75" customHeight="1">
      <c r="A61" s="27"/>
      <c r="B61" s="28"/>
      <c r="C61" s="28"/>
      <c r="D61" s="28"/>
      <c r="E61" s="28"/>
      <c r="F61" s="28"/>
      <c r="G61" s="28"/>
      <c r="H61" s="28"/>
      <c r="I61" s="29"/>
      <c r="J61" s="21"/>
      <c r="K61" s="22"/>
      <c r="L61" s="30"/>
    </row>
    <row r="62" spans="1:12" s="25" customFormat="1" ht="18" customHeight="1">
      <c r="A62" s="13">
        <v>1</v>
      </c>
      <c r="B62" s="13" t="s">
        <v>142</v>
      </c>
      <c r="C62" s="13" t="s">
        <v>143</v>
      </c>
      <c r="D62" s="13" t="s">
        <v>204</v>
      </c>
      <c r="E62" s="13" t="s">
        <v>144</v>
      </c>
      <c r="F62" s="13" t="s">
        <v>51</v>
      </c>
      <c r="G62" s="13">
        <v>71</v>
      </c>
      <c r="H62" s="13">
        <f>G62*50%</f>
        <v>35.5</v>
      </c>
      <c r="I62" s="22">
        <v>81.48</v>
      </c>
      <c r="J62" s="21">
        <f t="shared" si="10"/>
        <v>40.74</v>
      </c>
      <c r="K62" s="22">
        <f>H62+J62</f>
        <v>76.24000000000001</v>
      </c>
      <c r="L62" s="13">
        <v>1</v>
      </c>
    </row>
    <row r="63" spans="1:12" s="25" customFormat="1" ht="13.5" customHeight="1">
      <c r="A63" s="27"/>
      <c r="B63" s="28"/>
      <c r="C63" s="28"/>
      <c r="D63" s="28"/>
      <c r="E63" s="28"/>
      <c r="F63" s="28"/>
      <c r="G63" s="28"/>
      <c r="H63" s="28"/>
      <c r="I63" s="29"/>
      <c r="J63" s="21"/>
      <c r="K63" s="22"/>
      <c r="L63" s="30"/>
    </row>
    <row r="64" spans="1:12" s="20" customFormat="1" ht="17.25" customHeight="1">
      <c r="A64" s="13">
        <v>1</v>
      </c>
      <c r="B64" s="13" t="s">
        <v>145</v>
      </c>
      <c r="C64" s="13" t="s">
        <v>146</v>
      </c>
      <c r="D64" s="13" t="s">
        <v>205</v>
      </c>
      <c r="E64" s="13" t="s">
        <v>147</v>
      </c>
      <c r="F64" s="13" t="s">
        <v>51</v>
      </c>
      <c r="G64" s="13">
        <v>73</v>
      </c>
      <c r="H64" s="13">
        <f>G64*50%</f>
        <v>36.5</v>
      </c>
      <c r="I64" s="22">
        <v>84.4</v>
      </c>
      <c r="J64" s="21">
        <f>I64*0.5</f>
        <v>42.2</v>
      </c>
      <c r="K64" s="22">
        <f>H64+J64</f>
        <v>78.7</v>
      </c>
      <c r="L64" s="13">
        <v>1</v>
      </c>
    </row>
    <row r="65" spans="1:12" s="20" customFormat="1" ht="12.75">
      <c r="A65" s="27"/>
      <c r="B65" s="28"/>
      <c r="C65" s="28"/>
      <c r="D65" s="28"/>
      <c r="E65" s="28"/>
      <c r="F65" s="28"/>
      <c r="G65" s="28"/>
      <c r="H65" s="28"/>
      <c r="I65" s="29"/>
      <c r="J65" s="21"/>
      <c r="K65" s="22"/>
      <c r="L65" s="30"/>
    </row>
    <row r="66" spans="1:12" s="20" customFormat="1" ht="18.75" customHeight="1">
      <c r="A66" s="13">
        <v>1</v>
      </c>
      <c r="B66" s="13" t="s">
        <v>148</v>
      </c>
      <c r="C66" s="13" t="s">
        <v>149</v>
      </c>
      <c r="D66" s="13" t="s">
        <v>206</v>
      </c>
      <c r="E66" s="13" t="s">
        <v>150</v>
      </c>
      <c r="F66" s="13" t="s">
        <v>51</v>
      </c>
      <c r="G66" s="13">
        <v>65</v>
      </c>
      <c r="H66" s="13">
        <f>G66*50%</f>
        <v>32.5</v>
      </c>
      <c r="I66" s="22">
        <v>83.52</v>
      </c>
      <c r="J66" s="21">
        <f>I66*0.5</f>
        <v>41.76</v>
      </c>
      <c r="K66" s="22">
        <f>H66+J66</f>
        <v>74.25999999999999</v>
      </c>
      <c r="L66" s="13">
        <v>1</v>
      </c>
    </row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pans="1:12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1:12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</sheetData>
  <mergeCells count="2">
    <mergeCell ref="A1:L1"/>
    <mergeCell ref="J2:K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E42"/>
  <sheetViews>
    <sheetView workbookViewId="0" topLeftCell="A1">
      <selection activeCell="B18" sqref="B18"/>
    </sheetView>
  </sheetViews>
  <sheetFormatPr defaultColWidth="9.140625" defaultRowHeight="12.75"/>
  <cols>
    <col min="1" max="1" width="5.00390625" style="0" customWidth="1"/>
    <col min="2" max="2" width="7.8515625" style="0" customWidth="1"/>
    <col min="3" max="3" width="19.8515625" style="0" customWidth="1"/>
    <col min="4" max="4" width="16.00390625" style="0" customWidth="1"/>
    <col min="5" max="5" width="9.00390625" style="0" customWidth="1"/>
    <col min="6" max="6" width="16.00390625" style="0" customWidth="1"/>
    <col min="7" max="7" width="8.28125" style="0" customWidth="1"/>
    <col min="8" max="8" width="8.00390625" style="0" customWidth="1"/>
    <col min="9" max="9" width="8.28125" style="0" customWidth="1"/>
    <col min="10" max="10" width="8.57421875" style="0" customWidth="1"/>
    <col min="11" max="11" width="9.00390625" style="0" customWidth="1"/>
    <col min="12" max="12" width="8.57421875" style="0" customWidth="1"/>
  </cols>
  <sheetData>
    <row r="1" spans="1:12" s="15" customFormat="1" ht="35.25" customHeight="1">
      <c r="A1" s="41" t="s">
        <v>228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18" customFormat="1" ht="15.75" customHeight="1">
      <c r="A2" s="16"/>
      <c r="B2" s="16"/>
      <c r="C2" s="16"/>
      <c r="D2" s="16"/>
      <c r="E2" s="16"/>
      <c r="F2" s="16"/>
      <c r="G2" s="16"/>
      <c r="H2" s="16"/>
      <c r="I2" s="17"/>
      <c r="J2" s="42">
        <v>42598</v>
      </c>
      <c r="K2" s="43"/>
      <c r="L2" s="43"/>
    </row>
    <row r="3" spans="1:135" s="24" customFormat="1" ht="30" customHeight="1">
      <c r="A3" s="13" t="s">
        <v>176</v>
      </c>
      <c r="B3" s="13" t="s">
        <v>177</v>
      </c>
      <c r="C3" s="13" t="s">
        <v>178</v>
      </c>
      <c r="D3" s="13" t="s">
        <v>179</v>
      </c>
      <c r="E3" s="13" t="s">
        <v>3</v>
      </c>
      <c r="F3" s="13" t="s">
        <v>4</v>
      </c>
      <c r="G3" s="13" t="s">
        <v>180</v>
      </c>
      <c r="H3" s="13" t="s">
        <v>181</v>
      </c>
      <c r="I3" s="21" t="s">
        <v>182</v>
      </c>
      <c r="J3" s="22" t="s">
        <v>183</v>
      </c>
      <c r="K3" s="22" t="s">
        <v>184</v>
      </c>
      <c r="L3" s="13" t="s">
        <v>1</v>
      </c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</row>
    <row r="4" spans="1:135" s="18" customFormat="1" ht="27" customHeight="1">
      <c r="A4" s="13">
        <v>1</v>
      </c>
      <c r="B4" s="13" t="s">
        <v>151</v>
      </c>
      <c r="C4" s="13" t="s">
        <v>152</v>
      </c>
      <c r="D4" s="13" t="s">
        <v>186</v>
      </c>
      <c r="E4" s="13" t="s">
        <v>153</v>
      </c>
      <c r="F4" s="13" t="s">
        <v>154</v>
      </c>
      <c r="G4" s="13">
        <v>55</v>
      </c>
      <c r="H4" s="13">
        <f>G4*50%</f>
        <v>27.5</v>
      </c>
      <c r="I4" s="21">
        <v>75.62</v>
      </c>
      <c r="J4" s="22">
        <v>37.81</v>
      </c>
      <c r="K4" s="22">
        <f>H4+J4</f>
        <v>65.31</v>
      </c>
      <c r="L4" s="13">
        <v>1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</row>
    <row r="5" spans="1:135" s="18" customFormat="1" ht="18.75" customHeight="1">
      <c r="A5" s="27"/>
      <c r="B5" s="28"/>
      <c r="C5" s="28"/>
      <c r="D5" s="28"/>
      <c r="E5" s="28"/>
      <c r="F5" s="28"/>
      <c r="G5" s="28"/>
      <c r="H5" s="28"/>
      <c r="I5" s="33"/>
      <c r="J5" s="29"/>
      <c r="K5" s="29"/>
      <c r="L5" s="30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</row>
    <row r="6" spans="1:135" s="18" customFormat="1" ht="27" customHeight="1">
      <c r="A6" s="13">
        <v>1</v>
      </c>
      <c r="B6" s="13" t="s">
        <v>155</v>
      </c>
      <c r="C6" s="13" t="s">
        <v>156</v>
      </c>
      <c r="D6" s="13" t="s">
        <v>187</v>
      </c>
      <c r="E6" s="13" t="s">
        <v>157</v>
      </c>
      <c r="F6" s="13" t="s">
        <v>158</v>
      </c>
      <c r="G6" s="13">
        <v>44</v>
      </c>
      <c r="H6" s="13">
        <f>G6*50%</f>
        <v>22</v>
      </c>
      <c r="I6" s="21">
        <v>77.3</v>
      </c>
      <c r="J6" s="22">
        <v>38.65</v>
      </c>
      <c r="K6" s="22">
        <f>H6+J6</f>
        <v>60.65</v>
      </c>
      <c r="L6" s="13">
        <v>1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</row>
    <row r="7" spans="1:135" s="18" customFormat="1" ht="16.5" customHeight="1">
      <c r="A7" s="27"/>
      <c r="B7" s="28"/>
      <c r="C7" s="28"/>
      <c r="D7" s="28"/>
      <c r="E7" s="28"/>
      <c r="F7" s="28"/>
      <c r="G7" s="28"/>
      <c r="H7" s="28"/>
      <c r="I7" s="33"/>
      <c r="J7" s="29"/>
      <c r="K7" s="29"/>
      <c r="L7" s="3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</row>
    <row r="8" spans="1:135" s="18" customFormat="1" ht="27" customHeight="1">
      <c r="A8" s="13">
        <v>1</v>
      </c>
      <c r="B8" s="13" t="s">
        <v>159</v>
      </c>
      <c r="C8" s="13" t="s">
        <v>160</v>
      </c>
      <c r="D8" s="13" t="s">
        <v>188</v>
      </c>
      <c r="E8" s="13" t="s">
        <v>161</v>
      </c>
      <c r="F8" s="13" t="s">
        <v>154</v>
      </c>
      <c r="G8" s="13">
        <v>51</v>
      </c>
      <c r="H8" s="13">
        <f>G8*50%</f>
        <v>25.5</v>
      </c>
      <c r="I8" s="21">
        <v>70.3</v>
      </c>
      <c r="J8" s="22">
        <v>35.15</v>
      </c>
      <c r="K8" s="22">
        <f>H8+J8</f>
        <v>60.65</v>
      </c>
      <c r="L8" s="13">
        <v>1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</row>
    <row r="9" spans="1:135" s="18" customFormat="1" ht="17.25" customHeight="1">
      <c r="A9" s="27"/>
      <c r="B9" s="28"/>
      <c r="C9" s="28"/>
      <c r="D9" s="28"/>
      <c r="E9" s="28"/>
      <c r="F9" s="28"/>
      <c r="G9" s="28"/>
      <c r="H9" s="28"/>
      <c r="I9" s="33"/>
      <c r="J9" s="29"/>
      <c r="K9" s="29"/>
      <c r="L9" s="30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</row>
    <row r="10" spans="1:135" s="18" customFormat="1" ht="27" customHeight="1">
      <c r="A10" s="13">
        <v>1</v>
      </c>
      <c r="B10" s="13" t="s">
        <v>163</v>
      </c>
      <c r="C10" s="13" t="s">
        <v>164</v>
      </c>
      <c r="D10" s="13" t="s">
        <v>189</v>
      </c>
      <c r="E10" s="13" t="s">
        <v>162</v>
      </c>
      <c r="F10" s="13" t="s">
        <v>158</v>
      </c>
      <c r="G10" s="13">
        <v>64</v>
      </c>
      <c r="H10" s="13">
        <f>G10*50%</f>
        <v>32</v>
      </c>
      <c r="I10" s="21">
        <v>76.08</v>
      </c>
      <c r="J10" s="22">
        <v>38.04</v>
      </c>
      <c r="K10" s="22">
        <f>H10+J10</f>
        <v>70.03999999999999</v>
      </c>
      <c r="L10" s="13">
        <v>2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</row>
    <row r="11" spans="1:135" s="18" customFormat="1" ht="27" customHeight="1">
      <c r="A11" s="13">
        <v>2</v>
      </c>
      <c r="B11" s="13" t="s">
        <v>165</v>
      </c>
      <c r="C11" s="13" t="s">
        <v>166</v>
      </c>
      <c r="D11" s="13" t="s">
        <v>189</v>
      </c>
      <c r="E11" s="13" t="s">
        <v>162</v>
      </c>
      <c r="F11" s="13" t="s">
        <v>158</v>
      </c>
      <c r="G11" s="13">
        <v>63</v>
      </c>
      <c r="H11" s="13">
        <f>G11*50%</f>
        <v>31.5</v>
      </c>
      <c r="I11" s="21">
        <v>75.3</v>
      </c>
      <c r="J11" s="22">
        <v>37.65</v>
      </c>
      <c r="K11" s="22">
        <f>H11+J11</f>
        <v>69.15</v>
      </c>
      <c r="L11" s="13">
        <v>4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</row>
    <row r="12" spans="1:135" s="18" customFormat="1" ht="25.5" customHeight="1">
      <c r="A12" s="13">
        <v>3</v>
      </c>
      <c r="B12" s="35" t="s">
        <v>222</v>
      </c>
      <c r="C12" s="35" t="s">
        <v>223</v>
      </c>
      <c r="D12" s="35" t="s">
        <v>221</v>
      </c>
      <c r="E12" s="35" t="s">
        <v>162</v>
      </c>
      <c r="F12" s="35" t="s">
        <v>158</v>
      </c>
      <c r="G12" s="35">
        <v>60</v>
      </c>
      <c r="H12" s="35">
        <f>G12*50%</f>
        <v>30</v>
      </c>
      <c r="I12" s="38">
        <v>73.42</v>
      </c>
      <c r="J12" s="36">
        <v>36.71</v>
      </c>
      <c r="K12" s="36">
        <f>H12+J12</f>
        <v>66.71000000000001</v>
      </c>
      <c r="L12" s="35">
        <v>7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</row>
    <row r="13" spans="1:135" s="18" customFormat="1" ht="27" customHeight="1">
      <c r="A13" s="27"/>
      <c r="B13" s="28"/>
      <c r="C13" s="28"/>
      <c r="D13" s="28"/>
      <c r="E13" s="28"/>
      <c r="F13" s="28"/>
      <c r="G13" s="28"/>
      <c r="H13" s="28"/>
      <c r="I13" s="33"/>
      <c r="J13" s="29"/>
      <c r="K13" s="29"/>
      <c r="L13" s="30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</row>
    <row r="14" spans="1:135" s="18" customFormat="1" ht="27.75" customHeight="1">
      <c r="A14" s="13">
        <v>1</v>
      </c>
      <c r="B14" s="13" t="s">
        <v>167</v>
      </c>
      <c r="C14" s="13" t="s">
        <v>168</v>
      </c>
      <c r="D14" s="13" t="s">
        <v>190</v>
      </c>
      <c r="E14" s="13" t="s">
        <v>169</v>
      </c>
      <c r="F14" s="13" t="s">
        <v>154</v>
      </c>
      <c r="G14" s="13">
        <v>65</v>
      </c>
      <c r="H14" s="13">
        <f>G14*50%</f>
        <v>32.5</v>
      </c>
      <c r="I14" s="21">
        <v>83.5</v>
      </c>
      <c r="J14" s="22">
        <v>41.75</v>
      </c>
      <c r="K14" s="22">
        <f>H14+J14</f>
        <v>74.25</v>
      </c>
      <c r="L14" s="13">
        <v>1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</row>
    <row r="15" spans="1:135" s="18" customFormat="1" ht="27" customHeight="1">
      <c r="A15" s="27"/>
      <c r="B15" s="28"/>
      <c r="C15" s="28"/>
      <c r="D15" s="28"/>
      <c r="E15" s="28"/>
      <c r="F15" s="28"/>
      <c r="G15" s="28"/>
      <c r="H15" s="28"/>
      <c r="I15" s="33"/>
      <c r="J15" s="29"/>
      <c r="K15" s="29"/>
      <c r="L15" s="30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</row>
    <row r="16" spans="1:135" s="18" customFormat="1" ht="27" customHeight="1">
      <c r="A16" s="13">
        <v>1</v>
      </c>
      <c r="B16" s="13" t="s">
        <v>170</v>
      </c>
      <c r="C16" s="13" t="s">
        <v>171</v>
      </c>
      <c r="D16" s="13" t="s">
        <v>191</v>
      </c>
      <c r="E16" s="13" t="s">
        <v>172</v>
      </c>
      <c r="F16" s="13" t="s">
        <v>51</v>
      </c>
      <c r="G16" s="13">
        <v>73</v>
      </c>
      <c r="H16" s="13">
        <f>G16*50%</f>
        <v>36.5</v>
      </c>
      <c r="I16" s="21">
        <v>80.92</v>
      </c>
      <c r="J16" s="22">
        <v>40.46</v>
      </c>
      <c r="K16" s="22">
        <f>H16+J16</f>
        <v>76.96000000000001</v>
      </c>
      <c r="L16" s="13">
        <v>1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</row>
    <row r="17" spans="1:135" s="18" customFormat="1" ht="27" customHeight="1">
      <c r="A17" s="27"/>
      <c r="B17" s="28"/>
      <c r="C17" s="28"/>
      <c r="D17" s="28"/>
      <c r="E17" s="28"/>
      <c r="F17" s="28"/>
      <c r="G17" s="28"/>
      <c r="H17" s="28"/>
      <c r="I17" s="33"/>
      <c r="J17" s="29"/>
      <c r="K17" s="29"/>
      <c r="L17" s="30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</row>
    <row r="18" spans="1:12" s="20" customFormat="1" ht="24">
      <c r="A18" s="13">
        <v>1</v>
      </c>
      <c r="B18" s="13" t="s">
        <v>173</v>
      </c>
      <c r="C18" s="13" t="s">
        <v>174</v>
      </c>
      <c r="D18" s="13" t="s">
        <v>192</v>
      </c>
      <c r="E18" s="13" t="s">
        <v>175</v>
      </c>
      <c r="F18" s="13" t="s">
        <v>158</v>
      </c>
      <c r="G18" s="13">
        <v>61</v>
      </c>
      <c r="H18" s="13">
        <f>G18*50%</f>
        <v>30.5</v>
      </c>
      <c r="I18" s="21">
        <v>74.8</v>
      </c>
      <c r="J18" s="22">
        <v>37.4</v>
      </c>
      <c r="K18" s="22">
        <f>H18+J18</f>
        <v>67.9</v>
      </c>
      <c r="L18" s="13">
        <v>1</v>
      </c>
    </row>
    <row r="19" s="20" customFormat="1" ht="12.75"/>
    <row r="20" s="20" customFormat="1" ht="12.75"/>
    <row r="21" s="20" customFormat="1" ht="12.75"/>
    <row r="22" s="20" customFormat="1" ht="12.75"/>
    <row r="23" s="20" customFormat="1" ht="12.75"/>
    <row r="24" s="20" customFormat="1" ht="12.75"/>
    <row r="25" s="20" customFormat="1" ht="12.75"/>
    <row r="26" s="20" customFormat="1" ht="12.75"/>
    <row r="27" s="20" customFormat="1" ht="12.75"/>
    <row r="28" s="20" customFormat="1" ht="12.75"/>
    <row r="29" s="20" customFormat="1" ht="12.75"/>
    <row r="30" s="20" customFormat="1" ht="12.75"/>
    <row r="31" s="20" customFormat="1" ht="12.75"/>
    <row r="32" s="20" customFormat="1" ht="12.75"/>
    <row r="33" s="20" customFormat="1" ht="12.75"/>
    <row r="34" s="20" customFormat="1" ht="12.75"/>
    <row r="35" s="20" customFormat="1" ht="12.75"/>
    <row r="36" s="20" customFormat="1" ht="12.75"/>
    <row r="37" s="20" customFormat="1" ht="12.75"/>
    <row r="38" s="20" customFormat="1" ht="12.75"/>
    <row r="39" s="20" customFormat="1" ht="12.75"/>
    <row r="40" s="20" customFormat="1" ht="12.75"/>
    <row r="41" s="20" customFormat="1" ht="12.75"/>
    <row r="42" spans="1:12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</sheetData>
  <mergeCells count="2">
    <mergeCell ref="A1:L1"/>
    <mergeCell ref="J2:L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C27" sqref="C27"/>
    </sheetView>
  </sheetViews>
  <sheetFormatPr defaultColWidth="9.140625" defaultRowHeight="12.75"/>
  <cols>
    <col min="1" max="1" width="4.7109375" style="9" customWidth="1"/>
    <col min="2" max="2" width="10.28125" style="9" customWidth="1"/>
    <col min="3" max="3" width="22.140625" style="9" customWidth="1"/>
    <col min="4" max="4" width="16.421875" style="9" customWidth="1"/>
    <col min="5" max="5" width="13.00390625" style="9" customWidth="1"/>
    <col min="6" max="6" width="17.140625" style="9" customWidth="1"/>
    <col min="7" max="8" width="8.140625" style="9" customWidth="1"/>
    <col min="9" max="9" width="8.8515625" style="9" customWidth="1"/>
    <col min="10" max="11" width="8.421875" style="9" customWidth="1"/>
    <col min="12" max="12" width="6.140625" style="9" customWidth="1"/>
    <col min="13" max="16384" width="9.140625" style="8" customWidth="1"/>
  </cols>
  <sheetData>
    <row r="1" spans="1:12" ht="41.25" customHeight="1">
      <c r="A1" s="46" t="s">
        <v>229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" customHeight="1">
      <c r="A2" s="6"/>
      <c r="B2" s="7"/>
      <c r="C2" s="7"/>
      <c r="D2" s="7"/>
      <c r="E2" s="7"/>
      <c r="F2" s="7"/>
      <c r="G2" s="7"/>
      <c r="H2" s="44">
        <v>42598</v>
      </c>
      <c r="I2" s="44"/>
      <c r="J2" s="44"/>
      <c r="K2" s="44"/>
      <c r="L2" s="45"/>
    </row>
    <row r="3" spans="1:12" ht="27.75" customHeight="1">
      <c r="A3" s="4" t="s">
        <v>176</v>
      </c>
      <c r="B3" s="1" t="s">
        <v>0</v>
      </c>
      <c r="C3" s="12" t="s">
        <v>2</v>
      </c>
      <c r="D3" s="1" t="s">
        <v>179</v>
      </c>
      <c r="E3" s="12" t="s">
        <v>3</v>
      </c>
      <c r="F3" s="2" t="s">
        <v>4</v>
      </c>
      <c r="G3" s="2" t="s">
        <v>180</v>
      </c>
      <c r="H3" s="2" t="s">
        <v>185</v>
      </c>
      <c r="I3" s="2" t="s">
        <v>182</v>
      </c>
      <c r="J3" s="2" t="s">
        <v>183</v>
      </c>
      <c r="K3" s="2" t="s">
        <v>184</v>
      </c>
      <c r="L3" s="1" t="s">
        <v>1</v>
      </c>
    </row>
    <row r="4" spans="1:12" ht="17.25" customHeight="1">
      <c r="A4" s="11">
        <v>1</v>
      </c>
      <c r="B4" s="34" t="s">
        <v>5</v>
      </c>
      <c r="C4" s="34" t="s">
        <v>6</v>
      </c>
      <c r="D4" s="13" t="s">
        <v>13</v>
      </c>
      <c r="E4" s="34" t="s">
        <v>7</v>
      </c>
      <c r="F4" s="13" t="s">
        <v>8</v>
      </c>
      <c r="G4" s="34">
        <v>81</v>
      </c>
      <c r="H4" s="34">
        <f>G4*50%</f>
        <v>40.5</v>
      </c>
      <c r="I4" s="10">
        <v>81.3</v>
      </c>
      <c r="J4" s="3">
        <v>40.65</v>
      </c>
      <c r="K4" s="5">
        <f>H4+J4</f>
        <v>81.15</v>
      </c>
      <c r="L4" s="3">
        <v>1</v>
      </c>
    </row>
    <row r="5" spans="1:12" ht="17.25" customHeight="1">
      <c r="A5" s="11">
        <v>2</v>
      </c>
      <c r="B5" s="13" t="s">
        <v>9</v>
      </c>
      <c r="C5" s="13" t="s">
        <v>10</v>
      </c>
      <c r="D5" s="13" t="s">
        <v>13</v>
      </c>
      <c r="E5" s="13" t="s">
        <v>7</v>
      </c>
      <c r="F5" s="13" t="s">
        <v>8</v>
      </c>
      <c r="G5" s="13">
        <v>72</v>
      </c>
      <c r="H5" s="13">
        <f>G5*50%</f>
        <v>36</v>
      </c>
      <c r="I5" s="10">
        <v>84.08</v>
      </c>
      <c r="J5" s="3">
        <v>42.04</v>
      </c>
      <c r="K5" s="5">
        <f>H5+J5</f>
        <v>78.03999999999999</v>
      </c>
      <c r="L5" s="3">
        <v>3</v>
      </c>
    </row>
    <row r="6" spans="1:12" ht="17.25" customHeight="1">
      <c r="A6" s="11">
        <v>3</v>
      </c>
      <c r="B6" s="13" t="s">
        <v>11</v>
      </c>
      <c r="C6" s="13" t="s">
        <v>12</v>
      </c>
      <c r="D6" s="13" t="s">
        <v>13</v>
      </c>
      <c r="E6" s="13" t="s">
        <v>7</v>
      </c>
      <c r="F6" s="13" t="s">
        <v>8</v>
      </c>
      <c r="G6" s="13">
        <v>72</v>
      </c>
      <c r="H6" s="13">
        <f>G6*50%</f>
        <v>36</v>
      </c>
      <c r="I6" s="10">
        <v>83.4</v>
      </c>
      <c r="J6" s="3">
        <v>41.7</v>
      </c>
      <c r="K6" s="5">
        <f>H6+J6</f>
        <v>77.7</v>
      </c>
      <c r="L6" s="3">
        <v>4</v>
      </c>
    </row>
    <row r="7" spans="1:12" ht="17.25" customHeight="1">
      <c r="A7" s="11">
        <v>4</v>
      </c>
      <c r="B7" s="13" t="s">
        <v>14</v>
      </c>
      <c r="C7" s="13" t="s">
        <v>15</v>
      </c>
      <c r="D7" s="13" t="s">
        <v>13</v>
      </c>
      <c r="E7" s="13" t="s">
        <v>7</v>
      </c>
      <c r="F7" s="13" t="s">
        <v>8</v>
      </c>
      <c r="G7" s="13">
        <v>72</v>
      </c>
      <c r="H7" s="13">
        <f>G7*50%</f>
        <v>36</v>
      </c>
      <c r="I7" s="10">
        <v>82.16</v>
      </c>
      <c r="J7" s="3">
        <v>41.08</v>
      </c>
      <c r="K7" s="5">
        <f>H7+J7</f>
        <v>77.08</v>
      </c>
      <c r="L7" s="3">
        <v>5</v>
      </c>
    </row>
    <row r="8" spans="1:12" ht="17.25" customHeight="1">
      <c r="A8" s="11">
        <v>5</v>
      </c>
      <c r="B8" s="35" t="s">
        <v>218</v>
      </c>
      <c r="C8" s="35" t="s">
        <v>219</v>
      </c>
      <c r="D8" s="35" t="s">
        <v>220</v>
      </c>
      <c r="E8" s="35" t="s">
        <v>7</v>
      </c>
      <c r="F8" s="35" t="s">
        <v>8</v>
      </c>
      <c r="G8" s="35">
        <v>66</v>
      </c>
      <c r="H8" s="35">
        <f>G8*50%</f>
        <v>33</v>
      </c>
      <c r="I8" s="12">
        <v>85.62</v>
      </c>
      <c r="J8" s="39">
        <v>42.81</v>
      </c>
      <c r="K8" s="40">
        <f>H8+J8</f>
        <v>75.81</v>
      </c>
      <c r="L8" s="39">
        <v>7</v>
      </c>
    </row>
    <row r="9" spans="1:12" ht="17.25" customHeight="1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2"/>
    </row>
    <row r="10" spans="1:12" ht="17.25" customHeight="1">
      <c r="A10" s="13">
        <v>1</v>
      </c>
      <c r="B10" s="13" t="s">
        <v>16</v>
      </c>
      <c r="C10" s="13" t="s">
        <v>17</v>
      </c>
      <c r="D10" s="13" t="s">
        <v>18</v>
      </c>
      <c r="E10" s="13" t="s">
        <v>19</v>
      </c>
      <c r="F10" s="13" t="s">
        <v>8</v>
      </c>
      <c r="G10" s="13">
        <v>75</v>
      </c>
      <c r="H10" s="13">
        <f>G10*50%</f>
        <v>37.5</v>
      </c>
      <c r="I10" s="10">
        <v>76.3</v>
      </c>
      <c r="J10" s="13">
        <v>38.15</v>
      </c>
      <c r="K10" s="5">
        <f>H10+J10</f>
        <v>75.65</v>
      </c>
      <c r="L10" s="3">
        <v>1</v>
      </c>
    </row>
    <row r="11" spans="1:13" ht="17.25" customHeight="1">
      <c r="A11" s="13">
        <v>2</v>
      </c>
      <c r="B11" s="13" t="s">
        <v>20</v>
      </c>
      <c r="C11" s="13" t="s">
        <v>21</v>
      </c>
      <c r="D11" s="13" t="s">
        <v>18</v>
      </c>
      <c r="E11" s="13" t="s">
        <v>19</v>
      </c>
      <c r="F11" s="13" t="s">
        <v>8</v>
      </c>
      <c r="G11" s="13">
        <v>64</v>
      </c>
      <c r="H11" s="13">
        <f>G11*50%</f>
        <v>32</v>
      </c>
      <c r="I11" s="10">
        <v>83.85</v>
      </c>
      <c r="J11" s="13">
        <v>41.925</v>
      </c>
      <c r="K11" s="5">
        <f>H11+J11</f>
        <v>73.925</v>
      </c>
      <c r="L11" s="3">
        <v>2</v>
      </c>
      <c r="M11" s="9"/>
    </row>
    <row r="12" spans="1:12" ht="17.25" customHeight="1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9"/>
    </row>
    <row r="13" spans="1:12" ht="17.25" customHeight="1">
      <c r="A13" s="13">
        <v>1</v>
      </c>
      <c r="B13" s="13" t="s">
        <v>22</v>
      </c>
      <c r="C13" s="13" t="s">
        <v>23</v>
      </c>
      <c r="D13" s="13" t="s">
        <v>42</v>
      </c>
      <c r="E13" s="13" t="s">
        <v>24</v>
      </c>
      <c r="F13" s="13" t="s">
        <v>8</v>
      </c>
      <c r="G13" s="13">
        <v>74</v>
      </c>
      <c r="H13" s="13">
        <f>G13*50%</f>
        <v>37</v>
      </c>
      <c r="I13" s="10">
        <v>81.64</v>
      </c>
      <c r="J13" s="13">
        <v>40.82</v>
      </c>
      <c r="K13" s="5">
        <f>H13+J13</f>
        <v>77.82</v>
      </c>
      <c r="L13" s="3">
        <v>1</v>
      </c>
    </row>
    <row r="14" spans="1:12" ht="17.25" customHeight="1">
      <c r="A14" s="13">
        <v>2</v>
      </c>
      <c r="B14" s="13" t="s">
        <v>25</v>
      </c>
      <c r="C14" s="13" t="s">
        <v>26</v>
      </c>
      <c r="D14" s="13" t="s">
        <v>42</v>
      </c>
      <c r="E14" s="13" t="s">
        <v>24</v>
      </c>
      <c r="F14" s="13" t="s">
        <v>8</v>
      </c>
      <c r="G14" s="13">
        <v>73</v>
      </c>
      <c r="H14" s="13">
        <f>G14*50%</f>
        <v>36.5</v>
      </c>
      <c r="I14" s="10">
        <v>81.86</v>
      </c>
      <c r="J14" s="13">
        <v>40.93</v>
      </c>
      <c r="K14" s="5">
        <f>H14+J14</f>
        <v>77.43</v>
      </c>
      <c r="L14" s="3">
        <v>2</v>
      </c>
    </row>
    <row r="15" spans="1:12" ht="17.25" customHeight="1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9"/>
    </row>
    <row r="16" spans="1:12" ht="17.25" customHeight="1">
      <c r="A16" s="13">
        <v>1</v>
      </c>
      <c r="B16" s="13" t="s">
        <v>27</v>
      </c>
      <c r="C16" s="13" t="s">
        <v>28</v>
      </c>
      <c r="D16" s="13" t="s">
        <v>43</v>
      </c>
      <c r="E16" s="13" t="s">
        <v>29</v>
      </c>
      <c r="F16" s="13" t="s">
        <v>8</v>
      </c>
      <c r="G16" s="13">
        <v>75</v>
      </c>
      <c r="H16" s="13">
        <f>G16*50%</f>
        <v>37.5</v>
      </c>
      <c r="I16" s="10">
        <v>80.1</v>
      </c>
      <c r="J16" s="13">
        <v>40.05</v>
      </c>
      <c r="K16" s="5">
        <f>H16+J16</f>
        <v>77.55</v>
      </c>
      <c r="L16" s="10">
        <v>1</v>
      </c>
    </row>
    <row r="17" spans="1:12" ht="17.25" customHeight="1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9"/>
    </row>
    <row r="18" spans="1:12" ht="17.25" customHeight="1">
      <c r="A18" s="13">
        <v>1</v>
      </c>
      <c r="B18" s="13" t="s">
        <v>30</v>
      </c>
      <c r="C18" s="13" t="s">
        <v>31</v>
      </c>
      <c r="D18" s="13" t="s">
        <v>44</v>
      </c>
      <c r="E18" s="13" t="s">
        <v>32</v>
      </c>
      <c r="F18" s="13" t="s">
        <v>8</v>
      </c>
      <c r="G18" s="13">
        <v>60</v>
      </c>
      <c r="H18" s="13">
        <f>G18*50%</f>
        <v>30</v>
      </c>
      <c r="I18" s="10">
        <v>82.81</v>
      </c>
      <c r="J18" s="13">
        <v>41.405</v>
      </c>
      <c r="K18" s="5">
        <f>H18+J18</f>
        <v>71.405</v>
      </c>
      <c r="L18" s="10">
        <v>1</v>
      </c>
    </row>
    <row r="19" spans="1:12" ht="17.25" customHeight="1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9"/>
    </row>
    <row r="20" spans="1:12" ht="17.25" customHeight="1">
      <c r="A20" s="13">
        <v>1</v>
      </c>
      <c r="B20" s="13" t="s">
        <v>33</v>
      </c>
      <c r="C20" s="13" t="s">
        <v>34</v>
      </c>
      <c r="D20" s="13" t="s">
        <v>45</v>
      </c>
      <c r="E20" s="13" t="s">
        <v>35</v>
      </c>
      <c r="F20" s="13" t="s">
        <v>8</v>
      </c>
      <c r="G20" s="13">
        <v>75</v>
      </c>
      <c r="H20" s="13">
        <f>G20*50%</f>
        <v>37.5</v>
      </c>
      <c r="I20" s="10">
        <v>81.82</v>
      </c>
      <c r="J20" s="13">
        <v>40.91</v>
      </c>
      <c r="K20" s="5">
        <f>H20+J20</f>
        <v>78.41</v>
      </c>
      <c r="L20" s="10">
        <v>1</v>
      </c>
    </row>
    <row r="21" spans="1:12" ht="17.25" customHeight="1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9"/>
    </row>
    <row r="22" spans="1:12" ht="17.25" customHeight="1">
      <c r="A22" s="13">
        <v>1</v>
      </c>
      <c r="B22" s="13" t="s">
        <v>36</v>
      </c>
      <c r="C22" s="13" t="s">
        <v>37</v>
      </c>
      <c r="D22" s="13" t="s">
        <v>46</v>
      </c>
      <c r="E22" s="13" t="s">
        <v>38</v>
      </c>
      <c r="F22" s="13" t="s">
        <v>8</v>
      </c>
      <c r="G22" s="13">
        <v>77</v>
      </c>
      <c r="H22" s="13">
        <f>G22*50%</f>
        <v>38.5</v>
      </c>
      <c r="I22" s="10">
        <v>81.7</v>
      </c>
      <c r="J22" s="13">
        <v>40.85</v>
      </c>
      <c r="K22" s="5">
        <f>H22+J22</f>
        <v>79.35</v>
      </c>
      <c r="L22" s="10">
        <v>1</v>
      </c>
    </row>
    <row r="23" spans="1:12" ht="17.25" customHeight="1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9"/>
    </row>
    <row r="24" spans="1:12" ht="17.25" customHeight="1">
      <c r="A24" s="13">
        <v>1</v>
      </c>
      <c r="B24" s="13" t="s">
        <v>39</v>
      </c>
      <c r="C24" s="13" t="s">
        <v>40</v>
      </c>
      <c r="D24" s="13" t="s">
        <v>47</v>
      </c>
      <c r="E24" s="13" t="s">
        <v>41</v>
      </c>
      <c r="F24" s="13" t="s">
        <v>8</v>
      </c>
      <c r="G24" s="13">
        <v>69</v>
      </c>
      <c r="H24" s="13">
        <f>G24*50%</f>
        <v>34.5</v>
      </c>
      <c r="I24" s="10">
        <v>76.6</v>
      </c>
      <c r="J24" s="13">
        <v>38.3</v>
      </c>
      <c r="K24" s="5">
        <f>H24+J24</f>
        <v>72.8</v>
      </c>
      <c r="L24" s="10">
        <v>1</v>
      </c>
    </row>
  </sheetData>
  <mergeCells count="9">
    <mergeCell ref="H2:L2"/>
    <mergeCell ref="A1:L1"/>
    <mergeCell ref="A17:L17"/>
    <mergeCell ref="A23:L23"/>
    <mergeCell ref="A9:L9"/>
    <mergeCell ref="A12:L12"/>
    <mergeCell ref="A15:L15"/>
    <mergeCell ref="A19:L19"/>
    <mergeCell ref="A21:L21"/>
  </mergeCells>
  <printOptions/>
  <pageMargins left="0.75" right="0.75" top="1" bottom="1" header="0.5" footer="0.5"/>
  <pageSetup fitToHeight="2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2016-08-15T02:58:03Z</cp:lastPrinted>
  <dcterms:created xsi:type="dcterms:W3CDTF">2011-12-13T09:52:41Z</dcterms:created>
  <dcterms:modified xsi:type="dcterms:W3CDTF">2016-08-15T03:03:36Z</dcterms:modified>
  <cp:category/>
  <cp:version/>
  <cp:contentType/>
  <cp:contentStatus/>
</cp:coreProperties>
</file>