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2765" windowHeight="5715" activeTab="0"/>
  </bookViews>
  <sheets>
    <sheet name="Sheet1" sheetId="1" r:id="rId1"/>
    <sheet name="Sheet2" sheetId="2" r:id="rId2"/>
    <sheet name="Sheet3" sheetId="3" r:id="rId3"/>
  </sheets>
  <definedNames>
    <definedName name="_xlnm._FilterDatabase" localSheetId="0" hidden="1">'Sheet1'!$A$2:$Q$2</definedName>
  </definedNames>
  <calcPr fullCalcOnLoad="1"/>
</workbook>
</file>

<file path=xl/sharedStrings.xml><?xml version="1.0" encoding="utf-8"?>
<sst xmlns="http://schemas.openxmlformats.org/spreadsheetml/2006/main" count="230" uniqueCount="117">
  <si>
    <t>姓名</t>
  </si>
  <si>
    <t>性别</t>
  </si>
  <si>
    <t>准考证号</t>
  </si>
  <si>
    <t>职位编码</t>
  </si>
  <si>
    <t>职位</t>
  </si>
  <si>
    <t>行测</t>
  </si>
  <si>
    <t>公基</t>
  </si>
  <si>
    <t>王青</t>
  </si>
  <si>
    <t>女</t>
  </si>
  <si>
    <t>7842310010122</t>
  </si>
  <si>
    <t>60100001</t>
  </si>
  <si>
    <t>五通桥区面向服务基层项目人员考录乡镇主任科员及以下</t>
  </si>
  <si>
    <t>曹一伟</t>
  </si>
  <si>
    <t>男</t>
  </si>
  <si>
    <t>7842310010219</t>
  </si>
  <si>
    <t>刘洋</t>
  </si>
  <si>
    <t>7842310010111</t>
  </si>
  <si>
    <t>王梓鳗</t>
  </si>
  <si>
    <t>7842310010218</t>
  </si>
  <si>
    <t>刘琰韬</t>
  </si>
  <si>
    <t>7842310010107</t>
  </si>
  <si>
    <t>秦旭梅</t>
  </si>
  <si>
    <t>7842310010112</t>
  </si>
  <si>
    <t>王茂君</t>
  </si>
  <si>
    <t>7842310010408</t>
  </si>
  <si>
    <t>60100002</t>
  </si>
  <si>
    <t>峨眉山市面向服务基层项目人员考录乡镇主任科员及以下</t>
  </si>
  <si>
    <t>袁晓玲</t>
  </si>
  <si>
    <t>7842310010308</t>
  </si>
  <si>
    <t>李盼蕾</t>
  </si>
  <si>
    <t>7842310010404</t>
  </si>
  <si>
    <t>郭雪阳</t>
  </si>
  <si>
    <t>7842310010504</t>
  </si>
  <si>
    <t>易祖全</t>
  </si>
  <si>
    <t>7842310010411</t>
  </si>
  <si>
    <t>陈春霞</t>
  </si>
  <si>
    <t>7842310010313</t>
  </si>
  <si>
    <t>李平</t>
  </si>
  <si>
    <t>7842310010907</t>
  </si>
  <si>
    <t>60100003</t>
  </si>
  <si>
    <t>犍为县面向服务基层项目人员考录乡镇主任科员及以下</t>
  </si>
  <si>
    <t>杨济萍</t>
  </si>
  <si>
    <t>7842310010709</t>
  </si>
  <si>
    <t>程然</t>
  </si>
  <si>
    <t>7842310010920</t>
  </si>
  <si>
    <t>徐瑛</t>
  </si>
  <si>
    <t>7842310010918</t>
  </si>
  <si>
    <t>彭丹</t>
  </si>
  <si>
    <t>7842310010727</t>
  </si>
  <si>
    <t>余星欣</t>
  </si>
  <si>
    <t>7842310011006</t>
  </si>
  <si>
    <t>牟大维</t>
  </si>
  <si>
    <t>7842310010628</t>
  </si>
  <si>
    <t>尹静</t>
  </si>
  <si>
    <t>7842310010914</t>
  </si>
  <si>
    <t>王超</t>
  </si>
  <si>
    <t>7842310010602</t>
  </si>
  <si>
    <t>范忠梅</t>
  </si>
  <si>
    <t>7842310010702</t>
  </si>
  <si>
    <t>刘文注</t>
  </si>
  <si>
    <t>7842310011122</t>
  </si>
  <si>
    <t>张林</t>
  </si>
  <si>
    <t>7842310010601</t>
  </si>
  <si>
    <t>杨晓川</t>
  </si>
  <si>
    <t>7842310010705</t>
  </si>
  <si>
    <t>汪琴</t>
  </si>
  <si>
    <t>7842310010723</t>
  </si>
  <si>
    <t>李婷婷</t>
  </si>
  <si>
    <t>7842310010929</t>
  </si>
  <si>
    <t>张超利</t>
  </si>
  <si>
    <t>7842310010930</t>
  </si>
  <si>
    <t>周毅</t>
  </si>
  <si>
    <t>7842310010706</t>
  </si>
  <si>
    <t>李吉超</t>
  </si>
  <si>
    <t>7842310011021</t>
  </si>
  <si>
    <t>王若杏</t>
  </si>
  <si>
    <t>7842310011205</t>
  </si>
  <si>
    <t>曾治龙</t>
  </si>
  <si>
    <t>7842310010615</t>
  </si>
  <si>
    <t>宋平</t>
  </si>
  <si>
    <t>7842310010913</t>
  </si>
  <si>
    <t>徐丽梅</t>
  </si>
  <si>
    <t>7842310011005</t>
  </si>
  <si>
    <t>王建军</t>
  </si>
  <si>
    <t>7842310010708</t>
  </si>
  <si>
    <t>虞红袁</t>
  </si>
  <si>
    <t>7842310011302</t>
  </si>
  <si>
    <t>60100004</t>
  </si>
  <si>
    <t>马边县面向服务基层项目人员考录乡镇主任科员及以下</t>
  </si>
  <si>
    <t>陆茂婷</t>
  </si>
  <si>
    <t>7842310011229</t>
  </si>
  <si>
    <t>沙呷木乃子</t>
  </si>
  <si>
    <t>7842310011403</t>
  </si>
  <si>
    <t>胡勤</t>
  </si>
  <si>
    <t>7842310011307</t>
  </si>
  <si>
    <t>丁红</t>
  </si>
  <si>
    <t>7842310011313</t>
  </si>
  <si>
    <t>范祖杰</t>
  </si>
  <si>
    <t>7842310011324</t>
  </si>
  <si>
    <t>笔试排名</t>
  </si>
  <si>
    <t>笔试折合</t>
  </si>
  <si>
    <t>面试分组</t>
  </si>
  <si>
    <t>数量</t>
  </si>
  <si>
    <t>考室</t>
  </si>
  <si>
    <t>签号</t>
  </si>
  <si>
    <t>面试成绩</t>
  </si>
  <si>
    <t>面试折合</t>
  </si>
  <si>
    <t>总成绩</t>
  </si>
  <si>
    <t>职位排名</t>
  </si>
  <si>
    <t>第一组</t>
  </si>
  <si>
    <t>第二组</t>
  </si>
  <si>
    <t>一考室</t>
  </si>
  <si>
    <t>二考室</t>
  </si>
  <si>
    <t>备注</t>
  </si>
  <si>
    <t>缺考</t>
  </si>
  <si>
    <t>乐山市2017年从服务基层项目人员中考试录用乡镇机关公务员面试成绩及总成绩排名</t>
  </si>
  <si>
    <t>缺考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</si>
</sst>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s>
  <fonts count="53">
    <font>
      <sz val="11"/>
      <color theme="1"/>
      <name val="Tahoma"/>
      <family val="2"/>
    </font>
    <font>
      <sz val="11"/>
      <color indexed="8"/>
      <name val="宋体"/>
      <family val="0"/>
    </font>
    <font>
      <sz val="10"/>
      <name val="Arial"/>
      <family val="2"/>
    </font>
    <font>
      <sz val="14"/>
      <name val="Arial"/>
      <family val="2"/>
    </font>
    <font>
      <sz val="9"/>
      <name val="Tahoma"/>
      <family val="2"/>
    </font>
    <font>
      <b/>
      <sz val="20"/>
      <name val="宋体"/>
      <family val="0"/>
    </font>
    <font>
      <sz val="11"/>
      <color indexed="8"/>
      <name val="Tahoma"/>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2"/>
      <color indexed="8"/>
      <name val="宋体"/>
      <family val="0"/>
    </font>
    <font>
      <b/>
      <sz val="12"/>
      <name val="宋体"/>
      <family val="0"/>
    </font>
    <font>
      <sz val="12"/>
      <color indexed="8"/>
      <name val="Tahoma"/>
      <family val="2"/>
    </font>
    <font>
      <b/>
      <sz val="12"/>
      <color indexed="8"/>
      <name val="Tahoma"/>
      <family val="2"/>
    </font>
    <font>
      <sz val="14"/>
      <color indexed="8"/>
      <name val="Arial"/>
      <family val="2"/>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2"/>
      <color theme="1"/>
      <name val="宋体"/>
      <family val="0"/>
    </font>
    <font>
      <b/>
      <sz val="12"/>
      <name val="Calibri"/>
      <family val="0"/>
    </font>
    <font>
      <sz val="12"/>
      <color theme="1"/>
      <name val="Tahoma"/>
      <family val="2"/>
    </font>
    <font>
      <sz val="11"/>
      <color theme="1"/>
      <name val="宋体"/>
      <family val="0"/>
    </font>
    <font>
      <b/>
      <sz val="12"/>
      <color theme="1"/>
      <name val="Tahoma"/>
      <family val="2"/>
    </font>
    <font>
      <sz val="14"/>
      <color theme="1"/>
      <name val="Arial"/>
      <family val="2"/>
    </font>
    <font>
      <b/>
      <sz val="11"/>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2" fillId="0" borderId="0">
      <alignment/>
      <protection/>
    </xf>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25">
    <xf numFmtId="0" fontId="0" fillId="0" borderId="0" xfId="0" applyAlignment="1">
      <alignment/>
    </xf>
    <xf numFmtId="0" fontId="0" fillId="0" borderId="0" xfId="0" applyAlignment="1" applyProtection="1">
      <alignment/>
      <protection locked="0"/>
    </xf>
    <xf numFmtId="0" fontId="46" fillId="0" borderId="10" xfId="0" applyFont="1" applyBorder="1" applyAlignment="1" applyProtection="1">
      <alignment horizontal="center" vertical="center" wrapText="1"/>
      <protection locked="0"/>
    </xf>
    <xf numFmtId="0" fontId="47" fillId="0" borderId="10" xfId="40" applyFont="1" applyBorder="1" applyAlignment="1" applyProtection="1">
      <alignment horizontal="center" vertical="center" wrapText="1"/>
      <protection locked="0"/>
    </xf>
    <xf numFmtId="0" fontId="48" fillId="0" borderId="0" xfId="0" applyFont="1" applyAlignment="1" applyProtection="1">
      <alignment horizontal="center" vertical="center" wrapText="1"/>
      <protection locked="0"/>
    </xf>
    <xf numFmtId="0" fontId="0" fillId="0" borderId="10" xfId="0" applyBorder="1" applyAlignment="1" applyProtection="1">
      <alignment/>
      <protection locked="0"/>
    </xf>
    <xf numFmtId="0" fontId="3" fillId="0" borderId="10" xfId="40" applyFont="1" applyBorder="1" applyProtection="1">
      <alignment/>
      <protection/>
    </xf>
    <xf numFmtId="0" fontId="3" fillId="0" borderId="10" xfId="40" applyFont="1" applyBorder="1" applyAlignment="1" applyProtection="1">
      <alignment horizontal="left"/>
      <protection/>
    </xf>
    <xf numFmtId="0" fontId="3" fillId="0" borderId="10" xfId="40" applyFont="1" applyBorder="1" applyAlignment="1" applyProtection="1">
      <alignment horizontal="right"/>
      <protection/>
    </xf>
    <xf numFmtId="0" fontId="49" fillId="0" borderId="10" xfId="0" applyFont="1" applyBorder="1" applyAlignment="1" applyProtection="1">
      <alignment/>
      <protection locked="0"/>
    </xf>
    <xf numFmtId="0" fontId="46" fillId="0" borderId="10" xfId="0"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10" xfId="0" applyBorder="1" applyAlignment="1" applyProtection="1">
      <alignment horizontal="center" vertical="center"/>
      <protection locked="0"/>
    </xf>
    <xf numFmtId="0" fontId="5" fillId="0" borderId="11" xfId="40" applyFont="1" applyBorder="1" applyAlignment="1" applyProtection="1">
      <alignment horizontal="center" vertical="center"/>
      <protection locked="0"/>
    </xf>
    <xf numFmtId="0" fontId="46" fillId="0" borderId="12" xfId="0" applyFont="1" applyBorder="1" applyAlignment="1" applyProtection="1">
      <alignment horizontal="center" vertical="center" textRotation="255"/>
      <protection locked="0"/>
    </xf>
    <xf numFmtId="0" fontId="50" fillId="0" borderId="13" xfId="0" applyFont="1" applyBorder="1" applyAlignment="1" applyProtection="1">
      <alignment horizontal="center" vertical="center" textRotation="255"/>
      <protection locked="0"/>
    </xf>
    <xf numFmtId="0" fontId="50" fillId="0" borderId="14" xfId="0" applyFont="1" applyBorder="1" applyAlignment="1" applyProtection="1">
      <alignment horizontal="center" vertical="center" textRotation="255"/>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49" fillId="0" borderId="12" xfId="0" applyFont="1" applyBorder="1" applyAlignment="1" applyProtection="1">
      <alignment horizontal="center" vertical="center" textRotation="255"/>
      <protection locked="0"/>
    </xf>
    <xf numFmtId="0" fontId="0" fillId="0" borderId="13" xfId="0" applyBorder="1" applyAlignment="1" applyProtection="1">
      <alignment horizontal="center" vertical="center" textRotation="255"/>
      <protection locked="0"/>
    </xf>
    <xf numFmtId="0" fontId="0" fillId="0" borderId="14" xfId="0" applyBorder="1" applyAlignment="1" applyProtection="1">
      <alignment horizontal="center" vertical="center" textRotation="255"/>
      <protection locked="0"/>
    </xf>
    <xf numFmtId="0" fontId="51" fillId="0" borderId="10" xfId="0" applyFont="1" applyBorder="1" applyAlignment="1" applyProtection="1">
      <alignment horizontal="right"/>
      <protection locked="0"/>
    </xf>
    <xf numFmtId="0" fontId="52" fillId="0" borderId="10" xfId="0" applyFont="1" applyBorder="1" applyAlignment="1" applyProtection="1">
      <alignment horizontal="center" vertical="center"/>
      <protection locked="0"/>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3"/>
  <sheetViews>
    <sheetView tabSelected="1" zoomScalePageLayoutView="0" workbookViewId="0" topLeftCell="F1">
      <selection activeCell="R43" sqref="R43"/>
    </sheetView>
  </sheetViews>
  <sheetFormatPr defaultColWidth="9.00390625" defaultRowHeight="14.25"/>
  <cols>
    <col min="1" max="1" width="6.75390625" style="1" customWidth="1"/>
    <col min="2" max="2" width="5.875" style="1" customWidth="1"/>
    <col min="3" max="3" width="5.50390625" style="1" customWidth="1"/>
    <col min="4" max="4" width="5.625" style="1" customWidth="1"/>
    <col min="5" max="5" width="12.625" style="1" customWidth="1"/>
    <col min="6" max="6" width="5.25390625" style="1" customWidth="1"/>
    <col min="7" max="7" width="19.25390625" style="1" customWidth="1"/>
    <col min="8" max="8" width="12.00390625" style="1" customWidth="1"/>
    <col min="9" max="9" width="60.25390625" style="1" customWidth="1"/>
    <col min="10" max="10" width="6.00390625" style="1" customWidth="1"/>
    <col min="11" max="12" width="6.375" style="1" customWidth="1"/>
    <col min="13" max="13" width="6.25390625" style="1" customWidth="1"/>
    <col min="14" max="14" width="9.75390625" style="1" customWidth="1"/>
    <col min="15" max="15" width="9.50390625" style="1" customWidth="1"/>
    <col min="16" max="16" width="9.00390625" style="1" customWidth="1"/>
    <col min="17" max="17" width="6.625" style="1" customWidth="1"/>
    <col min="18" max="18" width="6.875" style="11" customWidth="1"/>
    <col min="19" max="16384" width="9.00390625" style="1" customWidth="1"/>
  </cols>
  <sheetData>
    <row r="1" spans="1:18" ht="37.5" customHeight="1">
      <c r="A1" s="13" t="s">
        <v>115</v>
      </c>
      <c r="B1" s="13"/>
      <c r="C1" s="13"/>
      <c r="D1" s="13"/>
      <c r="E1" s="13"/>
      <c r="F1" s="13"/>
      <c r="G1" s="13"/>
      <c r="H1" s="13"/>
      <c r="I1" s="13"/>
      <c r="J1" s="13"/>
      <c r="K1" s="13"/>
      <c r="L1" s="13"/>
      <c r="M1" s="13"/>
      <c r="N1" s="13"/>
      <c r="O1" s="13"/>
      <c r="P1" s="13"/>
      <c r="Q1" s="13"/>
      <c r="R1" s="13"/>
    </row>
    <row r="2" spans="1:18" s="4" customFormat="1" ht="28.5">
      <c r="A2" s="2" t="s">
        <v>101</v>
      </c>
      <c r="B2" s="2" t="s">
        <v>102</v>
      </c>
      <c r="C2" s="2" t="s">
        <v>103</v>
      </c>
      <c r="D2" s="2" t="s">
        <v>104</v>
      </c>
      <c r="E2" s="3" t="s">
        <v>0</v>
      </c>
      <c r="F2" s="3" t="s">
        <v>1</v>
      </c>
      <c r="G2" s="3" t="s">
        <v>2</v>
      </c>
      <c r="H2" s="3" t="s">
        <v>3</v>
      </c>
      <c r="I2" s="3" t="s">
        <v>4</v>
      </c>
      <c r="J2" s="3" t="s">
        <v>5</v>
      </c>
      <c r="K2" s="3" t="s">
        <v>6</v>
      </c>
      <c r="L2" s="3" t="s">
        <v>100</v>
      </c>
      <c r="M2" s="3" t="s">
        <v>99</v>
      </c>
      <c r="N2" s="2" t="s">
        <v>105</v>
      </c>
      <c r="O2" s="2" t="s">
        <v>106</v>
      </c>
      <c r="P2" s="2" t="s">
        <v>107</v>
      </c>
      <c r="Q2" s="2" t="s">
        <v>108</v>
      </c>
      <c r="R2" s="10" t="s">
        <v>113</v>
      </c>
    </row>
    <row r="3" spans="1:18" ht="18" customHeight="1">
      <c r="A3" s="14" t="s">
        <v>109</v>
      </c>
      <c r="B3" s="17">
        <v>23</v>
      </c>
      <c r="C3" s="20" t="s">
        <v>111</v>
      </c>
      <c r="D3" s="5">
        <v>12</v>
      </c>
      <c r="E3" s="6" t="s">
        <v>41</v>
      </c>
      <c r="F3" s="6" t="s">
        <v>8</v>
      </c>
      <c r="G3" s="7" t="s">
        <v>42</v>
      </c>
      <c r="H3" s="7" t="s">
        <v>39</v>
      </c>
      <c r="I3" s="6" t="s">
        <v>40</v>
      </c>
      <c r="J3" s="8">
        <v>71</v>
      </c>
      <c r="K3" s="8">
        <v>62</v>
      </c>
      <c r="L3" s="8">
        <v>32.8</v>
      </c>
      <c r="M3" s="8">
        <v>2</v>
      </c>
      <c r="N3" s="23">
        <v>81.6</v>
      </c>
      <c r="O3" s="23">
        <f aca="true" t="shared" si="0" ref="O3:O24">N3*0.5</f>
        <v>40.8</v>
      </c>
      <c r="P3" s="23">
        <f aca="true" t="shared" si="1" ref="P3:P24">L3+O3</f>
        <v>73.6</v>
      </c>
      <c r="Q3" s="23">
        <f aca="true" t="shared" si="2" ref="Q3:Q24">SUMPRODUCT((H$3:H$43=H3)*(P$3:P$43&gt;P3))+1</f>
        <v>1</v>
      </c>
      <c r="R3" s="12"/>
    </row>
    <row r="4" spans="1:18" ht="18" customHeight="1">
      <c r="A4" s="15"/>
      <c r="B4" s="18"/>
      <c r="C4" s="21"/>
      <c r="D4" s="5">
        <v>11</v>
      </c>
      <c r="E4" s="6" t="s">
        <v>37</v>
      </c>
      <c r="F4" s="6" t="s">
        <v>8</v>
      </c>
      <c r="G4" s="7" t="s">
        <v>38</v>
      </c>
      <c r="H4" s="7" t="s">
        <v>39</v>
      </c>
      <c r="I4" s="6" t="s">
        <v>40</v>
      </c>
      <c r="J4" s="8">
        <v>66</v>
      </c>
      <c r="K4" s="8">
        <v>68</v>
      </c>
      <c r="L4" s="8">
        <v>33.6</v>
      </c>
      <c r="M4" s="8">
        <v>1</v>
      </c>
      <c r="N4" s="23">
        <v>79.4</v>
      </c>
      <c r="O4" s="23">
        <f t="shared" si="0"/>
        <v>39.7</v>
      </c>
      <c r="P4" s="23">
        <f t="shared" si="1"/>
        <v>73.30000000000001</v>
      </c>
      <c r="Q4" s="23">
        <f t="shared" si="2"/>
        <v>2</v>
      </c>
      <c r="R4" s="12"/>
    </row>
    <row r="5" spans="1:18" ht="18" customHeight="1">
      <c r="A5" s="15"/>
      <c r="B5" s="18"/>
      <c r="C5" s="21"/>
      <c r="D5" s="5">
        <v>6</v>
      </c>
      <c r="E5" s="6" t="s">
        <v>65</v>
      </c>
      <c r="F5" s="6" t="s">
        <v>8</v>
      </c>
      <c r="G5" s="7" t="s">
        <v>66</v>
      </c>
      <c r="H5" s="7" t="s">
        <v>39</v>
      </c>
      <c r="I5" s="6" t="s">
        <v>40</v>
      </c>
      <c r="J5" s="8">
        <v>63</v>
      </c>
      <c r="K5" s="8">
        <v>62</v>
      </c>
      <c r="L5" s="8">
        <v>31.2</v>
      </c>
      <c r="M5" s="8">
        <v>13</v>
      </c>
      <c r="N5" s="23">
        <v>81.5</v>
      </c>
      <c r="O5" s="23">
        <f t="shared" si="0"/>
        <v>40.75</v>
      </c>
      <c r="P5" s="23">
        <f t="shared" si="1"/>
        <v>71.95</v>
      </c>
      <c r="Q5" s="23">
        <f t="shared" si="2"/>
        <v>3</v>
      </c>
      <c r="R5" s="12"/>
    </row>
    <row r="6" spans="1:18" ht="18" customHeight="1">
      <c r="A6" s="15"/>
      <c r="B6" s="18"/>
      <c r="C6" s="21"/>
      <c r="D6" s="5">
        <v>23</v>
      </c>
      <c r="E6" s="6" t="s">
        <v>55</v>
      </c>
      <c r="F6" s="6" t="s">
        <v>13</v>
      </c>
      <c r="G6" s="7" t="s">
        <v>56</v>
      </c>
      <c r="H6" s="7" t="s">
        <v>39</v>
      </c>
      <c r="I6" s="6" t="s">
        <v>40</v>
      </c>
      <c r="J6" s="8">
        <v>68</v>
      </c>
      <c r="K6" s="8">
        <v>59</v>
      </c>
      <c r="L6" s="8">
        <v>31.3</v>
      </c>
      <c r="M6" s="8">
        <v>9</v>
      </c>
      <c r="N6" s="23">
        <v>80.5</v>
      </c>
      <c r="O6" s="23">
        <f t="shared" si="0"/>
        <v>40.25</v>
      </c>
      <c r="P6" s="23">
        <f t="shared" si="1"/>
        <v>71.55</v>
      </c>
      <c r="Q6" s="23">
        <f t="shared" si="2"/>
        <v>4</v>
      </c>
      <c r="R6" s="12"/>
    </row>
    <row r="7" spans="1:18" ht="18" customHeight="1">
      <c r="A7" s="15"/>
      <c r="B7" s="18"/>
      <c r="C7" s="21"/>
      <c r="D7" s="5">
        <v>9</v>
      </c>
      <c r="E7" s="6" t="s">
        <v>51</v>
      </c>
      <c r="F7" s="6" t="s">
        <v>13</v>
      </c>
      <c r="G7" s="7" t="s">
        <v>52</v>
      </c>
      <c r="H7" s="7" t="s">
        <v>39</v>
      </c>
      <c r="I7" s="6" t="s">
        <v>40</v>
      </c>
      <c r="J7" s="8">
        <v>65</v>
      </c>
      <c r="K7" s="8">
        <v>62</v>
      </c>
      <c r="L7" s="8">
        <v>31.599999999999998</v>
      </c>
      <c r="M7" s="8">
        <v>7</v>
      </c>
      <c r="N7" s="23">
        <v>79.2</v>
      </c>
      <c r="O7" s="23">
        <f t="shared" si="0"/>
        <v>39.6</v>
      </c>
      <c r="P7" s="23">
        <f t="shared" si="1"/>
        <v>71.2</v>
      </c>
      <c r="Q7" s="23">
        <f t="shared" si="2"/>
        <v>5</v>
      </c>
      <c r="R7" s="12"/>
    </row>
    <row r="8" spans="1:18" ht="18" customHeight="1">
      <c r="A8" s="15"/>
      <c r="B8" s="18"/>
      <c r="C8" s="21"/>
      <c r="D8" s="5">
        <v>4</v>
      </c>
      <c r="E8" s="6" t="s">
        <v>45</v>
      </c>
      <c r="F8" s="6" t="s">
        <v>8</v>
      </c>
      <c r="G8" s="7" t="s">
        <v>46</v>
      </c>
      <c r="H8" s="7" t="s">
        <v>39</v>
      </c>
      <c r="I8" s="6" t="s">
        <v>40</v>
      </c>
      <c r="J8" s="8">
        <v>64</v>
      </c>
      <c r="K8" s="8">
        <v>64</v>
      </c>
      <c r="L8" s="8">
        <v>32</v>
      </c>
      <c r="M8" s="8">
        <v>4</v>
      </c>
      <c r="N8" s="23">
        <v>78.2</v>
      </c>
      <c r="O8" s="23">
        <f t="shared" si="0"/>
        <v>39.1</v>
      </c>
      <c r="P8" s="23">
        <f t="shared" si="1"/>
        <v>71.1</v>
      </c>
      <c r="Q8" s="23">
        <f t="shared" si="2"/>
        <v>6</v>
      </c>
      <c r="R8" s="12"/>
    </row>
    <row r="9" spans="1:18" ht="18" customHeight="1">
      <c r="A9" s="15"/>
      <c r="B9" s="18"/>
      <c r="C9" s="21"/>
      <c r="D9" s="5">
        <v>18</v>
      </c>
      <c r="E9" s="6" t="s">
        <v>47</v>
      </c>
      <c r="F9" s="6" t="s">
        <v>8</v>
      </c>
      <c r="G9" s="7" t="s">
        <v>48</v>
      </c>
      <c r="H9" s="7" t="s">
        <v>39</v>
      </c>
      <c r="I9" s="6" t="s">
        <v>40</v>
      </c>
      <c r="J9" s="8">
        <v>60</v>
      </c>
      <c r="K9" s="8">
        <v>66</v>
      </c>
      <c r="L9" s="8">
        <v>31.8</v>
      </c>
      <c r="M9" s="8">
        <v>5</v>
      </c>
      <c r="N9" s="23">
        <v>78.4</v>
      </c>
      <c r="O9" s="23">
        <f t="shared" si="0"/>
        <v>39.2</v>
      </c>
      <c r="P9" s="23">
        <f t="shared" si="1"/>
        <v>71</v>
      </c>
      <c r="Q9" s="23">
        <f t="shared" si="2"/>
        <v>7</v>
      </c>
      <c r="R9" s="12"/>
    </row>
    <row r="10" spans="1:18" ht="18" customHeight="1">
      <c r="A10" s="15"/>
      <c r="B10" s="18"/>
      <c r="C10" s="21"/>
      <c r="D10" s="5">
        <v>14</v>
      </c>
      <c r="E10" s="6" t="s">
        <v>53</v>
      </c>
      <c r="F10" s="6" t="s">
        <v>8</v>
      </c>
      <c r="G10" s="7" t="s">
        <v>54</v>
      </c>
      <c r="H10" s="7" t="s">
        <v>39</v>
      </c>
      <c r="I10" s="6" t="s">
        <v>40</v>
      </c>
      <c r="J10" s="8">
        <v>70</v>
      </c>
      <c r="K10" s="8">
        <v>58</v>
      </c>
      <c r="L10" s="8">
        <v>31.4</v>
      </c>
      <c r="M10" s="8">
        <v>8</v>
      </c>
      <c r="N10" s="23">
        <v>79</v>
      </c>
      <c r="O10" s="23">
        <f t="shared" si="0"/>
        <v>39.5</v>
      </c>
      <c r="P10" s="23">
        <f t="shared" si="1"/>
        <v>70.9</v>
      </c>
      <c r="Q10" s="23">
        <f t="shared" si="2"/>
        <v>8</v>
      </c>
      <c r="R10" s="12"/>
    </row>
    <row r="11" spans="1:18" ht="18" customHeight="1">
      <c r="A11" s="15"/>
      <c r="B11" s="18"/>
      <c r="C11" s="21"/>
      <c r="D11" s="5">
        <v>8</v>
      </c>
      <c r="E11" s="6" t="s">
        <v>67</v>
      </c>
      <c r="F11" s="6" t="s">
        <v>8</v>
      </c>
      <c r="G11" s="7" t="s">
        <v>68</v>
      </c>
      <c r="H11" s="7" t="s">
        <v>39</v>
      </c>
      <c r="I11" s="6" t="s">
        <v>40</v>
      </c>
      <c r="J11" s="8">
        <v>60</v>
      </c>
      <c r="K11" s="8">
        <v>64</v>
      </c>
      <c r="L11" s="8">
        <v>31.2</v>
      </c>
      <c r="M11" s="8">
        <v>13</v>
      </c>
      <c r="N11" s="23">
        <v>79.2</v>
      </c>
      <c r="O11" s="23">
        <f t="shared" si="0"/>
        <v>39.6</v>
      </c>
      <c r="P11" s="23">
        <f t="shared" si="1"/>
        <v>70.8</v>
      </c>
      <c r="Q11" s="23">
        <f t="shared" si="2"/>
        <v>9</v>
      </c>
      <c r="R11" s="12"/>
    </row>
    <row r="12" spans="1:18" ht="18" customHeight="1">
      <c r="A12" s="15"/>
      <c r="B12" s="18"/>
      <c r="C12" s="21"/>
      <c r="D12" s="5">
        <v>20</v>
      </c>
      <c r="E12" s="6" t="s">
        <v>57</v>
      </c>
      <c r="F12" s="6" t="s">
        <v>8</v>
      </c>
      <c r="G12" s="7" t="s">
        <v>58</v>
      </c>
      <c r="H12" s="7" t="s">
        <v>39</v>
      </c>
      <c r="I12" s="6" t="s">
        <v>40</v>
      </c>
      <c r="J12" s="8">
        <v>65</v>
      </c>
      <c r="K12" s="8">
        <v>61</v>
      </c>
      <c r="L12" s="8">
        <v>31.3</v>
      </c>
      <c r="M12" s="8">
        <v>9</v>
      </c>
      <c r="N12" s="23">
        <v>78.7</v>
      </c>
      <c r="O12" s="23">
        <f t="shared" si="0"/>
        <v>39.35</v>
      </c>
      <c r="P12" s="23">
        <f t="shared" si="1"/>
        <v>70.65</v>
      </c>
      <c r="Q12" s="23">
        <f t="shared" si="2"/>
        <v>10</v>
      </c>
      <c r="R12" s="12"/>
    </row>
    <row r="13" spans="1:18" ht="18" customHeight="1">
      <c r="A13" s="15"/>
      <c r="B13" s="18"/>
      <c r="C13" s="21"/>
      <c r="D13" s="5">
        <v>3</v>
      </c>
      <c r="E13" s="6" t="s">
        <v>49</v>
      </c>
      <c r="F13" s="6" t="s">
        <v>13</v>
      </c>
      <c r="G13" s="7" t="s">
        <v>50</v>
      </c>
      <c r="H13" s="7" t="s">
        <v>39</v>
      </c>
      <c r="I13" s="6" t="s">
        <v>40</v>
      </c>
      <c r="J13" s="8">
        <v>61</v>
      </c>
      <c r="K13" s="8">
        <v>65</v>
      </c>
      <c r="L13" s="8">
        <v>31.700000000000003</v>
      </c>
      <c r="M13" s="8">
        <v>6</v>
      </c>
      <c r="N13" s="23">
        <v>77.8</v>
      </c>
      <c r="O13" s="23">
        <f t="shared" si="0"/>
        <v>38.9</v>
      </c>
      <c r="P13" s="23">
        <f t="shared" si="1"/>
        <v>70.6</v>
      </c>
      <c r="Q13" s="23">
        <f t="shared" si="2"/>
        <v>11</v>
      </c>
      <c r="R13" s="12"/>
    </row>
    <row r="14" spans="1:18" ht="18" customHeight="1">
      <c r="A14" s="15"/>
      <c r="B14" s="18"/>
      <c r="C14" s="21"/>
      <c r="D14" s="5">
        <v>22</v>
      </c>
      <c r="E14" s="6" t="s">
        <v>43</v>
      </c>
      <c r="F14" s="6" t="s">
        <v>8</v>
      </c>
      <c r="G14" s="7" t="s">
        <v>44</v>
      </c>
      <c r="H14" s="7" t="s">
        <v>39</v>
      </c>
      <c r="I14" s="6" t="s">
        <v>40</v>
      </c>
      <c r="J14" s="8">
        <v>59</v>
      </c>
      <c r="K14" s="8">
        <v>69</v>
      </c>
      <c r="L14" s="8">
        <v>32.5</v>
      </c>
      <c r="M14" s="8">
        <v>3</v>
      </c>
      <c r="N14" s="23">
        <v>76.1</v>
      </c>
      <c r="O14" s="23">
        <f t="shared" si="0"/>
        <v>38.05</v>
      </c>
      <c r="P14" s="23">
        <f t="shared" si="1"/>
        <v>70.55</v>
      </c>
      <c r="Q14" s="23">
        <f t="shared" si="2"/>
        <v>12</v>
      </c>
      <c r="R14" s="12"/>
    </row>
    <row r="15" spans="1:18" ht="18" customHeight="1">
      <c r="A15" s="15"/>
      <c r="B15" s="18"/>
      <c r="C15" s="21"/>
      <c r="D15" s="5">
        <v>10</v>
      </c>
      <c r="E15" s="6" t="s">
        <v>59</v>
      </c>
      <c r="F15" s="6" t="s">
        <v>13</v>
      </c>
      <c r="G15" s="7" t="s">
        <v>60</v>
      </c>
      <c r="H15" s="7" t="s">
        <v>39</v>
      </c>
      <c r="I15" s="6" t="s">
        <v>40</v>
      </c>
      <c r="J15" s="8">
        <v>62</v>
      </c>
      <c r="K15" s="8">
        <v>63</v>
      </c>
      <c r="L15" s="8">
        <v>31.299999999999997</v>
      </c>
      <c r="M15" s="8">
        <v>9</v>
      </c>
      <c r="N15" s="23">
        <v>78</v>
      </c>
      <c r="O15" s="23">
        <f t="shared" si="0"/>
        <v>39</v>
      </c>
      <c r="P15" s="23">
        <f t="shared" si="1"/>
        <v>70.3</v>
      </c>
      <c r="Q15" s="23">
        <f t="shared" si="2"/>
        <v>13</v>
      </c>
      <c r="R15" s="12"/>
    </row>
    <row r="16" spans="1:18" ht="18" customHeight="1">
      <c r="A16" s="15"/>
      <c r="B16" s="18"/>
      <c r="C16" s="21"/>
      <c r="D16" s="5">
        <v>19</v>
      </c>
      <c r="E16" s="6" t="s">
        <v>69</v>
      </c>
      <c r="F16" s="6" t="s">
        <v>8</v>
      </c>
      <c r="G16" s="7" t="s">
        <v>70</v>
      </c>
      <c r="H16" s="7" t="s">
        <v>39</v>
      </c>
      <c r="I16" s="6" t="s">
        <v>40</v>
      </c>
      <c r="J16" s="8">
        <v>61</v>
      </c>
      <c r="K16" s="8">
        <v>63</v>
      </c>
      <c r="L16" s="8">
        <v>31.1</v>
      </c>
      <c r="M16" s="8">
        <v>18</v>
      </c>
      <c r="N16" s="23">
        <v>78.2</v>
      </c>
      <c r="O16" s="23">
        <f t="shared" si="0"/>
        <v>39.1</v>
      </c>
      <c r="P16" s="23">
        <f t="shared" si="1"/>
        <v>70.2</v>
      </c>
      <c r="Q16" s="23">
        <f t="shared" si="2"/>
        <v>14</v>
      </c>
      <c r="R16" s="12"/>
    </row>
    <row r="17" spans="1:18" ht="18" customHeight="1">
      <c r="A17" s="15"/>
      <c r="B17" s="18"/>
      <c r="C17" s="21"/>
      <c r="D17" s="5">
        <v>5</v>
      </c>
      <c r="E17" s="6" t="s">
        <v>81</v>
      </c>
      <c r="F17" s="6" t="s">
        <v>8</v>
      </c>
      <c r="G17" s="7" t="s">
        <v>82</v>
      </c>
      <c r="H17" s="7" t="s">
        <v>39</v>
      </c>
      <c r="I17" s="6" t="s">
        <v>40</v>
      </c>
      <c r="J17" s="8">
        <v>60</v>
      </c>
      <c r="K17" s="8">
        <v>62</v>
      </c>
      <c r="L17" s="8">
        <v>30.599999999999998</v>
      </c>
      <c r="M17" s="8">
        <v>25</v>
      </c>
      <c r="N17" s="23">
        <v>78.8</v>
      </c>
      <c r="O17" s="23">
        <f t="shared" si="0"/>
        <v>39.4</v>
      </c>
      <c r="P17" s="23">
        <f t="shared" si="1"/>
        <v>70</v>
      </c>
      <c r="Q17" s="23">
        <f t="shared" si="2"/>
        <v>15</v>
      </c>
      <c r="R17" s="12"/>
    </row>
    <row r="18" spans="1:18" ht="18" customHeight="1">
      <c r="A18" s="15"/>
      <c r="B18" s="18"/>
      <c r="C18" s="21"/>
      <c r="D18" s="5">
        <v>13</v>
      </c>
      <c r="E18" s="6" t="s">
        <v>71</v>
      </c>
      <c r="F18" s="6" t="s">
        <v>13</v>
      </c>
      <c r="G18" s="7" t="s">
        <v>72</v>
      </c>
      <c r="H18" s="7" t="s">
        <v>39</v>
      </c>
      <c r="I18" s="6" t="s">
        <v>40</v>
      </c>
      <c r="J18" s="8">
        <v>71</v>
      </c>
      <c r="K18" s="8">
        <v>56</v>
      </c>
      <c r="L18" s="8">
        <v>31</v>
      </c>
      <c r="M18" s="8">
        <v>19</v>
      </c>
      <c r="N18" s="23">
        <v>77.9</v>
      </c>
      <c r="O18" s="23">
        <f t="shared" si="0"/>
        <v>38.95</v>
      </c>
      <c r="P18" s="23">
        <f t="shared" si="1"/>
        <v>69.95</v>
      </c>
      <c r="Q18" s="23">
        <f t="shared" si="2"/>
        <v>16</v>
      </c>
      <c r="R18" s="12"/>
    </row>
    <row r="19" spans="1:18" ht="18" customHeight="1">
      <c r="A19" s="15"/>
      <c r="B19" s="18"/>
      <c r="C19" s="21"/>
      <c r="D19" s="5">
        <v>21</v>
      </c>
      <c r="E19" s="6" t="s">
        <v>61</v>
      </c>
      <c r="F19" s="6" t="s">
        <v>8</v>
      </c>
      <c r="G19" s="7" t="s">
        <v>62</v>
      </c>
      <c r="H19" s="7" t="s">
        <v>39</v>
      </c>
      <c r="I19" s="6" t="s">
        <v>40</v>
      </c>
      <c r="J19" s="8">
        <v>66</v>
      </c>
      <c r="K19" s="8">
        <v>60</v>
      </c>
      <c r="L19" s="8">
        <v>31.200000000000003</v>
      </c>
      <c r="M19" s="8">
        <v>13</v>
      </c>
      <c r="N19" s="23">
        <v>77.1</v>
      </c>
      <c r="O19" s="23">
        <f t="shared" si="0"/>
        <v>38.55</v>
      </c>
      <c r="P19" s="23">
        <f t="shared" si="1"/>
        <v>69.75</v>
      </c>
      <c r="Q19" s="23">
        <f t="shared" si="2"/>
        <v>17</v>
      </c>
      <c r="R19" s="12"/>
    </row>
    <row r="20" spans="1:18" ht="18" customHeight="1">
      <c r="A20" s="15"/>
      <c r="B20" s="18"/>
      <c r="C20" s="21"/>
      <c r="D20" s="5">
        <v>2</v>
      </c>
      <c r="E20" s="6" t="s">
        <v>73</v>
      </c>
      <c r="F20" s="6" t="s">
        <v>13</v>
      </c>
      <c r="G20" s="7" t="s">
        <v>74</v>
      </c>
      <c r="H20" s="7" t="s">
        <v>39</v>
      </c>
      <c r="I20" s="6" t="s">
        <v>40</v>
      </c>
      <c r="J20" s="8">
        <v>68</v>
      </c>
      <c r="K20" s="8">
        <v>58</v>
      </c>
      <c r="L20" s="8">
        <v>31</v>
      </c>
      <c r="M20" s="8">
        <v>19</v>
      </c>
      <c r="N20" s="23">
        <v>76.8</v>
      </c>
      <c r="O20" s="23">
        <f t="shared" si="0"/>
        <v>38.4</v>
      </c>
      <c r="P20" s="23">
        <f t="shared" si="1"/>
        <v>69.4</v>
      </c>
      <c r="Q20" s="23">
        <f t="shared" si="2"/>
        <v>18</v>
      </c>
      <c r="R20" s="12"/>
    </row>
    <row r="21" spans="1:18" ht="18" customHeight="1">
      <c r="A21" s="15"/>
      <c r="B21" s="18"/>
      <c r="C21" s="21"/>
      <c r="D21" s="5">
        <v>1</v>
      </c>
      <c r="E21" s="6" t="s">
        <v>83</v>
      </c>
      <c r="F21" s="6" t="s">
        <v>13</v>
      </c>
      <c r="G21" s="7" t="s">
        <v>84</v>
      </c>
      <c r="H21" s="7" t="s">
        <v>39</v>
      </c>
      <c r="I21" s="6" t="s">
        <v>40</v>
      </c>
      <c r="J21" s="8">
        <v>64</v>
      </c>
      <c r="K21" s="8">
        <v>59</v>
      </c>
      <c r="L21" s="8">
        <v>30.5</v>
      </c>
      <c r="M21" s="8">
        <v>27</v>
      </c>
      <c r="N21" s="23">
        <v>77.8</v>
      </c>
      <c r="O21" s="23">
        <f t="shared" si="0"/>
        <v>38.9</v>
      </c>
      <c r="P21" s="23">
        <f t="shared" si="1"/>
        <v>69.4</v>
      </c>
      <c r="Q21" s="23">
        <f t="shared" si="2"/>
        <v>18</v>
      </c>
      <c r="R21" s="12"/>
    </row>
    <row r="22" spans="1:18" ht="18" customHeight="1">
      <c r="A22" s="15"/>
      <c r="B22" s="18"/>
      <c r="C22" s="21"/>
      <c r="D22" s="5">
        <v>17</v>
      </c>
      <c r="E22" s="6" t="s">
        <v>63</v>
      </c>
      <c r="F22" s="6" t="s">
        <v>13</v>
      </c>
      <c r="G22" s="7" t="s">
        <v>64</v>
      </c>
      <c r="H22" s="7" t="s">
        <v>39</v>
      </c>
      <c r="I22" s="6" t="s">
        <v>40</v>
      </c>
      <c r="J22" s="8">
        <v>63</v>
      </c>
      <c r="K22" s="8">
        <v>62</v>
      </c>
      <c r="L22" s="8">
        <v>31.2</v>
      </c>
      <c r="M22" s="8">
        <v>13</v>
      </c>
      <c r="N22" s="23">
        <v>75.5</v>
      </c>
      <c r="O22" s="23">
        <f t="shared" si="0"/>
        <v>37.75</v>
      </c>
      <c r="P22" s="23">
        <f t="shared" si="1"/>
        <v>68.95</v>
      </c>
      <c r="Q22" s="23">
        <f t="shared" si="2"/>
        <v>20</v>
      </c>
      <c r="R22" s="12"/>
    </row>
    <row r="23" spans="1:18" ht="18" customHeight="1">
      <c r="A23" s="15"/>
      <c r="B23" s="18"/>
      <c r="C23" s="21"/>
      <c r="D23" s="5">
        <v>16</v>
      </c>
      <c r="E23" s="6" t="s">
        <v>75</v>
      </c>
      <c r="F23" s="6" t="s">
        <v>8</v>
      </c>
      <c r="G23" s="7" t="s">
        <v>76</v>
      </c>
      <c r="H23" s="7" t="s">
        <v>39</v>
      </c>
      <c r="I23" s="6" t="s">
        <v>40</v>
      </c>
      <c r="J23" s="8">
        <v>63</v>
      </c>
      <c r="K23" s="8">
        <v>61</v>
      </c>
      <c r="L23" s="8">
        <v>30.900000000000002</v>
      </c>
      <c r="M23" s="8">
        <v>21</v>
      </c>
      <c r="N23" s="23">
        <v>74</v>
      </c>
      <c r="O23" s="23">
        <f t="shared" si="0"/>
        <v>37</v>
      </c>
      <c r="P23" s="23">
        <f t="shared" si="1"/>
        <v>67.9</v>
      </c>
      <c r="Q23" s="23">
        <f t="shared" si="2"/>
        <v>21</v>
      </c>
      <c r="R23" s="12"/>
    </row>
    <row r="24" spans="1:18" ht="18" customHeight="1">
      <c r="A24" s="15"/>
      <c r="B24" s="18"/>
      <c r="C24" s="21"/>
      <c r="D24" s="5">
        <v>7</v>
      </c>
      <c r="E24" s="6" t="s">
        <v>79</v>
      </c>
      <c r="F24" s="6" t="s">
        <v>13</v>
      </c>
      <c r="G24" s="7" t="s">
        <v>80</v>
      </c>
      <c r="H24" s="7" t="s">
        <v>39</v>
      </c>
      <c r="I24" s="6" t="s">
        <v>40</v>
      </c>
      <c r="J24" s="8">
        <v>71</v>
      </c>
      <c r="K24" s="8">
        <v>55</v>
      </c>
      <c r="L24" s="8">
        <v>30.700000000000003</v>
      </c>
      <c r="M24" s="8">
        <v>23</v>
      </c>
      <c r="N24" s="23">
        <v>71.1</v>
      </c>
      <c r="O24" s="23">
        <f t="shared" si="0"/>
        <v>35.55</v>
      </c>
      <c r="P24" s="23">
        <f t="shared" si="1"/>
        <v>66.25</v>
      </c>
      <c r="Q24" s="23">
        <f t="shared" si="2"/>
        <v>22</v>
      </c>
      <c r="R24" s="12"/>
    </row>
    <row r="25" spans="1:18" ht="18" customHeight="1">
      <c r="A25" s="16"/>
      <c r="B25" s="19"/>
      <c r="C25" s="22"/>
      <c r="D25" s="9"/>
      <c r="E25" s="6" t="s">
        <v>77</v>
      </c>
      <c r="F25" s="6" t="s">
        <v>13</v>
      </c>
      <c r="G25" s="7" t="s">
        <v>78</v>
      </c>
      <c r="H25" s="7" t="s">
        <v>39</v>
      </c>
      <c r="I25" s="6" t="s">
        <v>40</v>
      </c>
      <c r="J25" s="8">
        <v>67</v>
      </c>
      <c r="K25" s="8">
        <v>58</v>
      </c>
      <c r="L25" s="8">
        <v>30.799999999999997</v>
      </c>
      <c r="M25" s="8">
        <v>22</v>
      </c>
      <c r="N25" s="23"/>
      <c r="O25" s="23"/>
      <c r="P25" s="23"/>
      <c r="Q25" s="23"/>
      <c r="R25" s="24" t="s">
        <v>116</v>
      </c>
    </row>
    <row r="26" spans="1:18" ht="18">
      <c r="A26" s="14" t="s">
        <v>110</v>
      </c>
      <c r="B26" s="17">
        <v>18</v>
      </c>
      <c r="C26" s="20" t="s">
        <v>112</v>
      </c>
      <c r="D26" s="5">
        <v>7</v>
      </c>
      <c r="E26" s="6" t="s">
        <v>12</v>
      </c>
      <c r="F26" s="6" t="s">
        <v>13</v>
      </c>
      <c r="G26" s="7" t="s">
        <v>14</v>
      </c>
      <c r="H26" s="7" t="s">
        <v>10</v>
      </c>
      <c r="I26" s="6" t="s">
        <v>11</v>
      </c>
      <c r="J26" s="8">
        <v>70</v>
      </c>
      <c r="K26" s="8">
        <v>61</v>
      </c>
      <c r="L26" s="8">
        <v>32.3</v>
      </c>
      <c r="M26" s="8">
        <v>2</v>
      </c>
      <c r="N26" s="23">
        <v>87.3</v>
      </c>
      <c r="O26" s="23">
        <f aca="true" t="shared" si="3" ref="O26:O42">N26*0.5</f>
        <v>43.65</v>
      </c>
      <c r="P26" s="23">
        <f aca="true" t="shared" si="4" ref="P26:P42">L26+O26</f>
        <v>75.94999999999999</v>
      </c>
      <c r="Q26" s="23">
        <f aca="true" t="shared" si="5" ref="Q26:Q42">SUMPRODUCT((H$3:H$43=H26)*(P$3:P$43&gt;P26))+1</f>
        <v>1</v>
      </c>
      <c r="R26" s="12"/>
    </row>
    <row r="27" spans="1:18" ht="18">
      <c r="A27" s="15"/>
      <c r="B27" s="18"/>
      <c r="C27" s="21"/>
      <c r="D27" s="5">
        <v>10</v>
      </c>
      <c r="E27" s="6" t="s">
        <v>7</v>
      </c>
      <c r="F27" s="6" t="s">
        <v>8</v>
      </c>
      <c r="G27" s="7" t="s">
        <v>9</v>
      </c>
      <c r="H27" s="7" t="s">
        <v>10</v>
      </c>
      <c r="I27" s="6" t="s">
        <v>11</v>
      </c>
      <c r="J27" s="8">
        <v>70</v>
      </c>
      <c r="K27" s="8">
        <v>63</v>
      </c>
      <c r="L27" s="8">
        <v>32.9</v>
      </c>
      <c r="M27" s="8">
        <v>1</v>
      </c>
      <c r="N27" s="23">
        <v>82.4</v>
      </c>
      <c r="O27" s="23">
        <f t="shared" si="3"/>
        <v>41.2</v>
      </c>
      <c r="P27" s="23">
        <f t="shared" si="4"/>
        <v>74.1</v>
      </c>
      <c r="Q27" s="23">
        <f t="shared" si="5"/>
        <v>2</v>
      </c>
      <c r="R27" s="12"/>
    </row>
    <row r="28" spans="1:18" ht="18">
      <c r="A28" s="15"/>
      <c r="B28" s="18"/>
      <c r="C28" s="21"/>
      <c r="D28" s="5">
        <v>5</v>
      </c>
      <c r="E28" s="6" t="s">
        <v>21</v>
      </c>
      <c r="F28" s="6" t="s">
        <v>8</v>
      </c>
      <c r="G28" s="7" t="s">
        <v>22</v>
      </c>
      <c r="H28" s="7" t="s">
        <v>10</v>
      </c>
      <c r="I28" s="6" t="s">
        <v>11</v>
      </c>
      <c r="J28" s="8">
        <v>69</v>
      </c>
      <c r="K28" s="8">
        <v>57</v>
      </c>
      <c r="L28" s="8">
        <v>30.9</v>
      </c>
      <c r="M28" s="8">
        <v>6</v>
      </c>
      <c r="N28" s="23">
        <v>82.2</v>
      </c>
      <c r="O28" s="23">
        <f t="shared" si="3"/>
        <v>41.1</v>
      </c>
      <c r="P28" s="23">
        <f t="shared" si="4"/>
        <v>72</v>
      </c>
      <c r="Q28" s="23">
        <f t="shared" si="5"/>
        <v>3</v>
      </c>
      <c r="R28" s="12"/>
    </row>
    <row r="29" spans="1:18" ht="18">
      <c r="A29" s="15"/>
      <c r="B29" s="18"/>
      <c r="C29" s="21"/>
      <c r="D29" s="5">
        <v>16</v>
      </c>
      <c r="E29" s="6" t="s">
        <v>17</v>
      </c>
      <c r="F29" s="6" t="s">
        <v>8</v>
      </c>
      <c r="G29" s="7" t="s">
        <v>18</v>
      </c>
      <c r="H29" s="7" t="s">
        <v>10</v>
      </c>
      <c r="I29" s="6" t="s">
        <v>11</v>
      </c>
      <c r="J29" s="8">
        <v>64</v>
      </c>
      <c r="K29" s="8">
        <v>61</v>
      </c>
      <c r="L29" s="8">
        <v>31.1</v>
      </c>
      <c r="M29" s="8">
        <v>4</v>
      </c>
      <c r="N29" s="23">
        <v>81.3</v>
      </c>
      <c r="O29" s="23">
        <f t="shared" si="3"/>
        <v>40.65</v>
      </c>
      <c r="P29" s="23">
        <f t="shared" si="4"/>
        <v>71.75</v>
      </c>
      <c r="Q29" s="23">
        <f t="shared" si="5"/>
        <v>4</v>
      </c>
      <c r="R29" s="12"/>
    </row>
    <row r="30" spans="1:18" ht="18">
      <c r="A30" s="15"/>
      <c r="B30" s="18"/>
      <c r="C30" s="21"/>
      <c r="D30" s="5">
        <v>12</v>
      </c>
      <c r="E30" s="6" t="s">
        <v>15</v>
      </c>
      <c r="F30" s="6" t="s">
        <v>13</v>
      </c>
      <c r="G30" s="7" t="s">
        <v>16</v>
      </c>
      <c r="H30" s="7" t="s">
        <v>10</v>
      </c>
      <c r="I30" s="6" t="s">
        <v>11</v>
      </c>
      <c r="J30" s="8">
        <v>61</v>
      </c>
      <c r="K30" s="8">
        <v>65</v>
      </c>
      <c r="L30" s="8">
        <v>31.700000000000003</v>
      </c>
      <c r="M30" s="8">
        <v>3</v>
      </c>
      <c r="N30" s="23">
        <v>80</v>
      </c>
      <c r="O30" s="23">
        <f t="shared" si="3"/>
        <v>40</v>
      </c>
      <c r="P30" s="23">
        <f t="shared" si="4"/>
        <v>71.7</v>
      </c>
      <c r="Q30" s="23">
        <f t="shared" si="5"/>
        <v>5</v>
      </c>
      <c r="R30" s="12"/>
    </row>
    <row r="31" spans="1:18" ht="18">
      <c r="A31" s="15"/>
      <c r="B31" s="18"/>
      <c r="C31" s="21"/>
      <c r="D31" s="5">
        <v>17</v>
      </c>
      <c r="E31" s="6" t="s">
        <v>19</v>
      </c>
      <c r="F31" s="6" t="s">
        <v>8</v>
      </c>
      <c r="G31" s="7" t="s">
        <v>20</v>
      </c>
      <c r="H31" s="7" t="s">
        <v>10</v>
      </c>
      <c r="I31" s="6" t="s">
        <v>11</v>
      </c>
      <c r="J31" s="8">
        <v>61</v>
      </c>
      <c r="K31" s="8">
        <v>63</v>
      </c>
      <c r="L31" s="8">
        <v>31.1</v>
      </c>
      <c r="M31" s="8">
        <v>4</v>
      </c>
      <c r="N31" s="23">
        <v>79.5</v>
      </c>
      <c r="O31" s="23">
        <f t="shared" si="3"/>
        <v>39.75</v>
      </c>
      <c r="P31" s="23">
        <f t="shared" si="4"/>
        <v>70.85</v>
      </c>
      <c r="Q31" s="23">
        <f t="shared" si="5"/>
        <v>6</v>
      </c>
      <c r="R31" s="12"/>
    </row>
    <row r="32" spans="1:18" ht="18">
      <c r="A32" s="15"/>
      <c r="B32" s="18"/>
      <c r="C32" s="21"/>
      <c r="D32" s="5">
        <v>1</v>
      </c>
      <c r="E32" s="6" t="s">
        <v>31</v>
      </c>
      <c r="F32" s="6" t="s">
        <v>8</v>
      </c>
      <c r="G32" s="7" t="s">
        <v>32</v>
      </c>
      <c r="H32" s="7" t="s">
        <v>25</v>
      </c>
      <c r="I32" s="6" t="s">
        <v>26</v>
      </c>
      <c r="J32" s="8">
        <v>72</v>
      </c>
      <c r="K32" s="8">
        <v>60</v>
      </c>
      <c r="L32" s="8">
        <v>32.4</v>
      </c>
      <c r="M32" s="8">
        <v>5</v>
      </c>
      <c r="N32" s="23">
        <v>84.1</v>
      </c>
      <c r="O32" s="23">
        <f t="shared" si="3"/>
        <v>42.05</v>
      </c>
      <c r="P32" s="23">
        <f t="shared" si="4"/>
        <v>74.44999999999999</v>
      </c>
      <c r="Q32" s="23">
        <f t="shared" si="5"/>
        <v>1</v>
      </c>
      <c r="R32" s="12"/>
    </row>
    <row r="33" spans="1:18" ht="18">
      <c r="A33" s="15"/>
      <c r="B33" s="18"/>
      <c r="C33" s="21"/>
      <c r="D33" s="5">
        <v>13</v>
      </c>
      <c r="E33" s="6" t="s">
        <v>27</v>
      </c>
      <c r="F33" s="6" t="s">
        <v>8</v>
      </c>
      <c r="G33" s="7" t="s">
        <v>28</v>
      </c>
      <c r="H33" s="7" t="s">
        <v>25</v>
      </c>
      <c r="I33" s="6" t="s">
        <v>26</v>
      </c>
      <c r="J33" s="8">
        <v>67</v>
      </c>
      <c r="K33" s="8">
        <v>64</v>
      </c>
      <c r="L33" s="8">
        <v>32.6</v>
      </c>
      <c r="M33" s="8">
        <v>3</v>
      </c>
      <c r="N33" s="23">
        <v>80.1</v>
      </c>
      <c r="O33" s="23">
        <f t="shared" si="3"/>
        <v>40.05</v>
      </c>
      <c r="P33" s="23">
        <f t="shared" si="4"/>
        <v>72.65</v>
      </c>
      <c r="Q33" s="23">
        <f t="shared" si="5"/>
        <v>2</v>
      </c>
      <c r="R33" s="12"/>
    </row>
    <row r="34" spans="1:18" ht="18">
      <c r="A34" s="15"/>
      <c r="B34" s="18"/>
      <c r="C34" s="21"/>
      <c r="D34" s="5">
        <v>2</v>
      </c>
      <c r="E34" s="6" t="s">
        <v>33</v>
      </c>
      <c r="F34" s="6" t="s">
        <v>13</v>
      </c>
      <c r="G34" s="7" t="s">
        <v>34</v>
      </c>
      <c r="H34" s="7" t="s">
        <v>25</v>
      </c>
      <c r="I34" s="6" t="s">
        <v>26</v>
      </c>
      <c r="J34" s="8">
        <v>67</v>
      </c>
      <c r="K34" s="8">
        <v>62</v>
      </c>
      <c r="L34" s="8">
        <v>32</v>
      </c>
      <c r="M34" s="8">
        <v>6</v>
      </c>
      <c r="N34" s="23">
        <v>80.6</v>
      </c>
      <c r="O34" s="23">
        <f t="shared" si="3"/>
        <v>40.3</v>
      </c>
      <c r="P34" s="23">
        <f t="shared" si="4"/>
        <v>72.3</v>
      </c>
      <c r="Q34" s="23">
        <f t="shared" si="5"/>
        <v>3</v>
      </c>
      <c r="R34" s="12"/>
    </row>
    <row r="35" spans="1:18" ht="18">
      <c r="A35" s="15"/>
      <c r="B35" s="18"/>
      <c r="C35" s="21"/>
      <c r="D35" s="5">
        <v>6</v>
      </c>
      <c r="E35" s="6" t="s">
        <v>23</v>
      </c>
      <c r="F35" s="6" t="s">
        <v>8</v>
      </c>
      <c r="G35" s="7" t="s">
        <v>24</v>
      </c>
      <c r="H35" s="7" t="s">
        <v>25</v>
      </c>
      <c r="I35" s="6" t="s">
        <v>26</v>
      </c>
      <c r="J35" s="8">
        <v>72</v>
      </c>
      <c r="K35" s="8">
        <v>61</v>
      </c>
      <c r="L35" s="8">
        <v>32.7</v>
      </c>
      <c r="M35" s="8">
        <v>2</v>
      </c>
      <c r="N35" s="23">
        <v>78</v>
      </c>
      <c r="O35" s="23">
        <f t="shared" si="3"/>
        <v>39</v>
      </c>
      <c r="P35" s="23">
        <f t="shared" si="4"/>
        <v>71.7</v>
      </c>
      <c r="Q35" s="23">
        <f t="shared" si="5"/>
        <v>4</v>
      </c>
      <c r="R35" s="12"/>
    </row>
    <row r="36" spans="1:18" ht="18">
      <c r="A36" s="15"/>
      <c r="B36" s="18"/>
      <c r="C36" s="21"/>
      <c r="D36" s="5">
        <v>9</v>
      </c>
      <c r="E36" s="6" t="s">
        <v>29</v>
      </c>
      <c r="F36" s="6" t="s">
        <v>8</v>
      </c>
      <c r="G36" s="7" t="s">
        <v>30</v>
      </c>
      <c r="H36" s="7" t="s">
        <v>25</v>
      </c>
      <c r="I36" s="6" t="s">
        <v>26</v>
      </c>
      <c r="J36" s="8">
        <v>68</v>
      </c>
      <c r="K36" s="8">
        <v>63</v>
      </c>
      <c r="L36" s="8">
        <v>32.5</v>
      </c>
      <c r="M36" s="8">
        <v>4</v>
      </c>
      <c r="N36" s="23">
        <v>76.3</v>
      </c>
      <c r="O36" s="23">
        <f t="shared" si="3"/>
        <v>38.15</v>
      </c>
      <c r="P36" s="23">
        <f t="shared" si="4"/>
        <v>70.65</v>
      </c>
      <c r="Q36" s="23">
        <f t="shared" si="5"/>
        <v>5</v>
      </c>
      <c r="R36" s="12"/>
    </row>
    <row r="37" spans="1:18" ht="18">
      <c r="A37" s="15"/>
      <c r="B37" s="18"/>
      <c r="C37" s="21"/>
      <c r="D37" s="5">
        <v>15</v>
      </c>
      <c r="E37" s="6" t="s">
        <v>35</v>
      </c>
      <c r="F37" s="6" t="s">
        <v>8</v>
      </c>
      <c r="G37" s="7" t="s">
        <v>36</v>
      </c>
      <c r="H37" s="7" t="s">
        <v>25</v>
      </c>
      <c r="I37" s="6" t="s">
        <v>26</v>
      </c>
      <c r="J37" s="8">
        <v>68</v>
      </c>
      <c r="K37" s="8">
        <v>61</v>
      </c>
      <c r="L37" s="8">
        <v>31.900000000000002</v>
      </c>
      <c r="M37" s="8">
        <v>7</v>
      </c>
      <c r="N37" s="23">
        <v>76.5</v>
      </c>
      <c r="O37" s="23">
        <f t="shared" si="3"/>
        <v>38.25</v>
      </c>
      <c r="P37" s="23">
        <f t="shared" si="4"/>
        <v>70.15</v>
      </c>
      <c r="Q37" s="23">
        <f t="shared" si="5"/>
        <v>6</v>
      </c>
      <c r="R37" s="12"/>
    </row>
    <row r="38" spans="1:18" ht="18">
      <c r="A38" s="15"/>
      <c r="B38" s="18"/>
      <c r="C38" s="21"/>
      <c r="D38" s="5">
        <v>14</v>
      </c>
      <c r="E38" s="6" t="s">
        <v>91</v>
      </c>
      <c r="F38" s="6" t="s">
        <v>13</v>
      </c>
      <c r="G38" s="7" t="s">
        <v>92</v>
      </c>
      <c r="H38" s="7" t="s">
        <v>87</v>
      </c>
      <c r="I38" s="6" t="s">
        <v>88</v>
      </c>
      <c r="J38" s="8">
        <v>57</v>
      </c>
      <c r="K38" s="8">
        <v>61</v>
      </c>
      <c r="L38" s="8">
        <v>29.700000000000003</v>
      </c>
      <c r="M38" s="8">
        <v>4</v>
      </c>
      <c r="N38" s="23">
        <v>79.9</v>
      </c>
      <c r="O38" s="23">
        <f t="shared" si="3"/>
        <v>39.95</v>
      </c>
      <c r="P38" s="23">
        <f t="shared" si="4"/>
        <v>69.65</v>
      </c>
      <c r="Q38" s="23">
        <f t="shared" si="5"/>
        <v>1</v>
      </c>
      <c r="R38" s="12"/>
    </row>
    <row r="39" spans="1:18" ht="18">
      <c r="A39" s="15"/>
      <c r="B39" s="18"/>
      <c r="C39" s="21"/>
      <c r="D39" s="5">
        <v>4</v>
      </c>
      <c r="E39" s="6" t="s">
        <v>97</v>
      </c>
      <c r="F39" s="6" t="s">
        <v>13</v>
      </c>
      <c r="G39" s="7" t="s">
        <v>98</v>
      </c>
      <c r="H39" s="7" t="s">
        <v>87</v>
      </c>
      <c r="I39" s="6" t="s">
        <v>88</v>
      </c>
      <c r="J39" s="8">
        <v>58</v>
      </c>
      <c r="K39" s="8">
        <v>59</v>
      </c>
      <c r="L39" s="8">
        <v>29.3</v>
      </c>
      <c r="M39" s="8">
        <v>7</v>
      </c>
      <c r="N39" s="23">
        <v>79</v>
      </c>
      <c r="O39" s="23">
        <f t="shared" si="3"/>
        <v>39.5</v>
      </c>
      <c r="P39" s="23">
        <f t="shared" si="4"/>
        <v>68.8</v>
      </c>
      <c r="Q39" s="23">
        <f t="shared" si="5"/>
        <v>2</v>
      </c>
      <c r="R39" s="12"/>
    </row>
    <row r="40" spans="1:18" ht="18">
      <c r="A40" s="15"/>
      <c r="B40" s="18"/>
      <c r="C40" s="21"/>
      <c r="D40" s="5">
        <v>8</v>
      </c>
      <c r="E40" s="6" t="s">
        <v>89</v>
      </c>
      <c r="F40" s="6" t="s">
        <v>8</v>
      </c>
      <c r="G40" s="7" t="s">
        <v>90</v>
      </c>
      <c r="H40" s="7" t="s">
        <v>87</v>
      </c>
      <c r="I40" s="6" t="s">
        <v>88</v>
      </c>
      <c r="J40" s="8">
        <v>59</v>
      </c>
      <c r="K40" s="8">
        <v>60</v>
      </c>
      <c r="L40" s="8">
        <v>29.8</v>
      </c>
      <c r="M40" s="8">
        <v>3</v>
      </c>
      <c r="N40" s="23">
        <v>77.3</v>
      </c>
      <c r="O40" s="23">
        <f t="shared" si="3"/>
        <v>38.65</v>
      </c>
      <c r="P40" s="23">
        <f t="shared" si="4"/>
        <v>68.45</v>
      </c>
      <c r="Q40" s="23">
        <f t="shared" si="5"/>
        <v>3</v>
      </c>
      <c r="R40" s="12"/>
    </row>
    <row r="41" spans="1:18" ht="18">
      <c r="A41" s="15"/>
      <c r="B41" s="18"/>
      <c r="C41" s="21"/>
      <c r="D41" s="5">
        <v>3</v>
      </c>
      <c r="E41" s="6" t="s">
        <v>93</v>
      </c>
      <c r="F41" s="6" t="s">
        <v>8</v>
      </c>
      <c r="G41" s="7" t="s">
        <v>94</v>
      </c>
      <c r="H41" s="7" t="s">
        <v>87</v>
      </c>
      <c r="I41" s="6" t="s">
        <v>88</v>
      </c>
      <c r="J41" s="8">
        <v>46</v>
      </c>
      <c r="K41" s="8">
        <v>68</v>
      </c>
      <c r="L41" s="8">
        <v>29.6</v>
      </c>
      <c r="M41" s="8">
        <v>5</v>
      </c>
      <c r="N41" s="23">
        <v>77.1</v>
      </c>
      <c r="O41" s="23">
        <f t="shared" si="3"/>
        <v>38.55</v>
      </c>
      <c r="P41" s="23">
        <f t="shared" si="4"/>
        <v>68.15</v>
      </c>
      <c r="Q41" s="23">
        <f t="shared" si="5"/>
        <v>4</v>
      </c>
      <c r="R41" s="12"/>
    </row>
    <row r="42" spans="1:18" ht="18">
      <c r="A42" s="15"/>
      <c r="B42" s="18"/>
      <c r="C42" s="21"/>
      <c r="D42" s="5">
        <v>11</v>
      </c>
      <c r="E42" s="6" t="s">
        <v>85</v>
      </c>
      <c r="F42" s="6" t="s">
        <v>13</v>
      </c>
      <c r="G42" s="7" t="s">
        <v>86</v>
      </c>
      <c r="H42" s="7" t="s">
        <v>87</v>
      </c>
      <c r="I42" s="6" t="s">
        <v>88</v>
      </c>
      <c r="J42" s="8">
        <v>66</v>
      </c>
      <c r="K42" s="8">
        <v>56</v>
      </c>
      <c r="L42" s="8">
        <v>30</v>
      </c>
      <c r="M42" s="8">
        <v>2</v>
      </c>
      <c r="N42" s="23">
        <v>75.7</v>
      </c>
      <c r="O42" s="23">
        <f t="shared" si="3"/>
        <v>37.85</v>
      </c>
      <c r="P42" s="23">
        <f t="shared" si="4"/>
        <v>67.85</v>
      </c>
      <c r="Q42" s="23">
        <f t="shared" si="5"/>
        <v>5</v>
      </c>
      <c r="R42" s="12"/>
    </row>
    <row r="43" spans="1:18" ht="18">
      <c r="A43" s="16"/>
      <c r="B43" s="19"/>
      <c r="C43" s="22"/>
      <c r="D43" s="9"/>
      <c r="E43" s="6" t="s">
        <v>95</v>
      </c>
      <c r="F43" s="6" t="s">
        <v>8</v>
      </c>
      <c r="G43" s="7" t="s">
        <v>96</v>
      </c>
      <c r="H43" s="7" t="s">
        <v>87</v>
      </c>
      <c r="I43" s="6" t="s">
        <v>88</v>
      </c>
      <c r="J43" s="8">
        <v>55</v>
      </c>
      <c r="K43" s="8">
        <v>62</v>
      </c>
      <c r="L43" s="8">
        <v>29.599999999999998</v>
      </c>
      <c r="M43" s="8">
        <v>5</v>
      </c>
      <c r="N43" s="23"/>
      <c r="O43" s="23"/>
      <c r="P43" s="23"/>
      <c r="Q43" s="23"/>
      <c r="R43" s="24" t="s">
        <v>114</v>
      </c>
    </row>
  </sheetData>
  <sheetProtection/>
  <autoFilter ref="A2:Q2"/>
  <mergeCells count="7">
    <mergeCell ref="A1:R1"/>
    <mergeCell ref="A3:A25"/>
    <mergeCell ref="A26:A43"/>
    <mergeCell ref="B3:B25"/>
    <mergeCell ref="B26:B43"/>
    <mergeCell ref="C3:C25"/>
    <mergeCell ref="C26:C43"/>
  </mergeCells>
  <printOptions/>
  <pageMargins left="0.73" right="0.77" top="0.31" bottom="0.2362204724409449" header="0.17" footer="0.2362204724409449"/>
  <pageSetup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2017-06-24T05:53:05Z</cp:lastPrinted>
  <dcterms:created xsi:type="dcterms:W3CDTF">2008-09-11T17:22:52Z</dcterms:created>
  <dcterms:modified xsi:type="dcterms:W3CDTF">2017-06-24T06:25:02Z</dcterms:modified>
  <cp:category/>
  <cp:version/>
  <cp:contentType/>
  <cp:contentStatus/>
</cp:coreProperties>
</file>