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25" yWindow="855" windowWidth="1285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<sst xmlns="http://schemas.openxmlformats.org/spreadsheetml/2006/main" count="40" uniqueCount="36">
  <si>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姓名</t>
  </si>
  <si>
    <t>性别</t>
  </si>
  <si>
    <t>准考证号</t>
  </si>
  <si>
    <t>职位编码</t>
  </si>
  <si>
    <t>职位</t>
  </si>
  <si>
    <t>行测</t>
  </si>
  <si>
    <t>公基</t>
  </si>
  <si>
    <t>笔试折合</t>
  </si>
  <si>
    <t>笔试排名</t>
  </si>
  <si>
    <t>面试成绩</t>
  </si>
  <si>
    <t>面试折合</t>
  </si>
  <si>
    <t>总成绩</t>
  </si>
  <si>
    <t>职位排名</t>
  </si>
  <si>
    <t>女</t>
  </si>
  <si>
    <t>郭雪阳</t>
  </si>
  <si>
    <t>7842310010504</t>
  </si>
  <si>
    <t>60100002</t>
  </si>
  <si>
    <t>峨眉山市面向服务基层项目人员考录乡镇主任科员及以下</t>
  </si>
  <si>
    <t>袁晓玲</t>
  </si>
  <si>
    <t>7842310010308</t>
  </si>
  <si>
    <t>峨眉山市2017年从服务基层项目人员中考试录用乡镇机关公务员拟录用人员名单</t>
  </si>
  <si>
    <t>出身年月</t>
  </si>
  <si>
    <t>政治面貌</t>
  </si>
  <si>
    <t>毕业院校及专业</t>
  </si>
  <si>
    <t>学历学位</t>
  </si>
  <si>
    <t>备注</t>
  </si>
  <si>
    <t>中共预备党员</t>
  </si>
  <si>
    <t>本科
学士学位</t>
  </si>
  <si>
    <t>本科
学士学位</t>
  </si>
  <si>
    <t>西华师范大学
资源环境与城乡规划管理</t>
  </si>
  <si>
    <r>
      <t>“</t>
    </r>
    <r>
      <rPr>
        <sz val="10"/>
        <rFont val="宋体"/>
        <family val="0"/>
      </rPr>
      <t>一村一大”</t>
    </r>
  </si>
  <si>
    <r>
      <t>“</t>
    </r>
    <r>
      <rPr>
        <sz val="10"/>
        <rFont val="宋体"/>
        <family val="0"/>
      </rPr>
      <t>三支一扶”</t>
    </r>
  </si>
  <si>
    <t>中共党员</t>
  </si>
  <si>
    <t>乐山师范学院
思想政治教育</t>
  </si>
  <si>
    <t>民族</t>
  </si>
  <si>
    <t>汉族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</si>
</sst>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9"/>
      <name val="Tahoma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4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10" xfId="4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40" applyFont="1" applyBorder="1" applyProtection="1">
      <alignment/>
      <protection/>
    </xf>
    <xf numFmtId="49" fontId="9" fillId="0" borderId="10" xfId="40" applyNumberFormat="1" applyFont="1" applyBorder="1" applyAlignment="1" applyProtection="1">
      <alignment wrapText="1"/>
      <protection/>
    </xf>
    <xf numFmtId="0" fontId="10" fillId="0" borderId="0" xfId="0" applyFont="1" applyAlignment="1" applyProtection="1">
      <alignment/>
      <protection locked="0"/>
    </xf>
    <xf numFmtId="0" fontId="9" fillId="0" borderId="10" xfId="40" applyFont="1" applyBorder="1" applyAlignment="1" applyProtection="1">
      <alignment wrapText="1"/>
      <protection/>
    </xf>
    <xf numFmtId="0" fontId="3" fillId="0" borderId="10" xfId="40" applyFont="1" applyBorder="1" applyAlignment="1" applyProtection="1">
      <alignment wrapText="1"/>
      <protection/>
    </xf>
    <xf numFmtId="0" fontId="2" fillId="0" borderId="11" xfId="40" applyFont="1" applyBorder="1" applyAlignment="1" applyProtection="1">
      <alignment horizontal="center" vertical="center"/>
      <protection locked="0"/>
    </xf>
    <xf numFmtId="0" fontId="9" fillId="0" borderId="10" xfId="40" applyFont="1" applyBorder="1" applyProtection="1">
      <alignment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7.875" style="0" customWidth="1"/>
    <col min="2" max="3" width="5.125" style="0" customWidth="1"/>
    <col min="4" max="4" width="7.625" style="0" customWidth="1"/>
    <col min="5" max="6" width="7.375" style="0" customWidth="1"/>
    <col min="7" max="7" width="19.25390625" style="0" customWidth="1"/>
    <col min="8" max="8" width="12.625" style="0" customWidth="1"/>
    <col min="9" max="9" width="8.25390625" style="0" customWidth="1"/>
    <col min="10" max="10" width="21.75390625" style="0" customWidth="1"/>
    <col min="11" max="11" width="5.375" style="0" customWidth="1"/>
    <col min="12" max="12" width="5.50390625" style="0" customWidth="1"/>
    <col min="13" max="13" width="6.00390625" style="0" customWidth="1"/>
    <col min="14" max="14" width="6.50390625" style="0" customWidth="1"/>
    <col min="15" max="16" width="6.75390625" style="0" customWidth="1"/>
    <col min="17" max="17" width="8.50390625" style="0" customWidth="1"/>
    <col min="18" max="18" width="5.50390625" style="0" customWidth="1"/>
    <col min="19" max="19" width="9.75390625" style="0" customWidth="1"/>
  </cols>
  <sheetData>
    <row r="1" spans="1:18" s="1" customFormat="1" ht="37.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s="4" customFormat="1" ht="28.5">
      <c r="A2" s="3" t="s">
        <v>0</v>
      </c>
      <c r="B2" s="3" t="s">
        <v>1</v>
      </c>
      <c r="C2" s="3" t="s">
        <v>34</v>
      </c>
      <c r="D2" s="5" t="s">
        <v>21</v>
      </c>
      <c r="E2" s="5" t="s">
        <v>22</v>
      </c>
      <c r="F2" s="5" t="s">
        <v>24</v>
      </c>
      <c r="G2" s="5" t="s">
        <v>23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2" t="s">
        <v>9</v>
      </c>
      <c r="P2" s="2" t="s">
        <v>10</v>
      </c>
      <c r="Q2" s="2" t="s">
        <v>11</v>
      </c>
      <c r="R2" s="2" t="s">
        <v>12</v>
      </c>
      <c r="S2" s="6" t="s">
        <v>25</v>
      </c>
    </row>
    <row r="3" spans="1:19" s="9" customFormat="1" ht="25.5">
      <c r="A3" s="7" t="s">
        <v>14</v>
      </c>
      <c r="B3" s="7" t="s">
        <v>13</v>
      </c>
      <c r="C3" s="13" t="s">
        <v>35</v>
      </c>
      <c r="D3" s="7">
        <v>1991.12</v>
      </c>
      <c r="E3" s="8" t="s">
        <v>26</v>
      </c>
      <c r="F3" s="10" t="s">
        <v>28</v>
      </c>
      <c r="G3" s="10" t="s">
        <v>29</v>
      </c>
      <c r="H3" s="7" t="s">
        <v>15</v>
      </c>
      <c r="I3" s="7" t="s">
        <v>16</v>
      </c>
      <c r="J3" s="11" t="s">
        <v>17</v>
      </c>
      <c r="K3" s="7">
        <v>72</v>
      </c>
      <c r="L3" s="7">
        <v>60</v>
      </c>
      <c r="M3" s="7">
        <v>32.4</v>
      </c>
      <c r="N3" s="7">
        <v>5</v>
      </c>
      <c r="O3" s="7">
        <v>84.1</v>
      </c>
      <c r="P3" s="7">
        <f>O3*0.5</f>
        <v>42.05</v>
      </c>
      <c r="Q3" s="7">
        <f>M3+P3</f>
        <v>74.44999999999999</v>
      </c>
      <c r="R3" s="7">
        <f>SUMPRODUCT((I$3:I$43=I3)*(Q$3:Q$43&gt;Q3))+1</f>
        <v>1</v>
      </c>
      <c r="S3" s="7" t="s">
        <v>30</v>
      </c>
    </row>
    <row r="4" spans="1:19" s="9" customFormat="1" ht="25.5">
      <c r="A4" s="7" t="s">
        <v>18</v>
      </c>
      <c r="B4" s="7" t="s">
        <v>13</v>
      </c>
      <c r="C4" s="13" t="s">
        <v>35</v>
      </c>
      <c r="D4" s="7">
        <v>1992.09</v>
      </c>
      <c r="E4" s="8" t="s">
        <v>32</v>
      </c>
      <c r="F4" s="10" t="s">
        <v>27</v>
      </c>
      <c r="G4" s="10" t="s">
        <v>33</v>
      </c>
      <c r="H4" s="7" t="s">
        <v>19</v>
      </c>
      <c r="I4" s="7" t="s">
        <v>16</v>
      </c>
      <c r="J4" s="11" t="s">
        <v>17</v>
      </c>
      <c r="K4" s="7">
        <v>67</v>
      </c>
      <c r="L4" s="7">
        <v>64</v>
      </c>
      <c r="M4" s="7">
        <v>32.6</v>
      </c>
      <c r="N4" s="7">
        <v>3</v>
      </c>
      <c r="O4" s="7">
        <v>80.1</v>
      </c>
      <c r="P4" s="7">
        <f>O4*0.5</f>
        <v>40.05</v>
      </c>
      <c r="Q4" s="7">
        <f>M4+P4</f>
        <v>72.65</v>
      </c>
      <c r="R4" s="7">
        <f>SUMPRODUCT((I$3:I$43=I4)*(Q$3:Q$43&gt;Q4))+1</f>
        <v>2</v>
      </c>
      <c r="S4" s="7" t="s">
        <v>31</v>
      </c>
    </row>
  </sheetData>
  <sheetProtection/>
  <mergeCells count="1">
    <mergeCell ref="A1:R1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2017-08-31T03:21:01Z</cp:lastPrinted>
  <dcterms:created xsi:type="dcterms:W3CDTF">1996-12-17T01:32:42Z</dcterms:created>
  <dcterms:modified xsi:type="dcterms:W3CDTF">2017-09-05T07:09:13Z</dcterms:modified>
  <cp:category/>
  <cp:version/>
  <cp:contentType/>
  <cp:contentStatus/>
</cp:coreProperties>
</file>