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<sst xmlns="http://schemas.openxmlformats.org/spreadsheetml/2006/main" count="286" uniqueCount="216">
  <si>
    <t>姓名</t>
  </si>
  <si>
    <t>准考证号</t>
  </si>
  <si>
    <t>岗位编码</t>
  </si>
  <si>
    <t>单位（主管部门）</t>
  </si>
  <si>
    <t>笔试成绩</t>
  </si>
  <si>
    <t>备注</t>
  </si>
  <si>
    <t>余春燕</t>
  </si>
  <si>
    <t>1180324011118</t>
  </si>
  <si>
    <t>182101</t>
  </si>
  <si>
    <t>华兴街社区卫生服务中心</t>
  </si>
  <si>
    <t>71.75</t>
  </si>
  <si>
    <t>付琴玲</t>
  </si>
  <si>
    <t>1180324011122</t>
  </si>
  <si>
    <t>64.15</t>
  </si>
  <si>
    <t>王敏</t>
  </si>
  <si>
    <t>1180324011123</t>
  </si>
  <si>
    <t>182102</t>
  </si>
  <si>
    <t>姚桥镇卫生院</t>
  </si>
  <si>
    <t>66.3</t>
  </si>
  <si>
    <t>孟祥粉</t>
  </si>
  <si>
    <t>1180324011127</t>
  </si>
  <si>
    <t>54.5</t>
  </si>
  <si>
    <t>罗万霞</t>
  </si>
  <si>
    <t>1180324011125</t>
  </si>
  <si>
    <t>55.8</t>
  </si>
  <si>
    <t>任丹</t>
  </si>
  <si>
    <t>1180324011129</t>
  </si>
  <si>
    <t>182103</t>
  </si>
  <si>
    <t>南二路社区卫生服务中心</t>
  </si>
  <si>
    <t>80.85</t>
  </si>
  <si>
    <t>邝松艺</t>
  </si>
  <si>
    <t>1180324011221</t>
  </si>
  <si>
    <t>182104</t>
  </si>
  <si>
    <t>63.6</t>
  </si>
  <si>
    <t>陈晓丹</t>
  </si>
  <si>
    <t>1180324011223</t>
  </si>
  <si>
    <t>63.2</t>
  </si>
  <si>
    <t>阿尔金曲莫</t>
  </si>
  <si>
    <t>1180324011229</t>
  </si>
  <si>
    <t>182105</t>
  </si>
  <si>
    <t>大兴镇卫生院（含和龙卫生院）</t>
  </si>
  <si>
    <t>36.3</t>
  </si>
  <si>
    <t>杨振寰</t>
  </si>
  <si>
    <t>1180324011228</t>
  </si>
  <si>
    <t>69.45</t>
  </si>
  <si>
    <t>潘越</t>
  </si>
  <si>
    <t>1180324011230</t>
  </si>
  <si>
    <t>182106</t>
  </si>
  <si>
    <t>草坝中心卫生院</t>
  </si>
  <si>
    <t>71.85</t>
  </si>
  <si>
    <t>田梦</t>
  </si>
  <si>
    <t>1180324011303</t>
  </si>
  <si>
    <t>64.25</t>
  </si>
  <si>
    <t>雷玉蓉</t>
  </si>
  <si>
    <t>1180324011526</t>
  </si>
  <si>
    <t>182109</t>
  </si>
  <si>
    <t>乡镇卫生院、社区卫生服务中心（合江、南郊、对岩、中里各1名）</t>
  </si>
  <si>
    <t>72.3</t>
  </si>
  <si>
    <t>羊秋霞</t>
  </si>
  <si>
    <t>1180324011519</t>
  </si>
  <si>
    <t>74.35</t>
  </si>
  <si>
    <t>郑加春</t>
  </si>
  <si>
    <t>1180324011601</t>
  </si>
  <si>
    <t>72.15</t>
  </si>
  <si>
    <t>刘璐</t>
  </si>
  <si>
    <t>1180324011529</t>
  </si>
  <si>
    <t>67.2</t>
  </si>
  <si>
    <t>陈月</t>
  </si>
  <si>
    <t>1180324011515</t>
  </si>
  <si>
    <t>65.5</t>
  </si>
  <si>
    <t>钱玲玲</t>
  </si>
  <si>
    <t>1180324011501</t>
  </si>
  <si>
    <t>64.55</t>
  </si>
  <si>
    <t>高涛</t>
  </si>
  <si>
    <t>1180324011524</t>
  </si>
  <si>
    <t>63.15</t>
  </si>
  <si>
    <t>陈静</t>
  </si>
  <si>
    <t>1180324011505</t>
  </si>
  <si>
    <t>61.2</t>
  </si>
  <si>
    <t>魏永洁</t>
  </si>
  <si>
    <t>1180324011510</t>
  </si>
  <si>
    <t>60</t>
  </si>
  <si>
    <t>2</t>
  </si>
  <si>
    <t>3</t>
  </si>
  <si>
    <t>4</t>
  </si>
  <si>
    <t>5</t>
  </si>
  <si>
    <t>6</t>
  </si>
  <si>
    <t>7</t>
  </si>
  <si>
    <t>8</t>
  </si>
  <si>
    <t>9</t>
  </si>
  <si>
    <t>10</t>
  </si>
  <si>
    <t>11</t>
  </si>
  <si>
    <t>12</t>
  </si>
  <si>
    <t>13</t>
  </si>
  <si>
    <t>14</t>
  </si>
  <si>
    <t>15</t>
  </si>
  <si>
    <t>16</t>
  </si>
  <si>
    <t>17</t>
  </si>
  <si>
    <t>18</t>
  </si>
  <si>
    <t>19</t>
  </si>
  <si>
    <t>20</t>
  </si>
  <si>
    <t>21</t>
  </si>
  <si>
    <t>1</t>
  </si>
  <si>
    <t>周雪</t>
  </si>
  <si>
    <t>1180324011406</t>
  </si>
  <si>
    <t>182107</t>
  </si>
  <si>
    <t>乡镇卫生院、社区卫生服务中心（八步、凤鸣、北郊乡陇西、严桥、草坝各1名）</t>
  </si>
  <si>
    <t>68.15</t>
  </si>
  <si>
    <t>79.22</t>
  </si>
  <si>
    <t>何丽庆</t>
  </si>
  <si>
    <t>1180324011324</t>
  </si>
  <si>
    <t>66.75</t>
  </si>
  <si>
    <t>80.01</t>
  </si>
  <si>
    <t>杨守奇</t>
  </si>
  <si>
    <t>1180324011314</t>
  </si>
  <si>
    <t>63.75</t>
  </si>
  <si>
    <t>80.24</t>
  </si>
  <si>
    <t>曹正敏</t>
  </si>
  <si>
    <t>1180324011326</t>
  </si>
  <si>
    <t>81.04</t>
  </si>
  <si>
    <t>白世英</t>
  </si>
  <si>
    <t>1180324011307</t>
  </si>
  <si>
    <t>曾伟怡</t>
  </si>
  <si>
    <t>1180324011401</t>
  </si>
  <si>
    <t>56.4</t>
  </si>
  <si>
    <t>82.07</t>
  </si>
  <si>
    <t>高成松</t>
  </si>
  <si>
    <t>1180324011320</t>
  </si>
  <si>
    <t>54.45</t>
  </si>
  <si>
    <t>84.51</t>
  </si>
  <si>
    <t>杨蕊莉</t>
  </si>
  <si>
    <t>1180324011322</t>
  </si>
  <si>
    <t>58.05</t>
  </si>
  <si>
    <t>78.88</t>
  </si>
  <si>
    <t>杨宏璐</t>
  </si>
  <si>
    <t>1180324011316</t>
  </si>
  <si>
    <t>56.05</t>
  </si>
  <si>
    <t>22</t>
  </si>
  <si>
    <t>殷艳</t>
  </si>
  <si>
    <t>1180324011308</t>
  </si>
  <si>
    <t>55.05</t>
  </si>
  <si>
    <t>23</t>
  </si>
  <si>
    <t>周静</t>
  </si>
  <si>
    <t>1180324011405</t>
  </si>
  <si>
    <t>53.35</t>
  </si>
  <si>
    <t>75.83</t>
  </si>
  <si>
    <t>24</t>
  </si>
  <si>
    <t>黄作慧</t>
  </si>
  <si>
    <t>1180324011319</t>
  </si>
  <si>
    <t>53.45</t>
  </si>
  <si>
    <t>25</t>
  </si>
  <si>
    <t>李文苹</t>
  </si>
  <si>
    <t>1180324011421</t>
  </si>
  <si>
    <t>182108</t>
  </si>
  <si>
    <t>乡镇卫生院、社区卫生服务中心（对岩、北郊、严桥各1名）</t>
  </si>
  <si>
    <t>73.35</t>
  </si>
  <si>
    <t>26</t>
  </si>
  <si>
    <t>李丽</t>
  </si>
  <si>
    <t>1180324011417</t>
  </si>
  <si>
    <t>79.74</t>
  </si>
  <si>
    <t>27</t>
  </si>
  <si>
    <t>陈姣</t>
  </si>
  <si>
    <t>1180324011416</t>
  </si>
  <si>
    <t>61.65</t>
  </si>
  <si>
    <t>83.56</t>
  </si>
  <si>
    <t>28</t>
  </si>
  <si>
    <t>熊丽娟</t>
  </si>
  <si>
    <t>1180324011425</t>
  </si>
  <si>
    <t>65.75</t>
  </si>
  <si>
    <t>29</t>
  </si>
  <si>
    <t>兰蕾</t>
  </si>
  <si>
    <t>1180324011414</t>
  </si>
  <si>
    <t>76.23</t>
  </si>
  <si>
    <t>30</t>
  </si>
  <si>
    <t>李雪美</t>
  </si>
  <si>
    <t>1180324011423</t>
  </si>
  <si>
    <t>64.35</t>
  </si>
  <si>
    <t>31</t>
  </si>
  <si>
    <t>刘晋</t>
  </si>
  <si>
    <t>1180324011422</t>
  </si>
  <si>
    <t>62.75</t>
  </si>
  <si>
    <t>32</t>
  </si>
  <si>
    <t>李林倚</t>
  </si>
  <si>
    <t>1180324011415</t>
  </si>
  <si>
    <t>60.25</t>
  </si>
  <si>
    <t>75.14</t>
  </si>
  <si>
    <t>33</t>
  </si>
  <si>
    <t>34</t>
  </si>
  <si>
    <t>35</t>
  </si>
  <si>
    <t>36</t>
  </si>
  <si>
    <t>37</t>
  </si>
  <si>
    <t>38</t>
  </si>
  <si>
    <t>39</t>
  </si>
  <si>
    <t>40</t>
  </si>
  <si>
    <t>41</t>
  </si>
  <si>
    <t>雅安市雨城区2018年公开考试招聘医护类事业单位工作人员总成绩及进入体检人员名单</t>
  </si>
  <si>
    <t>附件：</t>
  </si>
  <si>
    <t>序号</t>
  </si>
  <si>
    <t>笔试折合成绩</t>
  </si>
  <si>
    <t>面试成绩</t>
  </si>
  <si>
    <t>面试折合成绩</t>
  </si>
  <si>
    <t>总成绩</t>
  </si>
  <si>
    <t>排名</t>
  </si>
  <si>
    <t>进入体检</t>
  </si>
  <si>
    <t>进入体检</t>
  </si>
  <si>
    <t>进入体检</t>
  </si>
  <si>
    <t>进入体检</t>
  </si>
  <si>
    <t>面试缺考</t>
  </si>
  <si>
    <t>进入体检</t>
  </si>
  <si>
    <t>进入体检</t>
  </si>
  <si>
    <t>进入体检</t>
  </si>
  <si>
    <t>进入体检</t>
  </si>
  <si>
    <t>进入体检</t>
  </si>
  <si>
    <t>进入体检</t>
  </si>
  <si>
    <t>进入体检</t>
  </si>
  <si>
    <t>进入体检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</si>
</sst>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s>
  <fonts count="44">
    <font>
      <sz val="11"/>
      <color theme="1"/>
      <name val="Calibri"/>
      <family val="0"/>
    </font>
    <font>
      <sz val="11"/>
      <color indexed="8"/>
      <name val="宋体"/>
      <family val="0"/>
    </font>
    <font>
      <sz val="9"/>
      <name val="宋体"/>
      <family val="0"/>
    </font>
    <font>
      <sz val="10"/>
      <color indexed="8"/>
      <name val="仿宋_GB2312"/>
      <family val="3"/>
    </font>
    <font>
      <sz val="10"/>
      <name val="仿宋_GB2312"/>
      <family val="3"/>
    </font>
    <font>
      <sz val="16"/>
      <color indexed="8"/>
      <name val="黑体"/>
      <family val="3"/>
    </font>
    <font>
      <sz val="12"/>
      <color indexed="8"/>
      <name val="宋体"/>
      <family val="0"/>
    </font>
    <font>
      <sz val="11"/>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1"/>
      <color theme="1"/>
      <name val="黑体"/>
      <family val="3"/>
    </font>
    <font>
      <sz val="16"/>
      <color theme="1"/>
      <name val="黑体"/>
      <family val="3"/>
    </font>
    <font>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vertical="center"/>
    </xf>
    <xf numFmtId="49" fontId="0" fillId="0" borderId="0" xfId="0" applyNumberFormat="1" applyAlignment="1">
      <alignment horizontal="center" vertical="center" wrapText="1"/>
    </xf>
    <xf numFmtId="49" fontId="40" fillId="0" borderId="10" xfId="0" applyNumberFormat="1" applyFont="1" applyBorder="1" applyAlignment="1">
      <alignment horizontal="center" vertical="center" wrapText="1"/>
    </xf>
    <xf numFmtId="49" fontId="40" fillId="33" borderId="10" xfId="0" applyNumberFormat="1" applyFont="1" applyFill="1" applyBorder="1" applyAlignment="1">
      <alignment horizontal="center" vertical="center" wrapText="1"/>
    </xf>
    <xf numFmtId="177" fontId="40" fillId="0" borderId="10" xfId="0" applyNumberFormat="1" applyFont="1" applyBorder="1" applyAlignment="1">
      <alignment horizontal="center" vertical="center" wrapText="1"/>
    </xf>
    <xf numFmtId="176" fontId="0" fillId="0" borderId="0" xfId="0" applyNumberFormat="1" applyAlignment="1">
      <alignment horizontal="center" vertical="center" wrapText="1"/>
    </xf>
    <xf numFmtId="177" fontId="4" fillId="34" borderId="10" xfId="0" applyNumberFormat="1" applyFont="1" applyFill="1" applyBorder="1" applyAlignment="1">
      <alignment horizontal="center" vertical="center"/>
    </xf>
    <xf numFmtId="177" fontId="40" fillId="33" borderId="1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xf numFmtId="176" fontId="0" fillId="0" borderId="0" xfId="0" applyNumberFormat="1" applyBorder="1" applyAlignment="1">
      <alignment horizontal="center" vertical="center" wrapText="1"/>
    </xf>
    <xf numFmtId="49" fontId="41" fillId="0" borderId="10" xfId="0" applyNumberFormat="1" applyFont="1" applyBorder="1" applyAlignment="1">
      <alignment horizontal="center" vertical="center" wrapText="1"/>
    </xf>
    <xf numFmtId="176" fontId="41" fillId="33" borderId="10" xfId="0" applyNumberFormat="1" applyFont="1" applyFill="1" applyBorder="1" applyAlignment="1">
      <alignment horizontal="center" vertical="center" wrapText="1"/>
    </xf>
    <xf numFmtId="176" fontId="41" fillId="0" borderId="10" xfId="0" applyNumberFormat="1" applyFont="1" applyBorder="1" applyAlignment="1">
      <alignment horizontal="center" vertical="center" wrapText="1"/>
    </xf>
    <xf numFmtId="49" fontId="4" fillId="34" borderId="10" xfId="0" applyNumberFormat="1" applyFont="1" applyFill="1" applyBorder="1" applyAlignment="1">
      <alignment horizontal="center" vertical="center" wrapText="1"/>
    </xf>
    <xf numFmtId="178" fontId="4" fillId="0" borderId="10" xfId="0" applyNumberFormat="1" applyFont="1" applyBorder="1" applyAlignment="1">
      <alignment horizontal="center" vertical="center" wrapText="1"/>
    </xf>
    <xf numFmtId="178" fontId="40" fillId="0" borderId="10" xfId="0" applyNumberFormat="1" applyFont="1" applyBorder="1" applyAlignment="1">
      <alignment horizontal="center" vertical="center" wrapText="1"/>
    </xf>
    <xf numFmtId="49" fontId="42" fillId="0" borderId="0" xfId="0" applyNumberFormat="1" applyFont="1" applyBorder="1" applyAlignment="1">
      <alignment horizontal="center" vertical="center" wrapText="1"/>
    </xf>
    <xf numFmtId="49" fontId="43" fillId="0" borderId="0" xfId="0" applyNumberFormat="1" applyFont="1" applyBorder="1" applyAlignment="1">
      <alignment horizontal="left" vertical="center" wrapText="1"/>
    </xf>
    <xf numFmtId="49" fontId="43" fillId="0" borderId="0" xfId="0" applyNumberFormat="1"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F39" sqref="F39"/>
    </sheetView>
  </sheetViews>
  <sheetFormatPr defaultColWidth="9.140625" defaultRowHeight="15"/>
  <cols>
    <col min="1" max="1" width="5.8515625" style="1" customWidth="1"/>
    <col min="2" max="2" width="7.421875" style="1" customWidth="1"/>
    <col min="3" max="3" width="15.7109375" style="1" customWidth="1"/>
    <col min="4" max="4" width="9.00390625" style="1" customWidth="1"/>
    <col min="5" max="5" width="34.28125" style="1" customWidth="1"/>
    <col min="6" max="6" width="8.00390625" style="1" customWidth="1"/>
    <col min="7" max="7" width="9.28125" style="1" customWidth="1"/>
    <col min="8" max="10" width="8.00390625" style="5" customWidth="1"/>
    <col min="11" max="11" width="8.00390625" style="1" customWidth="1"/>
    <col min="12" max="12" width="10.28125" style="1" customWidth="1"/>
    <col min="13" max="16384" width="9.00390625" style="1" customWidth="1"/>
  </cols>
  <sheetData>
    <row r="1" spans="1:12" ht="14.25">
      <c r="A1" s="17" t="s">
        <v>196</v>
      </c>
      <c r="B1" s="18"/>
      <c r="C1" s="18"/>
      <c r="D1" s="8"/>
      <c r="E1" s="8"/>
      <c r="F1" s="8"/>
      <c r="G1" s="8"/>
      <c r="H1" s="9"/>
      <c r="I1" s="9"/>
      <c r="J1" s="9"/>
      <c r="K1" s="8"/>
      <c r="L1" s="8"/>
    </row>
    <row r="2" spans="1:12" ht="39.75" customHeight="1">
      <c r="A2" s="16" t="s">
        <v>195</v>
      </c>
      <c r="B2" s="16"/>
      <c r="C2" s="16"/>
      <c r="D2" s="16"/>
      <c r="E2" s="16"/>
      <c r="F2" s="16"/>
      <c r="G2" s="16"/>
      <c r="H2" s="16"/>
      <c r="I2" s="16"/>
      <c r="J2" s="16"/>
      <c r="K2" s="16"/>
      <c r="L2" s="16"/>
    </row>
    <row r="3" spans="1:12" ht="34.5" customHeight="1">
      <c r="A3" s="10" t="s">
        <v>197</v>
      </c>
      <c r="B3" s="10" t="s">
        <v>0</v>
      </c>
      <c r="C3" s="10" t="s">
        <v>1</v>
      </c>
      <c r="D3" s="10" t="s">
        <v>2</v>
      </c>
      <c r="E3" s="10" t="s">
        <v>3</v>
      </c>
      <c r="F3" s="10" t="s">
        <v>4</v>
      </c>
      <c r="G3" s="10" t="s">
        <v>198</v>
      </c>
      <c r="H3" s="11" t="s">
        <v>199</v>
      </c>
      <c r="I3" s="12" t="s">
        <v>200</v>
      </c>
      <c r="J3" s="12" t="s">
        <v>201</v>
      </c>
      <c r="K3" s="10" t="s">
        <v>202</v>
      </c>
      <c r="L3" s="10" t="s">
        <v>5</v>
      </c>
    </row>
    <row r="4" spans="1:12" ht="30" customHeight="1">
      <c r="A4" s="13" t="s">
        <v>102</v>
      </c>
      <c r="B4" s="2" t="s">
        <v>6</v>
      </c>
      <c r="C4" s="2" t="s">
        <v>7</v>
      </c>
      <c r="D4" s="3" t="s">
        <v>8</v>
      </c>
      <c r="E4" s="2" t="s">
        <v>9</v>
      </c>
      <c r="F4" s="4" t="s">
        <v>10</v>
      </c>
      <c r="G4" s="4">
        <f aca="true" t="shared" si="0" ref="G4:G44">F4*0.6</f>
        <v>43.05</v>
      </c>
      <c r="H4" s="7">
        <v>76.4</v>
      </c>
      <c r="I4" s="4">
        <f aca="true" t="shared" si="1" ref="I4:I12">H4*0.4</f>
        <v>30.560000000000002</v>
      </c>
      <c r="J4" s="4">
        <f aca="true" t="shared" si="2" ref="J4:J12">G4+I4</f>
        <v>73.61</v>
      </c>
      <c r="K4" s="14">
        <v>1</v>
      </c>
      <c r="L4" s="2" t="s">
        <v>203</v>
      </c>
    </row>
    <row r="5" spans="1:12" ht="30" customHeight="1">
      <c r="A5" s="13" t="s">
        <v>82</v>
      </c>
      <c r="B5" s="2" t="s">
        <v>11</v>
      </c>
      <c r="C5" s="2" t="s">
        <v>12</v>
      </c>
      <c r="D5" s="3" t="s">
        <v>8</v>
      </c>
      <c r="E5" s="2" t="s">
        <v>9</v>
      </c>
      <c r="F5" s="4" t="s">
        <v>13</v>
      </c>
      <c r="G5" s="4">
        <f t="shared" si="0"/>
        <v>38.49</v>
      </c>
      <c r="H5" s="7">
        <v>73.4</v>
      </c>
      <c r="I5" s="4">
        <f t="shared" si="1"/>
        <v>29.360000000000003</v>
      </c>
      <c r="J5" s="4">
        <f t="shared" si="2"/>
        <v>67.85000000000001</v>
      </c>
      <c r="K5" s="14">
        <v>2</v>
      </c>
      <c r="L5" s="2"/>
    </row>
    <row r="6" spans="1:12" ht="30" customHeight="1">
      <c r="A6" s="13" t="s">
        <v>83</v>
      </c>
      <c r="B6" s="2" t="s">
        <v>14</v>
      </c>
      <c r="C6" s="2" t="s">
        <v>15</v>
      </c>
      <c r="D6" s="3" t="s">
        <v>16</v>
      </c>
      <c r="E6" s="2" t="s">
        <v>17</v>
      </c>
      <c r="F6" s="4" t="s">
        <v>18</v>
      </c>
      <c r="G6" s="4">
        <f t="shared" si="0"/>
        <v>39.779999999999994</v>
      </c>
      <c r="H6" s="7">
        <v>79.6</v>
      </c>
      <c r="I6" s="4">
        <f t="shared" si="1"/>
        <v>31.84</v>
      </c>
      <c r="J6" s="4">
        <f t="shared" si="2"/>
        <v>71.61999999999999</v>
      </c>
      <c r="K6" s="14">
        <v>1</v>
      </c>
      <c r="L6" s="2" t="s">
        <v>204</v>
      </c>
    </row>
    <row r="7" spans="1:12" ht="30" customHeight="1">
      <c r="A7" s="13" t="s">
        <v>84</v>
      </c>
      <c r="B7" s="2" t="s">
        <v>19</v>
      </c>
      <c r="C7" s="2" t="s">
        <v>20</v>
      </c>
      <c r="D7" s="3" t="s">
        <v>16</v>
      </c>
      <c r="E7" s="2" t="s">
        <v>17</v>
      </c>
      <c r="F7" s="4" t="s">
        <v>21</v>
      </c>
      <c r="G7" s="4">
        <f t="shared" si="0"/>
        <v>32.699999999999996</v>
      </c>
      <c r="H7" s="7">
        <v>78</v>
      </c>
      <c r="I7" s="4">
        <f t="shared" si="1"/>
        <v>31.200000000000003</v>
      </c>
      <c r="J7" s="4">
        <f t="shared" si="2"/>
        <v>63.9</v>
      </c>
      <c r="K7" s="14">
        <v>2</v>
      </c>
      <c r="L7" s="2"/>
    </row>
    <row r="8" spans="1:12" ht="30" customHeight="1">
      <c r="A8" s="13" t="s">
        <v>85</v>
      </c>
      <c r="B8" s="2" t="s">
        <v>22</v>
      </c>
      <c r="C8" s="2" t="s">
        <v>23</v>
      </c>
      <c r="D8" s="3" t="s">
        <v>16</v>
      </c>
      <c r="E8" s="2" t="s">
        <v>17</v>
      </c>
      <c r="F8" s="4" t="s">
        <v>24</v>
      </c>
      <c r="G8" s="4">
        <f t="shared" si="0"/>
        <v>33.48</v>
      </c>
      <c r="H8" s="7">
        <v>73</v>
      </c>
      <c r="I8" s="4">
        <f t="shared" si="1"/>
        <v>29.200000000000003</v>
      </c>
      <c r="J8" s="4">
        <f t="shared" si="2"/>
        <v>62.68</v>
      </c>
      <c r="K8" s="14">
        <v>3</v>
      </c>
      <c r="L8" s="2"/>
    </row>
    <row r="9" spans="1:12" ht="30" customHeight="1">
      <c r="A9" s="13" t="s">
        <v>86</v>
      </c>
      <c r="B9" s="2" t="s">
        <v>25</v>
      </c>
      <c r="C9" s="2" t="s">
        <v>26</v>
      </c>
      <c r="D9" s="3" t="s">
        <v>27</v>
      </c>
      <c r="E9" s="2" t="s">
        <v>28</v>
      </c>
      <c r="F9" s="4" t="s">
        <v>29</v>
      </c>
      <c r="G9" s="4">
        <f t="shared" si="0"/>
        <v>48.51</v>
      </c>
      <c r="H9" s="7">
        <v>79.2</v>
      </c>
      <c r="I9" s="4">
        <f t="shared" si="1"/>
        <v>31.680000000000003</v>
      </c>
      <c r="J9" s="4">
        <f t="shared" si="2"/>
        <v>80.19</v>
      </c>
      <c r="K9" s="14">
        <v>1</v>
      </c>
      <c r="L9" s="2" t="s">
        <v>205</v>
      </c>
    </row>
    <row r="10" spans="1:12" ht="30" customHeight="1">
      <c r="A10" s="13" t="s">
        <v>87</v>
      </c>
      <c r="B10" s="2" t="s">
        <v>30</v>
      </c>
      <c r="C10" s="2" t="s">
        <v>31</v>
      </c>
      <c r="D10" s="3" t="s">
        <v>32</v>
      </c>
      <c r="E10" s="2" t="s">
        <v>28</v>
      </c>
      <c r="F10" s="4" t="s">
        <v>33</v>
      </c>
      <c r="G10" s="4">
        <f t="shared" si="0"/>
        <v>38.16</v>
      </c>
      <c r="H10" s="7">
        <v>76.6</v>
      </c>
      <c r="I10" s="4">
        <f t="shared" si="1"/>
        <v>30.64</v>
      </c>
      <c r="J10" s="4">
        <f t="shared" si="2"/>
        <v>68.8</v>
      </c>
      <c r="K10" s="14">
        <v>1</v>
      </c>
      <c r="L10" s="2" t="s">
        <v>206</v>
      </c>
    </row>
    <row r="11" spans="1:12" ht="30" customHeight="1">
      <c r="A11" s="13" t="s">
        <v>88</v>
      </c>
      <c r="B11" s="2" t="s">
        <v>34</v>
      </c>
      <c r="C11" s="2" t="s">
        <v>35</v>
      </c>
      <c r="D11" s="3" t="s">
        <v>32</v>
      </c>
      <c r="E11" s="2" t="s">
        <v>28</v>
      </c>
      <c r="F11" s="4" t="s">
        <v>36</v>
      </c>
      <c r="G11" s="4">
        <f t="shared" si="0"/>
        <v>37.92</v>
      </c>
      <c r="H11" s="7">
        <v>75</v>
      </c>
      <c r="I11" s="4">
        <f t="shared" si="1"/>
        <v>30</v>
      </c>
      <c r="J11" s="4">
        <f t="shared" si="2"/>
        <v>67.92</v>
      </c>
      <c r="K11" s="14">
        <v>2</v>
      </c>
      <c r="L11" s="2"/>
    </row>
    <row r="12" spans="1:12" ht="30" customHeight="1">
      <c r="A12" s="13" t="s">
        <v>89</v>
      </c>
      <c r="B12" s="2" t="s">
        <v>37</v>
      </c>
      <c r="C12" s="2" t="s">
        <v>38</v>
      </c>
      <c r="D12" s="3" t="s">
        <v>39</v>
      </c>
      <c r="E12" s="2" t="s">
        <v>40</v>
      </c>
      <c r="F12" s="4" t="s">
        <v>41</v>
      </c>
      <c r="G12" s="4">
        <f t="shared" si="0"/>
        <v>21.779999999999998</v>
      </c>
      <c r="H12" s="7">
        <v>65.6</v>
      </c>
      <c r="I12" s="4">
        <f t="shared" si="1"/>
        <v>26.24</v>
      </c>
      <c r="J12" s="4">
        <f t="shared" si="2"/>
        <v>48.019999999999996</v>
      </c>
      <c r="K12" s="14">
        <v>1</v>
      </c>
      <c r="L12" s="2"/>
    </row>
    <row r="13" spans="1:12" ht="30" customHeight="1">
      <c r="A13" s="13" t="s">
        <v>90</v>
      </c>
      <c r="B13" s="2" t="s">
        <v>42</v>
      </c>
      <c r="C13" s="2" t="s">
        <v>43</v>
      </c>
      <c r="D13" s="3" t="s">
        <v>39</v>
      </c>
      <c r="E13" s="2" t="s">
        <v>40</v>
      </c>
      <c r="F13" s="4" t="s">
        <v>44</v>
      </c>
      <c r="G13" s="4">
        <f t="shared" si="0"/>
        <v>41.67</v>
      </c>
      <c r="H13" s="7"/>
      <c r="I13" s="4"/>
      <c r="J13" s="4"/>
      <c r="K13" s="15"/>
      <c r="L13" s="2" t="s">
        <v>207</v>
      </c>
    </row>
    <row r="14" spans="1:12" ht="30" customHeight="1">
      <c r="A14" s="13" t="s">
        <v>91</v>
      </c>
      <c r="B14" s="2" t="s">
        <v>45</v>
      </c>
      <c r="C14" s="2" t="s">
        <v>46</v>
      </c>
      <c r="D14" s="3" t="s">
        <v>47</v>
      </c>
      <c r="E14" s="2" t="s">
        <v>48</v>
      </c>
      <c r="F14" s="4" t="s">
        <v>49</v>
      </c>
      <c r="G14" s="4">
        <f t="shared" si="0"/>
        <v>43.10999999999999</v>
      </c>
      <c r="H14" s="7">
        <v>81.6</v>
      </c>
      <c r="I14" s="4">
        <f aca="true" t="shared" si="3" ref="I14:I44">H14*0.4</f>
        <v>32.64</v>
      </c>
      <c r="J14" s="4">
        <f aca="true" t="shared" si="4" ref="J14:J44">G14+I14</f>
        <v>75.75</v>
      </c>
      <c r="K14" s="14">
        <v>1</v>
      </c>
      <c r="L14" s="2" t="s">
        <v>208</v>
      </c>
    </row>
    <row r="15" spans="1:12" ht="30" customHeight="1">
      <c r="A15" s="13" t="s">
        <v>92</v>
      </c>
      <c r="B15" s="2" t="s">
        <v>50</v>
      </c>
      <c r="C15" s="2" t="s">
        <v>51</v>
      </c>
      <c r="D15" s="3" t="s">
        <v>47</v>
      </c>
      <c r="E15" s="2" t="s">
        <v>48</v>
      </c>
      <c r="F15" s="4" t="s">
        <v>52</v>
      </c>
      <c r="G15" s="4">
        <f t="shared" si="0"/>
        <v>38.55</v>
      </c>
      <c r="H15" s="7">
        <v>74</v>
      </c>
      <c r="I15" s="4">
        <f t="shared" si="3"/>
        <v>29.6</v>
      </c>
      <c r="J15" s="4">
        <f t="shared" si="4"/>
        <v>68.15</v>
      </c>
      <c r="K15" s="14">
        <v>2</v>
      </c>
      <c r="L15" s="2"/>
    </row>
    <row r="16" spans="1:12" ht="30" customHeight="1">
      <c r="A16" s="13" t="s">
        <v>93</v>
      </c>
      <c r="B16" s="2" t="s">
        <v>103</v>
      </c>
      <c r="C16" s="2" t="s">
        <v>104</v>
      </c>
      <c r="D16" s="3" t="s">
        <v>105</v>
      </c>
      <c r="E16" s="2" t="s">
        <v>106</v>
      </c>
      <c r="F16" s="4" t="s">
        <v>107</v>
      </c>
      <c r="G16" s="4">
        <f t="shared" si="0"/>
        <v>40.89</v>
      </c>
      <c r="H16" s="7" t="s">
        <v>108</v>
      </c>
      <c r="I16" s="6">
        <f t="shared" si="3"/>
        <v>31.688000000000002</v>
      </c>
      <c r="J16" s="4">
        <f t="shared" si="4"/>
        <v>72.578</v>
      </c>
      <c r="K16" s="15">
        <v>1</v>
      </c>
      <c r="L16" s="2" t="s">
        <v>208</v>
      </c>
    </row>
    <row r="17" spans="1:12" ht="30" customHeight="1">
      <c r="A17" s="13" t="s">
        <v>94</v>
      </c>
      <c r="B17" s="2" t="s">
        <v>109</v>
      </c>
      <c r="C17" s="2" t="s">
        <v>110</v>
      </c>
      <c r="D17" s="3" t="s">
        <v>105</v>
      </c>
      <c r="E17" s="2" t="s">
        <v>106</v>
      </c>
      <c r="F17" s="4" t="s">
        <v>111</v>
      </c>
      <c r="G17" s="4">
        <f t="shared" si="0"/>
        <v>40.05</v>
      </c>
      <c r="H17" s="7" t="s">
        <v>112</v>
      </c>
      <c r="I17" s="6">
        <f t="shared" si="3"/>
        <v>32.004000000000005</v>
      </c>
      <c r="J17" s="4">
        <f t="shared" si="4"/>
        <v>72.054</v>
      </c>
      <c r="K17" s="15">
        <v>2</v>
      </c>
      <c r="L17" s="2" t="s">
        <v>209</v>
      </c>
    </row>
    <row r="18" spans="1:12" ht="30" customHeight="1">
      <c r="A18" s="13" t="s">
        <v>95</v>
      </c>
      <c r="B18" s="2" t="s">
        <v>113</v>
      </c>
      <c r="C18" s="2" t="s">
        <v>114</v>
      </c>
      <c r="D18" s="3" t="s">
        <v>105</v>
      </c>
      <c r="E18" s="2" t="s">
        <v>106</v>
      </c>
      <c r="F18" s="4" t="s">
        <v>115</v>
      </c>
      <c r="G18" s="4">
        <f t="shared" si="0"/>
        <v>38.25</v>
      </c>
      <c r="H18" s="7" t="s">
        <v>116</v>
      </c>
      <c r="I18" s="6">
        <f t="shared" si="3"/>
        <v>32.096</v>
      </c>
      <c r="J18" s="4">
        <f t="shared" si="4"/>
        <v>70.346</v>
      </c>
      <c r="K18" s="15">
        <v>3</v>
      </c>
      <c r="L18" s="2" t="s">
        <v>210</v>
      </c>
    </row>
    <row r="19" spans="1:12" ht="30" customHeight="1">
      <c r="A19" s="13" t="s">
        <v>96</v>
      </c>
      <c r="B19" s="2" t="s">
        <v>117</v>
      </c>
      <c r="C19" s="2" t="s">
        <v>118</v>
      </c>
      <c r="D19" s="3" t="s">
        <v>105</v>
      </c>
      <c r="E19" s="2" t="s">
        <v>106</v>
      </c>
      <c r="F19" s="4">
        <v>59.1</v>
      </c>
      <c r="G19" s="4">
        <f t="shared" si="0"/>
        <v>35.46</v>
      </c>
      <c r="H19" s="7" t="s">
        <v>119</v>
      </c>
      <c r="I19" s="6">
        <f t="shared" si="3"/>
        <v>32.416000000000004</v>
      </c>
      <c r="J19" s="4">
        <f t="shared" si="4"/>
        <v>67.876</v>
      </c>
      <c r="K19" s="15">
        <v>4</v>
      </c>
      <c r="L19" s="2" t="s">
        <v>211</v>
      </c>
    </row>
    <row r="20" spans="1:12" ht="30" customHeight="1">
      <c r="A20" s="13" t="s">
        <v>97</v>
      </c>
      <c r="B20" s="2" t="s">
        <v>120</v>
      </c>
      <c r="C20" s="2" t="s">
        <v>121</v>
      </c>
      <c r="D20" s="3" t="s">
        <v>105</v>
      </c>
      <c r="E20" s="2" t="s">
        <v>106</v>
      </c>
      <c r="F20" s="4">
        <v>57.1</v>
      </c>
      <c r="G20" s="4">
        <f t="shared" si="0"/>
        <v>34.26</v>
      </c>
      <c r="H20" s="7">
        <v>81.3</v>
      </c>
      <c r="I20" s="6">
        <f t="shared" si="3"/>
        <v>32.52</v>
      </c>
      <c r="J20" s="4">
        <f t="shared" si="4"/>
        <v>66.78</v>
      </c>
      <c r="K20" s="15">
        <v>5</v>
      </c>
      <c r="L20" s="2" t="s">
        <v>212</v>
      </c>
    </row>
    <row r="21" spans="1:12" ht="30" customHeight="1">
      <c r="A21" s="13" t="s">
        <v>98</v>
      </c>
      <c r="B21" s="2" t="s">
        <v>122</v>
      </c>
      <c r="C21" s="2" t="s">
        <v>123</v>
      </c>
      <c r="D21" s="3" t="s">
        <v>105</v>
      </c>
      <c r="E21" s="2" t="s">
        <v>106</v>
      </c>
      <c r="F21" s="4" t="s">
        <v>124</v>
      </c>
      <c r="G21" s="4">
        <f t="shared" si="0"/>
        <v>33.839999999999996</v>
      </c>
      <c r="H21" s="7" t="s">
        <v>125</v>
      </c>
      <c r="I21" s="6">
        <f t="shared" si="3"/>
        <v>32.827999999999996</v>
      </c>
      <c r="J21" s="4">
        <f t="shared" si="4"/>
        <v>66.66799999999999</v>
      </c>
      <c r="K21" s="15">
        <v>6</v>
      </c>
      <c r="L21" s="2"/>
    </row>
    <row r="22" spans="1:12" ht="30" customHeight="1">
      <c r="A22" s="13" t="s">
        <v>99</v>
      </c>
      <c r="B22" s="2" t="s">
        <v>126</v>
      </c>
      <c r="C22" s="2" t="s">
        <v>127</v>
      </c>
      <c r="D22" s="3" t="s">
        <v>105</v>
      </c>
      <c r="E22" s="2" t="s">
        <v>106</v>
      </c>
      <c r="F22" s="4" t="s">
        <v>128</v>
      </c>
      <c r="G22" s="4">
        <f t="shared" si="0"/>
        <v>32.67</v>
      </c>
      <c r="H22" s="7" t="s">
        <v>129</v>
      </c>
      <c r="I22" s="6">
        <f t="shared" si="3"/>
        <v>33.804</v>
      </c>
      <c r="J22" s="4">
        <f t="shared" si="4"/>
        <v>66.474</v>
      </c>
      <c r="K22" s="15">
        <v>7</v>
      </c>
      <c r="L22" s="2"/>
    </row>
    <row r="23" spans="1:12" ht="30" customHeight="1">
      <c r="A23" s="13" t="s">
        <v>100</v>
      </c>
      <c r="B23" s="2" t="s">
        <v>130</v>
      </c>
      <c r="C23" s="2" t="s">
        <v>131</v>
      </c>
      <c r="D23" s="3" t="s">
        <v>105</v>
      </c>
      <c r="E23" s="2" t="s">
        <v>106</v>
      </c>
      <c r="F23" s="4" t="s">
        <v>132</v>
      </c>
      <c r="G23" s="4">
        <f t="shared" si="0"/>
        <v>34.83</v>
      </c>
      <c r="H23" s="7" t="s">
        <v>133</v>
      </c>
      <c r="I23" s="6">
        <f t="shared" si="3"/>
        <v>31.552</v>
      </c>
      <c r="J23" s="4">
        <f t="shared" si="4"/>
        <v>66.382</v>
      </c>
      <c r="K23" s="15">
        <v>8</v>
      </c>
      <c r="L23" s="2"/>
    </row>
    <row r="24" spans="1:12" ht="30" customHeight="1">
      <c r="A24" s="13" t="s">
        <v>101</v>
      </c>
      <c r="B24" s="2" t="s">
        <v>134</v>
      </c>
      <c r="C24" s="2" t="s">
        <v>135</v>
      </c>
      <c r="D24" s="3" t="s">
        <v>105</v>
      </c>
      <c r="E24" s="2" t="s">
        <v>106</v>
      </c>
      <c r="F24" s="4" t="s">
        <v>136</v>
      </c>
      <c r="G24" s="4">
        <f t="shared" si="0"/>
        <v>33.629999999999995</v>
      </c>
      <c r="H24" s="7">
        <v>75.9</v>
      </c>
      <c r="I24" s="6">
        <f t="shared" si="3"/>
        <v>30.360000000000003</v>
      </c>
      <c r="J24" s="4">
        <f t="shared" si="4"/>
        <v>63.989999999999995</v>
      </c>
      <c r="K24" s="15">
        <v>9</v>
      </c>
      <c r="L24" s="2"/>
    </row>
    <row r="25" spans="1:12" ht="30" customHeight="1">
      <c r="A25" s="13" t="s">
        <v>137</v>
      </c>
      <c r="B25" s="2" t="s">
        <v>138</v>
      </c>
      <c r="C25" s="2" t="s">
        <v>139</v>
      </c>
      <c r="D25" s="3" t="s">
        <v>105</v>
      </c>
      <c r="E25" s="2" t="s">
        <v>106</v>
      </c>
      <c r="F25" s="4" t="s">
        <v>140</v>
      </c>
      <c r="G25" s="4">
        <f t="shared" si="0"/>
        <v>33.029999999999994</v>
      </c>
      <c r="H25" s="7">
        <v>74.2</v>
      </c>
      <c r="I25" s="6">
        <f t="shared" si="3"/>
        <v>29.680000000000003</v>
      </c>
      <c r="J25" s="4">
        <f t="shared" si="4"/>
        <v>62.709999999999994</v>
      </c>
      <c r="K25" s="15">
        <v>10</v>
      </c>
      <c r="L25" s="2"/>
    </row>
    <row r="26" spans="1:12" ht="30" customHeight="1">
      <c r="A26" s="13" t="s">
        <v>141</v>
      </c>
      <c r="B26" s="2" t="s">
        <v>142</v>
      </c>
      <c r="C26" s="2" t="s">
        <v>143</v>
      </c>
      <c r="D26" s="3" t="s">
        <v>105</v>
      </c>
      <c r="E26" s="2" t="s">
        <v>106</v>
      </c>
      <c r="F26" s="4" t="s">
        <v>144</v>
      </c>
      <c r="G26" s="4">
        <f t="shared" si="0"/>
        <v>32.01</v>
      </c>
      <c r="H26" s="7" t="s">
        <v>145</v>
      </c>
      <c r="I26" s="6">
        <f t="shared" si="3"/>
        <v>30.332</v>
      </c>
      <c r="J26" s="4">
        <f t="shared" si="4"/>
        <v>62.342</v>
      </c>
      <c r="K26" s="15">
        <v>11</v>
      </c>
      <c r="L26" s="2"/>
    </row>
    <row r="27" spans="1:12" ht="30" customHeight="1">
      <c r="A27" s="13" t="s">
        <v>146</v>
      </c>
      <c r="B27" s="2" t="s">
        <v>147</v>
      </c>
      <c r="C27" s="2" t="s">
        <v>148</v>
      </c>
      <c r="D27" s="3" t="s">
        <v>105</v>
      </c>
      <c r="E27" s="2" t="s">
        <v>106</v>
      </c>
      <c r="F27" s="4" t="s">
        <v>149</v>
      </c>
      <c r="G27" s="4">
        <f t="shared" si="0"/>
        <v>32.07</v>
      </c>
      <c r="H27" s="7">
        <v>70</v>
      </c>
      <c r="I27" s="6">
        <f t="shared" si="3"/>
        <v>28</v>
      </c>
      <c r="J27" s="4">
        <f t="shared" si="4"/>
        <v>60.07</v>
      </c>
      <c r="K27" s="15">
        <v>12</v>
      </c>
      <c r="L27" s="2"/>
    </row>
    <row r="28" spans="1:12" ht="30" customHeight="1">
      <c r="A28" s="13" t="s">
        <v>150</v>
      </c>
      <c r="B28" s="2" t="s">
        <v>151</v>
      </c>
      <c r="C28" s="2" t="s">
        <v>152</v>
      </c>
      <c r="D28" s="3" t="s">
        <v>153</v>
      </c>
      <c r="E28" s="2" t="s">
        <v>154</v>
      </c>
      <c r="F28" s="4" t="s">
        <v>155</v>
      </c>
      <c r="G28" s="4">
        <f t="shared" si="0"/>
        <v>44.01</v>
      </c>
      <c r="H28" s="7">
        <v>77.9</v>
      </c>
      <c r="I28" s="6">
        <f t="shared" si="3"/>
        <v>31.160000000000004</v>
      </c>
      <c r="J28" s="4">
        <f t="shared" si="4"/>
        <v>75.17</v>
      </c>
      <c r="K28" s="15">
        <v>1</v>
      </c>
      <c r="L28" s="2" t="s">
        <v>213</v>
      </c>
    </row>
    <row r="29" spans="1:12" ht="30" customHeight="1">
      <c r="A29" s="13" t="s">
        <v>156</v>
      </c>
      <c r="B29" s="2" t="s">
        <v>157</v>
      </c>
      <c r="C29" s="2" t="s">
        <v>158</v>
      </c>
      <c r="D29" s="3" t="s">
        <v>153</v>
      </c>
      <c r="E29" s="2" t="s">
        <v>154</v>
      </c>
      <c r="F29" s="4">
        <v>67.1</v>
      </c>
      <c r="G29" s="4">
        <f t="shared" si="0"/>
        <v>40.26</v>
      </c>
      <c r="H29" s="7" t="s">
        <v>159</v>
      </c>
      <c r="I29" s="6">
        <f t="shared" si="3"/>
        <v>31.896</v>
      </c>
      <c r="J29" s="4">
        <f t="shared" si="4"/>
        <v>72.156</v>
      </c>
      <c r="K29" s="15">
        <v>2</v>
      </c>
      <c r="L29" s="2" t="s">
        <v>213</v>
      </c>
    </row>
    <row r="30" spans="1:12" ht="30" customHeight="1">
      <c r="A30" s="13" t="s">
        <v>160</v>
      </c>
      <c r="B30" s="2" t="s">
        <v>161</v>
      </c>
      <c r="C30" s="2" t="s">
        <v>162</v>
      </c>
      <c r="D30" s="3" t="s">
        <v>153</v>
      </c>
      <c r="E30" s="2" t="s">
        <v>154</v>
      </c>
      <c r="F30" s="4" t="s">
        <v>163</v>
      </c>
      <c r="G30" s="4">
        <f t="shared" si="0"/>
        <v>36.989999999999995</v>
      </c>
      <c r="H30" s="7" t="s">
        <v>164</v>
      </c>
      <c r="I30" s="6">
        <f t="shared" si="3"/>
        <v>33.424</v>
      </c>
      <c r="J30" s="4">
        <f t="shared" si="4"/>
        <v>70.41399999999999</v>
      </c>
      <c r="K30" s="15">
        <v>3</v>
      </c>
      <c r="L30" s="2" t="s">
        <v>213</v>
      </c>
    </row>
    <row r="31" spans="1:12" ht="30" customHeight="1">
      <c r="A31" s="13" t="s">
        <v>165</v>
      </c>
      <c r="B31" s="2" t="s">
        <v>166</v>
      </c>
      <c r="C31" s="2" t="s">
        <v>167</v>
      </c>
      <c r="D31" s="3" t="s">
        <v>153</v>
      </c>
      <c r="E31" s="2" t="s">
        <v>154</v>
      </c>
      <c r="F31" s="4" t="s">
        <v>168</v>
      </c>
      <c r="G31" s="4">
        <f t="shared" si="0"/>
        <v>39.449999999999996</v>
      </c>
      <c r="H31" s="7">
        <v>76.6</v>
      </c>
      <c r="I31" s="6">
        <f t="shared" si="3"/>
        <v>30.64</v>
      </c>
      <c r="J31" s="4">
        <f t="shared" si="4"/>
        <v>70.09</v>
      </c>
      <c r="K31" s="15">
        <v>4</v>
      </c>
      <c r="L31" s="2"/>
    </row>
    <row r="32" spans="1:12" ht="30" customHeight="1">
      <c r="A32" s="13" t="s">
        <v>169</v>
      </c>
      <c r="B32" s="2" t="s">
        <v>170</v>
      </c>
      <c r="C32" s="2" t="s">
        <v>171</v>
      </c>
      <c r="D32" s="3" t="s">
        <v>153</v>
      </c>
      <c r="E32" s="2" t="s">
        <v>154</v>
      </c>
      <c r="F32" s="4">
        <v>62.9</v>
      </c>
      <c r="G32" s="4">
        <f t="shared" si="0"/>
        <v>37.739999999999995</v>
      </c>
      <c r="H32" s="7" t="s">
        <v>172</v>
      </c>
      <c r="I32" s="6">
        <f t="shared" si="3"/>
        <v>30.492000000000004</v>
      </c>
      <c r="J32" s="4">
        <f t="shared" si="4"/>
        <v>68.232</v>
      </c>
      <c r="K32" s="15">
        <v>5</v>
      </c>
      <c r="L32" s="2"/>
    </row>
    <row r="33" spans="1:12" ht="30" customHeight="1">
      <c r="A33" s="13" t="s">
        <v>173</v>
      </c>
      <c r="B33" s="2" t="s">
        <v>174</v>
      </c>
      <c r="C33" s="2" t="s">
        <v>175</v>
      </c>
      <c r="D33" s="3" t="s">
        <v>153</v>
      </c>
      <c r="E33" s="2" t="s">
        <v>154</v>
      </c>
      <c r="F33" s="4" t="s">
        <v>176</v>
      </c>
      <c r="G33" s="4">
        <f t="shared" si="0"/>
        <v>38.60999999999999</v>
      </c>
      <c r="H33" s="7">
        <v>72.8</v>
      </c>
      <c r="I33" s="6">
        <f t="shared" si="3"/>
        <v>29.12</v>
      </c>
      <c r="J33" s="4">
        <f t="shared" si="4"/>
        <v>67.72999999999999</v>
      </c>
      <c r="K33" s="15">
        <v>6</v>
      </c>
      <c r="L33" s="2"/>
    </row>
    <row r="34" spans="1:12" ht="30" customHeight="1">
      <c r="A34" s="13" t="s">
        <v>177</v>
      </c>
      <c r="B34" s="2" t="s">
        <v>178</v>
      </c>
      <c r="C34" s="2" t="s">
        <v>179</v>
      </c>
      <c r="D34" s="3" t="s">
        <v>153</v>
      </c>
      <c r="E34" s="2" t="s">
        <v>154</v>
      </c>
      <c r="F34" s="4" t="s">
        <v>180</v>
      </c>
      <c r="G34" s="4">
        <f t="shared" si="0"/>
        <v>37.65</v>
      </c>
      <c r="H34" s="7">
        <v>75.1</v>
      </c>
      <c r="I34" s="6">
        <f t="shared" si="3"/>
        <v>30.04</v>
      </c>
      <c r="J34" s="4">
        <f t="shared" si="4"/>
        <v>67.69</v>
      </c>
      <c r="K34" s="15">
        <v>7</v>
      </c>
      <c r="L34" s="2"/>
    </row>
    <row r="35" spans="1:12" ht="30" customHeight="1">
      <c r="A35" s="13" t="s">
        <v>181</v>
      </c>
      <c r="B35" s="2" t="s">
        <v>182</v>
      </c>
      <c r="C35" s="2" t="s">
        <v>183</v>
      </c>
      <c r="D35" s="3" t="s">
        <v>153</v>
      </c>
      <c r="E35" s="2" t="s">
        <v>154</v>
      </c>
      <c r="F35" s="4" t="s">
        <v>184</v>
      </c>
      <c r="G35" s="4">
        <f t="shared" si="0"/>
        <v>36.15</v>
      </c>
      <c r="H35" s="7" t="s">
        <v>185</v>
      </c>
      <c r="I35" s="6">
        <f t="shared" si="3"/>
        <v>30.056</v>
      </c>
      <c r="J35" s="4">
        <f t="shared" si="4"/>
        <v>66.206</v>
      </c>
      <c r="K35" s="15">
        <v>8</v>
      </c>
      <c r="L35" s="2"/>
    </row>
    <row r="36" spans="1:12" ht="30" customHeight="1">
      <c r="A36" s="13" t="s">
        <v>186</v>
      </c>
      <c r="B36" s="2" t="s">
        <v>53</v>
      </c>
      <c r="C36" s="2" t="s">
        <v>54</v>
      </c>
      <c r="D36" s="3" t="s">
        <v>55</v>
      </c>
      <c r="E36" s="2" t="s">
        <v>56</v>
      </c>
      <c r="F36" s="4" t="s">
        <v>57</v>
      </c>
      <c r="G36" s="4">
        <f t="shared" si="0"/>
        <v>43.379999999999995</v>
      </c>
      <c r="H36" s="7">
        <v>83.4</v>
      </c>
      <c r="I36" s="4">
        <f t="shared" si="3"/>
        <v>33.36000000000001</v>
      </c>
      <c r="J36" s="4">
        <f t="shared" si="4"/>
        <v>76.74000000000001</v>
      </c>
      <c r="K36" s="14">
        <v>1</v>
      </c>
      <c r="L36" s="2" t="s">
        <v>214</v>
      </c>
    </row>
    <row r="37" spans="1:12" ht="30" customHeight="1">
      <c r="A37" s="13" t="s">
        <v>187</v>
      </c>
      <c r="B37" s="2" t="s">
        <v>58</v>
      </c>
      <c r="C37" s="2" t="s">
        <v>59</v>
      </c>
      <c r="D37" s="3" t="s">
        <v>55</v>
      </c>
      <c r="E37" s="2" t="s">
        <v>56</v>
      </c>
      <c r="F37" s="4" t="s">
        <v>60</v>
      </c>
      <c r="G37" s="4">
        <f t="shared" si="0"/>
        <v>44.60999999999999</v>
      </c>
      <c r="H37" s="7">
        <v>80.2</v>
      </c>
      <c r="I37" s="4">
        <f t="shared" si="3"/>
        <v>32.080000000000005</v>
      </c>
      <c r="J37" s="4">
        <f t="shared" si="4"/>
        <v>76.69</v>
      </c>
      <c r="K37" s="14">
        <v>2</v>
      </c>
      <c r="L37" s="2" t="s">
        <v>205</v>
      </c>
    </row>
    <row r="38" spans="1:12" ht="30" customHeight="1">
      <c r="A38" s="13" t="s">
        <v>188</v>
      </c>
      <c r="B38" s="2" t="s">
        <v>61</v>
      </c>
      <c r="C38" s="2" t="s">
        <v>62</v>
      </c>
      <c r="D38" s="3" t="s">
        <v>55</v>
      </c>
      <c r="E38" s="2" t="s">
        <v>56</v>
      </c>
      <c r="F38" s="4" t="s">
        <v>63</v>
      </c>
      <c r="G38" s="4">
        <f t="shared" si="0"/>
        <v>43.29</v>
      </c>
      <c r="H38" s="7">
        <v>72.2</v>
      </c>
      <c r="I38" s="4">
        <f t="shared" si="3"/>
        <v>28.880000000000003</v>
      </c>
      <c r="J38" s="4">
        <f t="shared" si="4"/>
        <v>72.17</v>
      </c>
      <c r="K38" s="14">
        <v>3</v>
      </c>
      <c r="L38" s="2" t="s">
        <v>215</v>
      </c>
    </row>
    <row r="39" spans="1:12" ht="30" customHeight="1">
      <c r="A39" s="13" t="s">
        <v>189</v>
      </c>
      <c r="B39" s="2" t="s">
        <v>64</v>
      </c>
      <c r="C39" s="2" t="s">
        <v>65</v>
      </c>
      <c r="D39" s="3" t="s">
        <v>55</v>
      </c>
      <c r="E39" s="2" t="s">
        <v>56</v>
      </c>
      <c r="F39" s="4" t="s">
        <v>66</v>
      </c>
      <c r="G39" s="4">
        <f t="shared" si="0"/>
        <v>40.32</v>
      </c>
      <c r="H39" s="7">
        <v>77</v>
      </c>
      <c r="I39" s="4">
        <f t="shared" si="3"/>
        <v>30.8</v>
      </c>
      <c r="J39" s="4">
        <f t="shared" si="4"/>
        <v>71.12</v>
      </c>
      <c r="K39" s="14">
        <v>4</v>
      </c>
      <c r="L39" s="2" t="s">
        <v>215</v>
      </c>
    </row>
    <row r="40" spans="1:12" ht="30" customHeight="1">
      <c r="A40" s="13" t="s">
        <v>190</v>
      </c>
      <c r="B40" s="2" t="s">
        <v>67</v>
      </c>
      <c r="C40" s="2" t="s">
        <v>68</v>
      </c>
      <c r="D40" s="3" t="s">
        <v>55</v>
      </c>
      <c r="E40" s="2" t="s">
        <v>56</v>
      </c>
      <c r="F40" s="4" t="s">
        <v>69</v>
      </c>
      <c r="G40" s="4">
        <f t="shared" si="0"/>
        <v>39.3</v>
      </c>
      <c r="H40" s="7">
        <v>78</v>
      </c>
      <c r="I40" s="4">
        <f t="shared" si="3"/>
        <v>31.200000000000003</v>
      </c>
      <c r="J40" s="4">
        <f t="shared" si="4"/>
        <v>70.5</v>
      </c>
      <c r="K40" s="14">
        <v>5</v>
      </c>
      <c r="L40" s="2"/>
    </row>
    <row r="41" spans="1:12" ht="30" customHeight="1">
      <c r="A41" s="13" t="s">
        <v>191</v>
      </c>
      <c r="B41" s="2" t="s">
        <v>70</v>
      </c>
      <c r="C41" s="2" t="s">
        <v>71</v>
      </c>
      <c r="D41" s="3" t="s">
        <v>55</v>
      </c>
      <c r="E41" s="2" t="s">
        <v>56</v>
      </c>
      <c r="F41" s="4" t="s">
        <v>72</v>
      </c>
      <c r="G41" s="4">
        <f t="shared" si="0"/>
        <v>38.73</v>
      </c>
      <c r="H41" s="7">
        <v>78.6</v>
      </c>
      <c r="I41" s="4">
        <f t="shared" si="3"/>
        <v>31.439999999999998</v>
      </c>
      <c r="J41" s="4">
        <f t="shared" si="4"/>
        <v>70.16999999999999</v>
      </c>
      <c r="K41" s="14">
        <v>6</v>
      </c>
      <c r="L41" s="2"/>
    </row>
    <row r="42" spans="1:12" ht="30" customHeight="1">
      <c r="A42" s="13" t="s">
        <v>192</v>
      </c>
      <c r="B42" s="2" t="s">
        <v>73</v>
      </c>
      <c r="C42" s="2" t="s">
        <v>74</v>
      </c>
      <c r="D42" s="3" t="s">
        <v>55</v>
      </c>
      <c r="E42" s="2" t="s">
        <v>56</v>
      </c>
      <c r="F42" s="4" t="s">
        <v>75</v>
      </c>
      <c r="G42" s="4">
        <f t="shared" si="0"/>
        <v>37.89</v>
      </c>
      <c r="H42" s="7">
        <v>72.8</v>
      </c>
      <c r="I42" s="4">
        <f t="shared" si="3"/>
        <v>29.12</v>
      </c>
      <c r="J42" s="4">
        <f t="shared" si="4"/>
        <v>67.01</v>
      </c>
      <c r="K42" s="14">
        <v>7</v>
      </c>
      <c r="L42" s="2"/>
    </row>
    <row r="43" spans="1:12" ht="30" customHeight="1">
      <c r="A43" s="13" t="s">
        <v>193</v>
      </c>
      <c r="B43" s="2" t="s">
        <v>76</v>
      </c>
      <c r="C43" s="2" t="s">
        <v>77</v>
      </c>
      <c r="D43" s="3" t="s">
        <v>55</v>
      </c>
      <c r="E43" s="2" t="s">
        <v>56</v>
      </c>
      <c r="F43" s="4" t="s">
        <v>78</v>
      </c>
      <c r="G43" s="4">
        <f t="shared" si="0"/>
        <v>36.72</v>
      </c>
      <c r="H43" s="7">
        <v>75.6</v>
      </c>
      <c r="I43" s="4">
        <f t="shared" si="3"/>
        <v>30.24</v>
      </c>
      <c r="J43" s="4">
        <f t="shared" si="4"/>
        <v>66.96</v>
      </c>
      <c r="K43" s="14">
        <v>8</v>
      </c>
      <c r="L43" s="2"/>
    </row>
    <row r="44" spans="1:12" ht="30" customHeight="1">
      <c r="A44" s="13" t="s">
        <v>194</v>
      </c>
      <c r="B44" s="2" t="s">
        <v>79</v>
      </c>
      <c r="C44" s="2" t="s">
        <v>80</v>
      </c>
      <c r="D44" s="3" t="s">
        <v>55</v>
      </c>
      <c r="E44" s="2" t="s">
        <v>56</v>
      </c>
      <c r="F44" s="4" t="s">
        <v>81</v>
      </c>
      <c r="G44" s="4">
        <f t="shared" si="0"/>
        <v>36</v>
      </c>
      <c r="H44" s="7">
        <v>76.4</v>
      </c>
      <c r="I44" s="4">
        <f t="shared" si="3"/>
        <v>30.560000000000002</v>
      </c>
      <c r="J44" s="4">
        <f t="shared" si="4"/>
        <v>66.56</v>
      </c>
      <c r="K44" s="14">
        <v>9</v>
      </c>
      <c r="L44" s="2"/>
    </row>
  </sheetData>
  <sheetProtection/>
  <mergeCells count="2">
    <mergeCell ref="A2:L2"/>
    <mergeCell ref="A1:C1"/>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2018-05-21T08:58:44Z</dcterms:modified>
  <cp:category/>
  <cp:version/>
  <cp:contentType/>
  <cp:contentStatus/>
</cp:coreProperties>
</file>