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公示人员名册 (含拟体检) (2)" sheetId="5" r:id="rId1"/>
  </sheets>
  <definedNames>
    <definedName name="_xlnm._FilterDatabase" localSheetId="0" hidden="1">'公示人员名册 (含拟体检) (2)'!$A$2:$Q$193</definedName>
    <definedName name="_xlnm.Print_Titles" localSheetId="0">'公示人员名册 (含拟体检) (2)'!$1:$2</definedName>
  </definedNames>
  <calcPr calcId="144525" fullCalcOnLoad="1"/>
</workbook>
</file>

<file path=xl/sharedStrings.xml><?xml version="1.0" encoding="utf-8"?>
<sst xmlns="http://schemas.openxmlformats.org/spreadsheetml/2006/main" count="520">
  <si>
    <t>2018年隆德县事业单位公开招聘工作人员面试人员总成绩</t>
  </si>
  <si>
    <t>序
号</t>
  </si>
  <si>
    <t>姓名</t>
  </si>
  <si>
    <t>准考证号</t>
  </si>
  <si>
    <t>招聘单位及
招聘岗位</t>
  </si>
  <si>
    <t>招聘人数</t>
  </si>
  <si>
    <t>职位代码</t>
  </si>
  <si>
    <t>性别</t>
  </si>
  <si>
    <t>民族</t>
  </si>
  <si>
    <t>学历</t>
  </si>
  <si>
    <t>笔试成绩</t>
  </si>
  <si>
    <t>加分合计</t>
  </si>
  <si>
    <t>笔试总成绩</t>
  </si>
  <si>
    <t>面试成绩</t>
  </si>
  <si>
    <t>总成绩</t>
  </si>
  <si>
    <t>总排名</t>
  </si>
  <si>
    <t>备注</t>
  </si>
  <si>
    <t>王
睿</t>
  </si>
  <si>
    <t>116422040419</t>
  </si>
  <si>
    <t>隆德县城关镇科教文卫中心管理岗位</t>
  </si>
  <si>
    <t>1</t>
  </si>
  <si>
    <t>053001</t>
  </si>
  <si>
    <t>男</t>
  </si>
  <si>
    <t>汉族</t>
  </si>
  <si>
    <t>专科</t>
  </si>
  <si>
    <t>拟体检</t>
  </si>
  <si>
    <t>毛
璐</t>
  </si>
  <si>
    <t>116422043430</t>
  </si>
  <si>
    <t>女</t>
  </si>
  <si>
    <t>本科</t>
  </si>
  <si>
    <t>李
娟
霞</t>
  </si>
  <si>
    <t>116422043830</t>
  </si>
  <si>
    <t>谢
静</t>
  </si>
  <si>
    <t>116422040719</t>
  </si>
  <si>
    <t>隆德县沙塘镇民生服务中心管理岗位</t>
  </si>
  <si>
    <t>053002</t>
  </si>
  <si>
    <t>李
洁</t>
  </si>
  <si>
    <t>116422042310</t>
  </si>
  <si>
    <t>魏
引
弟</t>
  </si>
  <si>
    <t>116422042316</t>
  </si>
  <si>
    <t>吴
悦</t>
  </si>
  <si>
    <t>316422060403</t>
  </si>
  <si>
    <t>隆德县沙塘镇新农村服务中心专业技术岗</t>
  </si>
  <si>
    <t>053003</t>
  </si>
  <si>
    <t>柳红弟</t>
  </si>
  <si>
    <t>316422060129</t>
  </si>
  <si>
    <t>魏鑫</t>
  </si>
  <si>
    <t>316422061204</t>
  </si>
  <si>
    <t>安发学</t>
  </si>
  <si>
    <t>316422060112</t>
  </si>
  <si>
    <t>隆德县联材镇新农村服务中心专业技术岗</t>
  </si>
  <si>
    <t>053004</t>
  </si>
  <si>
    <t>靳
永
方</t>
  </si>
  <si>
    <t>316422060128</t>
  </si>
  <si>
    <t>刘
韬</t>
  </si>
  <si>
    <t>316422060118</t>
  </si>
  <si>
    <t>薛
彩
凤</t>
  </si>
  <si>
    <t>116422041405</t>
  </si>
  <si>
    <t>隆德县神林乡民生服务中心管理岗位</t>
  </si>
  <si>
    <t>053005</t>
  </si>
  <si>
    <t>曹
小
刚</t>
  </si>
  <si>
    <t>116422040601</t>
  </si>
  <si>
    <t>白
冰</t>
  </si>
  <si>
    <t>116422043016</t>
  </si>
  <si>
    <t>李
苗
苗</t>
  </si>
  <si>
    <t>116422042808</t>
  </si>
  <si>
    <t>隆德县山河乡科教文卫中心管理岗位</t>
  </si>
  <si>
    <t>053006</t>
  </si>
  <si>
    <t>陈
平</t>
  </si>
  <si>
    <t>116422043713</t>
  </si>
  <si>
    <t>吴
延</t>
  </si>
  <si>
    <t>116422044015</t>
  </si>
  <si>
    <t>王
玉
玲</t>
  </si>
  <si>
    <t>116422042109</t>
  </si>
  <si>
    <t>隆德县观庄乡科教文卫中心管理岗位</t>
  </si>
  <si>
    <t>053007</t>
  </si>
  <si>
    <t>刘璐璐</t>
  </si>
  <si>
    <t>116422043129</t>
  </si>
  <si>
    <t>王博</t>
  </si>
  <si>
    <t>116422041516</t>
  </si>
  <si>
    <t>车怀娟</t>
  </si>
  <si>
    <t>116422040803</t>
  </si>
  <si>
    <t>隆德县杨河乡科教文卫中心管理岗位</t>
  </si>
  <si>
    <t>053008</t>
  </si>
  <si>
    <t>回族</t>
  </si>
  <si>
    <t>马存宝</t>
  </si>
  <si>
    <t>116422040504</t>
  </si>
  <si>
    <t>杨蕾</t>
  </si>
  <si>
    <t>116422043117</t>
  </si>
  <si>
    <t>仇旭</t>
  </si>
  <si>
    <t>316422060215</t>
  </si>
  <si>
    <t>隆德县杨河乡新农村服务中心专业技术</t>
  </si>
  <si>
    <t>053009</t>
  </si>
  <si>
    <t>陈强</t>
  </si>
  <si>
    <t>316422061108</t>
  </si>
  <si>
    <t>缺考</t>
  </si>
  <si>
    <t>党启辰</t>
  </si>
  <si>
    <t>316422060604</t>
  </si>
  <si>
    <t>马转红</t>
  </si>
  <si>
    <t>316422060709</t>
  </si>
  <si>
    <t>隆德县张程林业工作站专业技术岗位</t>
  </si>
  <si>
    <t>053010</t>
  </si>
  <si>
    <t>李婷</t>
  </si>
  <si>
    <t>316422060817</t>
  </si>
  <si>
    <t>隆德县沙塘林业工作站专业技术岗位</t>
  </si>
  <si>
    <t>053011</t>
  </si>
  <si>
    <t>尹楠</t>
  </si>
  <si>
    <t>316422061015</t>
  </si>
  <si>
    <t>骆彦</t>
  </si>
  <si>
    <t>316422061220</t>
  </si>
  <si>
    <t>赵保山</t>
  </si>
  <si>
    <t>316422060807</t>
  </si>
  <si>
    <t>隆德县奠安林业工作站专业技术岗位</t>
  </si>
  <si>
    <t>053012</t>
  </si>
  <si>
    <t>马建芸</t>
  </si>
  <si>
    <t>316422060212</t>
  </si>
  <si>
    <t>李栋</t>
  </si>
  <si>
    <t>316422060414</t>
  </si>
  <si>
    <t>柳慧芳</t>
  </si>
  <si>
    <t>316422060509</t>
  </si>
  <si>
    <t>隆德县奠安林场专业技术岗位</t>
  </si>
  <si>
    <t>053013</t>
  </si>
  <si>
    <t>马彦花</t>
  </si>
  <si>
    <t>316422060921</t>
  </si>
  <si>
    <t>马具明</t>
  </si>
  <si>
    <t>316422060906</t>
  </si>
  <si>
    <t>马琴</t>
  </si>
  <si>
    <t>316422060525</t>
  </si>
  <si>
    <t>隆德县林业局林业技术推广服务中心专业技术岗位</t>
  </si>
  <si>
    <t>053014</t>
  </si>
  <si>
    <t>牛兵强</t>
  </si>
  <si>
    <t>316422060830</t>
  </si>
  <si>
    <t>褚海鹏</t>
  </si>
  <si>
    <t>316422060625</t>
  </si>
  <si>
    <t>隆德县农牧局农业技术推广服务中心专业技术</t>
  </si>
  <si>
    <t>053015</t>
  </si>
  <si>
    <t>沈清娟</t>
  </si>
  <si>
    <t>316422061027</t>
  </si>
  <si>
    <t>何小娟</t>
  </si>
  <si>
    <t>316422061006</t>
  </si>
  <si>
    <t>马雅洁</t>
  </si>
  <si>
    <t>216422100921</t>
  </si>
  <si>
    <t>隆德县农牧局农村合作经济经营管理站专业技术岗</t>
  </si>
  <si>
    <t>053016</t>
  </si>
  <si>
    <t>金宝丽</t>
  </si>
  <si>
    <t>216422101603</t>
  </si>
  <si>
    <t>陈慧萍</t>
  </si>
  <si>
    <t>216422102927</t>
  </si>
  <si>
    <t>丁凯</t>
  </si>
  <si>
    <t>316422060428</t>
  </si>
  <si>
    <t>隆德县农牧局畜牧技术推广服务中心专业技术</t>
  </si>
  <si>
    <t>053017</t>
  </si>
  <si>
    <t>杨利</t>
  </si>
  <si>
    <t>316422060329</t>
  </si>
  <si>
    <t>姜洋</t>
  </si>
  <si>
    <t>316422060520</t>
  </si>
  <si>
    <t>隆德县农牧局动物卫生监督所专业技术</t>
  </si>
  <si>
    <t>053020</t>
  </si>
  <si>
    <t>研究生</t>
  </si>
  <si>
    <t>柳婷婷</t>
  </si>
  <si>
    <t>316422061227</t>
  </si>
  <si>
    <t>隆德县沙塘农业科技服务中心专业技术</t>
  </si>
  <si>
    <t>2</t>
  </si>
  <si>
    <t>053021</t>
  </si>
  <si>
    <t>张翊</t>
  </si>
  <si>
    <t>316422061213</t>
  </si>
  <si>
    <t>张彤彤</t>
  </si>
  <si>
    <t>316422060217</t>
  </si>
  <si>
    <t>崔娜娜</t>
  </si>
  <si>
    <t>316422061115</t>
  </si>
  <si>
    <t>郭娅莉</t>
  </si>
  <si>
    <t>316422060728</t>
  </si>
  <si>
    <t>王建伟</t>
  </si>
  <si>
    <t>316422061026</t>
  </si>
  <si>
    <t>马银虎</t>
  </si>
  <si>
    <t>316422060409</t>
  </si>
  <si>
    <t>隆德县张程农业科技服务中心专业技术1</t>
  </si>
  <si>
    <t>053022</t>
  </si>
  <si>
    <t>翟鹏辉</t>
  </si>
  <si>
    <t>316422061228</t>
  </si>
  <si>
    <t>于慧萍</t>
  </si>
  <si>
    <t>316422061129</t>
  </si>
  <si>
    <t>刘海霞</t>
  </si>
  <si>
    <t>316422060114</t>
  </si>
  <si>
    <t>隆德县陈靳畜牧兽医工作站专业技术</t>
  </si>
  <si>
    <t>053024</t>
  </si>
  <si>
    <t>梁元元</t>
  </si>
  <si>
    <t>316422060309</t>
  </si>
  <si>
    <t>隆德县温堡畜牧兽医工作站专业技术</t>
  </si>
  <si>
    <t>053025</t>
  </si>
  <si>
    <t>毕小梅</t>
  </si>
  <si>
    <t>316422060405</t>
  </si>
  <si>
    <t>隆德县神林畜牧兽医工作站专业技术</t>
  </si>
  <si>
    <t>053026</t>
  </si>
  <si>
    <t>刘岩峰</t>
  </si>
  <si>
    <t>316422060417</t>
  </si>
  <si>
    <t>刘一凡</t>
  </si>
  <si>
    <t>316422060108</t>
  </si>
  <si>
    <t>刘佳龙</t>
  </si>
  <si>
    <t>316422060730</t>
  </si>
  <si>
    <t>张攀升</t>
  </si>
  <si>
    <t>316422061109</t>
  </si>
  <si>
    <t>张海珠</t>
  </si>
  <si>
    <t>316422060818</t>
  </si>
  <si>
    <t>张明霞</t>
  </si>
  <si>
    <t>316422060526</t>
  </si>
  <si>
    <t>隆德县张程畜牧兽医工作站专业技术</t>
  </si>
  <si>
    <t>053027</t>
  </si>
  <si>
    <t>石柏灌</t>
  </si>
  <si>
    <t>316422060208</t>
  </si>
  <si>
    <t>张艳琳</t>
  </si>
  <si>
    <t>316422060522</t>
  </si>
  <si>
    <t>李琦</t>
  </si>
  <si>
    <t>216422103017</t>
  </si>
  <si>
    <t>隆德县司法局公证处公证员</t>
  </si>
  <si>
    <t>053028</t>
  </si>
  <si>
    <t>张七妹</t>
  </si>
  <si>
    <t>216422100327</t>
  </si>
  <si>
    <t>马雪琴</t>
  </si>
  <si>
    <t>216422100706</t>
  </si>
  <si>
    <t>石莉莉</t>
  </si>
  <si>
    <t>216422103509</t>
  </si>
  <si>
    <t>齐天琦</t>
  </si>
  <si>
    <t>216422100728</t>
  </si>
  <si>
    <t>苟志君</t>
  </si>
  <si>
    <t>216422100306</t>
  </si>
  <si>
    <t>褚万禄</t>
  </si>
  <si>
    <t>316422061218</t>
  </si>
  <si>
    <t>隆德县温堡国土资源中心所专业技术</t>
  </si>
  <si>
    <t>053029</t>
  </si>
  <si>
    <t>袁杰</t>
  </si>
  <si>
    <t>316422060426</t>
  </si>
  <si>
    <t>韩世栋</t>
  </si>
  <si>
    <t>316422061211</t>
  </si>
  <si>
    <t>柴源</t>
  </si>
  <si>
    <t>216422100619</t>
  </si>
  <si>
    <t>隆德县奠安水利工作站专业技术</t>
  </si>
  <si>
    <t>053030</t>
  </si>
  <si>
    <t>马嘉</t>
  </si>
  <si>
    <t>216422101204</t>
  </si>
  <si>
    <t>季欣然</t>
  </si>
  <si>
    <t>216422101316</t>
  </si>
  <si>
    <t>曹婧婧</t>
  </si>
  <si>
    <t>316422060603</t>
  </si>
  <si>
    <t>隆德县联财水利工作站专业技术</t>
  </si>
  <si>
    <t>053031</t>
  </si>
  <si>
    <t>卜葛祥</t>
  </si>
  <si>
    <t>316422060720</t>
  </si>
  <si>
    <t>王建平</t>
  </si>
  <si>
    <t>316422060902</t>
  </si>
  <si>
    <t>拜淑红</t>
  </si>
  <si>
    <t>216422103401</t>
  </si>
  <si>
    <t>隆德县广播电视台编辑记者</t>
  </si>
  <si>
    <t>053032</t>
  </si>
  <si>
    <t>伏彩梅</t>
  </si>
  <si>
    <t>216422101318</t>
  </si>
  <si>
    <t>张芬利</t>
  </si>
  <si>
    <t>216422101401</t>
  </si>
  <si>
    <t>梁煦阳</t>
  </si>
  <si>
    <t>526422061713</t>
  </si>
  <si>
    <t>隆德县人民医院专业技术1</t>
  </si>
  <si>
    <t>5</t>
  </si>
  <si>
    <t>053033</t>
  </si>
  <si>
    <t>马新君</t>
  </si>
  <si>
    <t>526422062120</t>
  </si>
  <si>
    <t>李玲</t>
  </si>
  <si>
    <t>526422062603</t>
  </si>
  <si>
    <t>张变儿</t>
  </si>
  <si>
    <t>526422062710</t>
  </si>
  <si>
    <t>张鹏</t>
  </si>
  <si>
    <t>526422062513</t>
  </si>
  <si>
    <t>李伟伟</t>
  </si>
  <si>
    <t>526422061514</t>
  </si>
  <si>
    <t>何琦</t>
  </si>
  <si>
    <t>526422062001</t>
  </si>
  <si>
    <t>邹阿娜</t>
  </si>
  <si>
    <t>526422062922</t>
  </si>
  <si>
    <t>范霞</t>
  </si>
  <si>
    <t>526422062508</t>
  </si>
  <si>
    <t>罗洁</t>
  </si>
  <si>
    <t>526422061727</t>
  </si>
  <si>
    <t>段述仁</t>
  </si>
  <si>
    <t>526422062009</t>
  </si>
  <si>
    <t>包新云</t>
  </si>
  <si>
    <t>526422061610</t>
  </si>
  <si>
    <t>陈换换</t>
  </si>
  <si>
    <t>526422061801</t>
  </si>
  <si>
    <t>余婷婷</t>
  </si>
  <si>
    <t>546422065811</t>
  </si>
  <si>
    <t>隆德县人民医院专业技术2</t>
  </si>
  <si>
    <t>053034</t>
  </si>
  <si>
    <t>王利</t>
  </si>
  <si>
    <t>546422065927</t>
  </si>
  <si>
    <t>王燕</t>
  </si>
  <si>
    <t>546422065718</t>
  </si>
  <si>
    <t>王文静</t>
  </si>
  <si>
    <t>516422061325</t>
  </si>
  <si>
    <t>隆德县中医院中医专业技术</t>
  </si>
  <si>
    <t>053035</t>
  </si>
  <si>
    <t>王虎林</t>
  </si>
  <si>
    <t>516422061409</t>
  </si>
  <si>
    <t>马紫娟</t>
  </si>
  <si>
    <t>516422061324</t>
  </si>
  <si>
    <t>王娟</t>
  </si>
  <si>
    <t>516422061326</t>
  </si>
  <si>
    <t>柳静</t>
  </si>
  <si>
    <t>516422061311</t>
  </si>
  <si>
    <t>马琦</t>
  </si>
  <si>
    <t>526422062410</t>
  </si>
  <si>
    <t>隆德县沙塘镇中心卫生院专业技术1</t>
  </si>
  <si>
    <t>053036</t>
  </si>
  <si>
    <t>齐亚妮</t>
  </si>
  <si>
    <t>526422062529</t>
  </si>
  <si>
    <t>姚小萍</t>
  </si>
  <si>
    <t>526422061920</t>
  </si>
  <si>
    <t>梁丽</t>
  </si>
  <si>
    <t>526422062728</t>
  </si>
  <si>
    <t>杜永霞</t>
  </si>
  <si>
    <t>526422062506</t>
  </si>
  <si>
    <t>周海红</t>
  </si>
  <si>
    <t>526422061530</t>
  </si>
  <si>
    <t>李凯</t>
  </si>
  <si>
    <t>516422061320</t>
  </si>
  <si>
    <t>隆德县沙塘镇中心卫生院专业技术2</t>
  </si>
  <si>
    <t>053037</t>
  </si>
  <si>
    <t>钱吉昌</t>
  </si>
  <si>
    <t>516422061310</t>
  </si>
  <si>
    <t>杨清翠</t>
  </si>
  <si>
    <t>516422061411</t>
  </si>
  <si>
    <t>王妮娜</t>
  </si>
  <si>
    <t>516422061313</t>
  </si>
  <si>
    <t>马昕</t>
  </si>
  <si>
    <t>516422061327</t>
  </si>
  <si>
    <t>唐甜甜</t>
  </si>
  <si>
    <t>526422062708</t>
  </si>
  <si>
    <t>隆德县沙塘镇中心卫生院专业技术3</t>
  </si>
  <si>
    <t>053038</t>
  </si>
  <si>
    <t>李娜</t>
  </si>
  <si>
    <t>526422061604</t>
  </si>
  <si>
    <t>程楠楠</t>
  </si>
  <si>
    <t>526422061508</t>
  </si>
  <si>
    <t>梁盈盈</t>
  </si>
  <si>
    <t>566422066516</t>
  </si>
  <si>
    <t>隆德县沙塘镇中心卫生院专业技术4</t>
  </si>
  <si>
    <t>053039</t>
  </si>
  <si>
    <t>袁福海</t>
  </si>
  <si>
    <t>566422066513</t>
  </si>
  <si>
    <t>马玲</t>
  </si>
  <si>
    <t>566422066504</t>
  </si>
  <si>
    <t>齐姣姣</t>
  </si>
  <si>
    <t>556422066315</t>
  </si>
  <si>
    <t>隆德县沙塘镇中心卫生院专业技术5</t>
  </si>
  <si>
    <t>053040</t>
  </si>
  <si>
    <t>张戌博</t>
  </si>
  <si>
    <t>556422066305</t>
  </si>
  <si>
    <t>李烨</t>
  </si>
  <si>
    <t>556422066313</t>
  </si>
  <si>
    <t>曹燕宁</t>
  </si>
  <si>
    <t>526422061722</t>
  </si>
  <si>
    <t>隆德县沙塘镇中心卫生院专业技术6</t>
  </si>
  <si>
    <t>053041</t>
  </si>
  <si>
    <t>杨金花</t>
  </si>
  <si>
    <t>526422061816</t>
  </si>
  <si>
    <t>朱颖慧</t>
  </si>
  <si>
    <t>526422062505</t>
  </si>
  <si>
    <t>张雪娟</t>
  </si>
  <si>
    <t>536422063126</t>
  </si>
  <si>
    <t>隆德县沙塘镇中心卫生院专业技术7</t>
  </si>
  <si>
    <t>053042</t>
  </si>
  <si>
    <t>牛芳芳</t>
  </si>
  <si>
    <t>536422063102</t>
  </si>
  <si>
    <t>赵莉</t>
  </si>
  <si>
    <t>536422063320</t>
  </si>
  <si>
    <t>翟芳兵</t>
  </si>
  <si>
    <t>526422062015</t>
  </si>
  <si>
    <t>隆德县温堡乡桃山中心卫生院专业技术1</t>
  </si>
  <si>
    <t>053043</t>
  </si>
  <si>
    <t>孙慧慧</t>
  </si>
  <si>
    <t>526422062214</t>
  </si>
  <si>
    <t>王仁刚</t>
  </si>
  <si>
    <t>526422062617</t>
  </si>
  <si>
    <t>卜浩刚</t>
  </si>
  <si>
    <t>526422062630</t>
  </si>
  <si>
    <t>马艳龙</t>
  </si>
  <si>
    <t>526422061705</t>
  </si>
  <si>
    <t>高娅娣</t>
  </si>
  <si>
    <t>526422062313</t>
  </si>
  <si>
    <t>王明霞</t>
  </si>
  <si>
    <t>546422064801</t>
  </si>
  <si>
    <t>隆德县温堡乡桃山中心卫生院专业技术2</t>
  </si>
  <si>
    <t>053044</t>
  </si>
  <si>
    <t>陈雪妮</t>
  </si>
  <si>
    <t>546422065821</t>
  </si>
  <si>
    <t>黄永霞</t>
  </si>
  <si>
    <t>546422064011</t>
  </si>
  <si>
    <t>546422063601</t>
  </si>
  <si>
    <t>于永霞</t>
  </si>
  <si>
    <t>546422063809</t>
  </si>
  <si>
    <t>王雪梅</t>
  </si>
  <si>
    <t>546422064523</t>
  </si>
  <si>
    <t>张健华</t>
  </si>
  <si>
    <t>546422063720</t>
  </si>
  <si>
    <t>隆德县温堡乡桃山中心卫生院专业技术3</t>
  </si>
  <si>
    <t>053045</t>
  </si>
  <si>
    <t>张楠</t>
  </si>
  <si>
    <t>546422063513</t>
  </si>
  <si>
    <t>孙亚亚</t>
  </si>
  <si>
    <t>546422065215</t>
  </si>
  <si>
    <t>魏雪琴</t>
  </si>
  <si>
    <t>546422066120</t>
  </si>
  <si>
    <t>杜普霞</t>
  </si>
  <si>
    <t>546422064911</t>
  </si>
  <si>
    <t>杨艳艳</t>
  </si>
  <si>
    <t>546422065913</t>
  </si>
  <si>
    <t>杨磊磊</t>
  </si>
  <si>
    <t>526422062208</t>
  </si>
  <si>
    <t>隆德县观庄乡卫生院专业技术1</t>
  </si>
  <si>
    <t>053047</t>
  </si>
  <si>
    <t>张校东</t>
  </si>
  <si>
    <t>526422061627</t>
  </si>
  <si>
    <t>张剑锋</t>
  </si>
  <si>
    <t>526422061714</t>
  </si>
  <si>
    <t>赵宁宁</t>
  </si>
  <si>
    <t>546422065905</t>
  </si>
  <si>
    <t>隆德县观庄乡卫生院专业技术2</t>
  </si>
  <si>
    <t>053048</t>
  </si>
  <si>
    <t>柳瑞萍</t>
  </si>
  <si>
    <t>546422065403</t>
  </si>
  <si>
    <t>杨天立</t>
  </si>
  <si>
    <t>546422065926</t>
  </si>
  <si>
    <t>马斌</t>
  </si>
  <si>
    <t>536422063019</t>
  </si>
  <si>
    <t>隆德县观庄乡卫生院专业技术3</t>
  </si>
  <si>
    <t>053049</t>
  </si>
  <si>
    <t>刘小翠</t>
  </si>
  <si>
    <t>536422063018</t>
  </si>
  <si>
    <t>厚爱红</t>
  </si>
  <si>
    <t>536422063114</t>
  </si>
  <si>
    <t>马清龙</t>
  </si>
  <si>
    <t>526422062918</t>
  </si>
  <si>
    <t>隆德县杨河乡卫生院专业技术1</t>
  </si>
  <si>
    <t>053050</t>
  </si>
  <si>
    <t>马强强</t>
  </si>
  <si>
    <t>526422061828</t>
  </si>
  <si>
    <t>摆玉虎</t>
  </si>
  <si>
    <t>526422061609</t>
  </si>
  <si>
    <t>杨龙</t>
  </si>
  <si>
    <t>526422061618</t>
  </si>
  <si>
    <t>仇凤凤</t>
  </si>
  <si>
    <t>526422062223</t>
  </si>
  <si>
    <t>马晓琴</t>
  </si>
  <si>
    <t>526422062310</t>
  </si>
  <si>
    <t>安灵霞</t>
  </si>
  <si>
    <t>546422063629</t>
  </si>
  <si>
    <t>隆德县杨河乡卫生院专业技术2</t>
  </si>
  <si>
    <t>053051</t>
  </si>
  <si>
    <t>何玲珠</t>
  </si>
  <si>
    <t>526422062713</t>
  </si>
  <si>
    <t>隆德县神林乡卫生院专业技术1</t>
  </si>
  <si>
    <t>053052</t>
  </si>
  <si>
    <t>孙晶晶</t>
  </si>
  <si>
    <t>526422061806</t>
  </si>
  <si>
    <t>雍楠</t>
  </si>
  <si>
    <t>526422062711</t>
  </si>
  <si>
    <t>仇霞</t>
  </si>
  <si>
    <t>546422063811</t>
  </si>
  <si>
    <t>隆德县神林乡卫生院专业技术2</t>
  </si>
  <si>
    <t>053053</t>
  </si>
  <si>
    <t>慕娜娜</t>
  </si>
  <si>
    <t>546422065305</t>
  </si>
  <si>
    <t>赵冬雪</t>
  </si>
  <si>
    <t>546422063911</t>
  </si>
  <si>
    <t>张向斌</t>
  </si>
  <si>
    <t>516422061308</t>
  </si>
  <si>
    <t>隆德县神林乡卫生院专业技术3</t>
  </si>
  <si>
    <t>053054</t>
  </si>
  <si>
    <t>慕丽娜</t>
  </si>
  <si>
    <t>516422061406</t>
  </si>
  <si>
    <t>郭彩琴</t>
  </si>
  <si>
    <t>516422061322</t>
  </si>
  <si>
    <t>杨瑞丽</t>
  </si>
  <si>
    <t>546422064208</t>
  </si>
  <si>
    <t>隆德县凤岭乡卫生院专业技术</t>
  </si>
  <si>
    <t>053055</t>
  </si>
  <si>
    <t>党雪燕</t>
  </si>
  <si>
    <t>546422063526</t>
  </si>
  <si>
    <t>赵雪艳</t>
  </si>
  <si>
    <t>546422065714</t>
  </si>
  <si>
    <t>杜红红</t>
  </si>
  <si>
    <t>526422062216</t>
  </si>
  <si>
    <t>隆德县好水乡卫生院专业技术</t>
  </si>
  <si>
    <t>053056</t>
  </si>
  <si>
    <t>蔡亚宁</t>
  </si>
  <si>
    <t>526422062813</t>
  </si>
  <si>
    <t>王苹苹</t>
  </si>
  <si>
    <t>526422061607</t>
  </si>
  <si>
    <t>魏艺琼</t>
  </si>
  <si>
    <t>556422066312</t>
  </si>
  <si>
    <t>隆德县山河乡卫生院专业技术</t>
  </si>
  <si>
    <t>053057</t>
  </si>
  <si>
    <t>易惠敏</t>
  </si>
  <si>
    <t>556422066306</t>
  </si>
  <si>
    <t>延彩娥</t>
  </si>
  <si>
    <t>556422066304</t>
  </si>
  <si>
    <t>刘亚亚</t>
  </si>
  <si>
    <t>526422061915</t>
  </si>
  <si>
    <t>隆德县奠安乡卫生院专业技术1</t>
  </si>
  <si>
    <t>053058</t>
  </si>
  <si>
    <t>马萍</t>
  </si>
  <si>
    <t>526422062302</t>
  </si>
  <si>
    <t>马有江</t>
  </si>
  <si>
    <t>526422062910</t>
  </si>
  <si>
    <t>张向利</t>
  </si>
  <si>
    <t>546422065514</t>
  </si>
  <si>
    <t>隆德县奠安乡卫生院专业技术2</t>
  </si>
  <si>
    <t>053059</t>
  </si>
  <si>
    <t>景美玲</t>
  </si>
  <si>
    <t>546422063824</t>
  </si>
  <si>
    <t>万艳霞</t>
  </si>
  <si>
    <t>546422065314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</si>
</sst>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2"/>
      <name val="宋体"/>
      <charset val="134"/>
    </font>
    <font>
      <sz val="9"/>
      <name val="宋体"/>
      <charset val="134"/>
    </font>
    <font>
      <sz val="18"/>
      <name val="黑体"/>
      <family val="3"/>
      <charset val="134"/>
    </font>
    <font>
      <b/>
      <sz val="9"/>
      <name val="黑体"/>
      <family val="3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b/>
      <sz val="18"/>
      <name val="黑体"/>
      <family val="3"/>
      <charset val="134"/>
    </font>
    <font>
      <b/>
      <sz val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2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3"/>
  <sheetViews>
    <sheetView tabSelected="1" zoomScale="115" zoomScaleNormal="115" topLeftCell="A163" workbookViewId="0">
      <selection activeCell="R8" sqref="R8"/>
    </sheetView>
  </sheetViews>
  <sheetFormatPr defaultColWidth="9" defaultRowHeight="14.25"/>
  <cols>
    <col min="1" max="1" width="3.125" style="5" customWidth="1"/>
    <col min="2" max="2" width="6.625" style="6" customWidth="1"/>
    <col min="3" max="3" width="12.275" style="7" customWidth="1"/>
    <col min="4" max="4" width="28.2583333333333" style="6" customWidth="1"/>
    <col min="5" max="5" width="5.1" style="8" customWidth="1"/>
    <col min="6" max="6" width="8.90833333333333" style="5" customWidth="1"/>
    <col min="7" max="7" width="6.84166666666667" style="5" customWidth="1"/>
    <col min="8" max="8" width="7.06666666666667" style="5" customWidth="1"/>
    <col min="9" max="9" width="7.6" style="5" customWidth="1"/>
    <col min="10" max="10" width="6.95833333333333" style="5" customWidth="1"/>
    <col min="11" max="11" width="4.66666666666667" style="5" customWidth="1"/>
    <col min="12" max="12" width="7.71666666666667" style="9" customWidth="1"/>
    <col min="13" max="13" width="7.28333333333333" style="5" customWidth="1"/>
    <col min="14" max="14" width="7.6" style="10" customWidth="1"/>
    <col min="15" max="15" width="7.16666666666667" style="5" customWidth="1"/>
    <col min="16" max="16" width="6.94166666666667" style="6" customWidth="1"/>
    <col min="17" max="250" width="9" style="8"/>
  </cols>
  <sheetData>
    <row r="1" ht="32.25" customHeight="1" spans="1:16">
      <c r="A1" s="11" t="s">
        <v>0</v>
      </c>
      <c r="B1" s="12"/>
      <c r="C1" s="13"/>
      <c r="D1" s="12"/>
      <c r="E1" s="11"/>
      <c r="F1" s="11"/>
      <c r="G1" s="12"/>
      <c r="H1" s="12"/>
      <c r="I1" s="12"/>
      <c r="J1" s="11"/>
      <c r="K1" s="11"/>
      <c r="L1" s="11"/>
      <c r="M1" s="11"/>
      <c r="N1" s="20"/>
      <c r="O1" s="11"/>
      <c r="P1" s="21"/>
    </row>
    <row r="2" s="1" customFormat="1" ht="52" customHeight="1" spans="1:1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14" t="s">
        <v>15</v>
      </c>
      <c r="P2" s="23" t="s">
        <v>16</v>
      </c>
    </row>
    <row r="3" s="1" customFormat="1" ht="30" customHeight="1" spans="1:17">
      <c r="A3" s="15">
        <v>1</v>
      </c>
      <c r="B3" s="16" t="s">
        <v>17</v>
      </c>
      <c r="C3" s="17" t="s">
        <v>18</v>
      </c>
      <c r="D3" s="18" t="s">
        <v>19</v>
      </c>
      <c r="E3" s="17" t="s">
        <v>20</v>
      </c>
      <c r="F3" s="17" t="s">
        <v>21</v>
      </c>
      <c r="G3" s="17" t="s">
        <v>22</v>
      </c>
      <c r="H3" s="17" t="s">
        <v>23</v>
      </c>
      <c r="I3" s="17" t="s">
        <v>24</v>
      </c>
      <c r="J3" s="24">
        <v>205</v>
      </c>
      <c r="K3" s="24">
        <v>0</v>
      </c>
      <c r="L3" s="24">
        <v>205</v>
      </c>
      <c r="M3" s="24">
        <v>73.8</v>
      </c>
      <c r="N3" s="25">
        <f t="shared" ref="N3:N27" si="0">L3/6+M3/2</f>
        <v>71.0666666666667</v>
      </c>
      <c r="O3" s="26">
        <f>RANK(N3,N3:N5,0)</f>
        <v>1</v>
      </c>
      <c r="P3" s="27" t="s">
        <v>25</v>
      </c>
      <c r="Q3" s="35"/>
    </row>
    <row r="4" s="1" customFormat="1" ht="30" customHeight="1" spans="1:17">
      <c r="A4" s="15">
        <v>2</v>
      </c>
      <c r="B4" s="16" t="s">
        <v>26</v>
      </c>
      <c r="C4" s="17" t="s">
        <v>27</v>
      </c>
      <c r="D4" s="18" t="s">
        <v>19</v>
      </c>
      <c r="E4" s="17" t="s">
        <v>20</v>
      </c>
      <c r="F4" s="17" t="s">
        <v>21</v>
      </c>
      <c r="G4" s="17" t="s">
        <v>28</v>
      </c>
      <c r="H4" s="17" t="s">
        <v>23</v>
      </c>
      <c r="I4" s="17" t="s">
        <v>29</v>
      </c>
      <c r="J4" s="24">
        <v>192</v>
      </c>
      <c r="K4" s="24">
        <v>0</v>
      </c>
      <c r="L4" s="24">
        <v>192</v>
      </c>
      <c r="M4" s="24">
        <v>73.8</v>
      </c>
      <c r="N4" s="25">
        <f t="shared" si="0"/>
        <v>68.9</v>
      </c>
      <c r="O4" s="26">
        <f>RANK(N4,N3:N5,0)</f>
        <v>2</v>
      </c>
      <c r="P4" s="28"/>
      <c r="Q4" s="35"/>
    </row>
    <row r="5" s="2" customFormat="1" ht="30" customHeight="1" spans="1:17">
      <c r="A5" s="15">
        <v>3</v>
      </c>
      <c r="B5" s="16" t="s">
        <v>30</v>
      </c>
      <c r="C5" s="17" t="s">
        <v>31</v>
      </c>
      <c r="D5" s="18" t="s">
        <v>19</v>
      </c>
      <c r="E5" s="17" t="s">
        <v>20</v>
      </c>
      <c r="F5" s="17" t="s">
        <v>21</v>
      </c>
      <c r="G5" s="17" t="s">
        <v>28</v>
      </c>
      <c r="H5" s="17" t="s">
        <v>23</v>
      </c>
      <c r="I5" s="17" t="s">
        <v>29</v>
      </c>
      <c r="J5" s="29">
        <v>175.5</v>
      </c>
      <c r="K5" s="29">
        <v>0</v>
      </c>
      <c r="L5" s="29">
        <v>175.5</v>
      </c>
      <c r="M5" s="29">
        <v>74.8</v>
      </c>
      <c r="N5" s="30">
        <f t="shared" si="0"/>
        <v>66.65</v>
      </c>
      <c r="O5" s="26">
        <f>RANK(N5,N3:N5,0)</f>
        <v>3</v>
      </c>
      <c r="P5" s="27"/>
      <c r="Q5" s="36"/>
    </row>
    <row r="6" s="1" customFormat="1" ht="30" customHeight="1" spans="1:17">
      <c r="A6" s="15">
        <v>4</v>
      </c>
      <c r="B6" s="16" t="s">
        <v>32</v>
      </c>
      <c r="C6" s="17" t="s">
        <v>33</v>
      </c>
      <c r="D6" s="18" t="s">
        <v>34</v>
      </c>
      <c r="E6" s="17" t="s">
        <v>20</v>
      </c>
      <c r="F6" s="17" t="s">
        <v>35</v>
      </c>
      <c r="G6" s="17" t="s">
        <v>28</v>
      </c>
      <c r="H6" s="17" t="s">
        <v>23</v>
      </c>
      <c r="I6" s="17" t="s">
        <v>29</v>
      </c>
      <c r="J6" s="29">
        <v>194.5</v>
      </c>
      <c r="K6" s="29">
        <v>0</v>
      </c>
      <c r="L6" s="29">
        <v>194.5</v>
      </c>
      <c r="M6" s="29">
        <v>78.6</v>
      </c>
      <c r="N6" s="30">
        <f t="shared" si="0"/>
        <v>71.7166666666667</v>
      </c>
      <c r="O6" s="26">
        <f>RANK(N6,N6:N8,0)</f>
        <v>2</v>
      </c>
      <c r="P6" s="28"/>
      <c r="Q6" s="35"/>
    </row>
    <row r="7" s="1" customFormat="1" ht="30" customHeight="1" spans="1:17">
      <c r="A7" s="15">
        <v>5</v>
      </c>
      <c r="B7" s="16" t="s">
        <v>36</v>
      </c>
      <c r="C7" s="17" t="s">
        <v>37</v>
      </c>
      <c r="D7" s="18" t="s">
        <v>34</v>
      </c>
      <c r="E7" s="17" t="s">
        <v>20</v>
      </c>
      <c r="F7" s="17" t="s">
        <v>35</v>
      </c>
      <c r="G7" s="17" t="s">
        <v>28</v>
      </c>
      <c r="H7" s="17" t="s">
        <v>23</v>
      </c>
      <c r="I7" s="17" t="s">
        <v>29</v>
      </c>
      <c r="J7" s="24">
        <v>181</v>
      </c>
      <c r="K7" s="24">
        <v>0</v>
      </c>
      <c r="L7" s="24">
        <v>181</v>
      </c>
      <c r="M7" s="24">
        <v>78.2</v>
      </c>
      <c r="N7" s="25">
        <f t="shared" si="0"/>
        <v>69.2666666666667</v>
      </c>
      <c r="O7" s="26">
        <f>RANK(N7,N6:N8,0)</f>
        <v>3</v>
      </c>
      <c r="P7" s="28"/>
      <c r="Q7" s="35"/>
    </row>
    <row r="8" s="1" customFormat="1" ht="30" customHeight="1" spans="1:17">
      <c r="A8" s="15">
        <v>6</v>
      </c>
      <c r="B8" s="16" t="s">
        <v>38</v>
      </c>
      <c r="C8" s="17" t="s">
        <v>39</v>
      </c>
      <c r="D8" s="18" t="s">
        <v>34</v>
      </c>
      <c r="E8" s="17" t="s">
        <v>20</v>
      </c>
      <c r="F8" s="17" t="s">
        <v>35</v>
      </c>
      <c r="G8" s="17" t="s">
        <v>28</v>
      </c>
      <c r="H8" s="17" t="s">
        <v>23</v>
      </c>
      <c r="I8" s="17" t="s">
        <v>24</v>
      </c>
      <c r="J8" s="24">
        <v>179</v>
      </c>
      <c r="K8" s="24">
        <v>0</v>
      </c>
      <c r="L8" s="24">
        <v>179</v>
      </c>
      <c r="M8" s="24">
        <v>84.8</v>
      </c>
      <c r="N8" s="25">
        <f t="shared" si="0"/>
        <v>72.2333333333333</v>
      </c>
      <c r="O8" s="26">
        <f>RANK(N8,N6:N8,0)</f>
        <v>1</v>
      </c>
      <c r="P8" s="27" t="s">
        <v>25</v>
      </c>
      <c r="Q8" s="35"/>
    </row>
    <row r="9" s="1" customFormat="1" ht="30" customHeight="1" spans="1:17">
      <c r="A9" s="15">
        <v>7</v>
      </c>
      <c r="B9" s="16" t="s">
        <v>40</v>
      </c>
      <c r="C9" s="17" t="s">
        <v>41</v>
      </c>
      <c r="D9" s="18" t="s">
        <v>42</v>
      </c>
      <c r="E9" s="17" t="s">
        <v>20</v>
      </c>
      <c r="F9" s="17" t="s">
        <v>43</v>
      </c>
      <c r="G9" s="17" t="s">
        <v>28</v>
      </c>
      <c r="H9" s="17" t="s">
        <v>23</v>
      </c>
      <c r="I9" s="17" t="s">
        <v>29</v>
      </c>
      <c r="J9" s="24">
        <v>181.5</v>
      </c>
      <c r="K9" s="24">
        <v>0</v>
      </c>
      <c r="L9" s="24">
        <v>181.5</v>
      </c>
      <c r="M9" s="24">
        <v>87</v>
      </c>
      <c r="N9" s="25">
        <f t="shared" si="0"/>
        <v>73.75</v>
      </c>
      <c r="O9" s="26">
        <f>RANK(N9,N9:N11,0)</f>
        <v>1</v>
      </c>
      <c r="P9" s="27" t="s">
        <v>25</v>
      </c>
      <c r="Q9" s="35"/>
    </row>
    <row r="10" s="1" customFormat="1" ht="30" customHeight="1" spans="1:17">
      <c r="A10" s="15">
        <v>8</v>
      </c>
      <c r="B10" s="16" t="s">
        <v>44</v>
      </c>
      <c r="C10" s="17" t="s">
        <v>45</v>
      </c>
      <c r="D10" s="18" t="s">
        <v>42</v>
      </c>
      <c r="E10" s="17" t="s">
        <v>20</v>
      </c>
      <c r="F10" s="17" t="s">
        <v>43</v>
      </c>
      <c r="G10" s="17" t="s">
        <v>22</v>
      </c>
      <c r="H10" s="17" t="s">
        <v>23</v>
      </c>
      <c r="I10" s="17" t="s">
        <v>29</v>
      </c>
      <c r="J10" s="24">
        <v>177.7</v>
      </c>
      <c r="K10" s="24">
        <v>0</v>
      </c>
      <c r="L10" s="24">
        <v>177.7</v>
      </c>
      <c r="M10" s="24">
        <v>75.6</v>
      </c>
      <c r="N10" s="25">
        <f t="shared" si="0"/>
        <v>67.4166666666667</v>
      </c>
      <c r="O10" s="26">
        <f>RANK(N10,N9:N11,0)</f>
        <v>3</v>
      </c>
      <c r="P10" s="28"/>
      <c r="Q10" s="35"/>
    </row>
    <row r="11" s="1" customFormat="1" ht="30" customHeight="1" spans="1:17">
      <c r="A11" s="15">
        <v>9</v>
      </c>
      <c r="B11" s="16" t="s">
        <v>46</v>
      </c>
      <c r="C11" s="17" t="s">
        <v>47</v>
      </c>
      <c r="D11" s="18" t="s">
        <v>42</v>
      </c>
      <c r="E11" s="17" t="s">
        <v>20</v>
      </c>
      <c r="F11" s="17" t="s">
        <v>43</v>
      </c>
      <c r="G11" s="17" t="s">
        <v>22</v>
      </c>
      <c r="H11" s="17" t="s">
        <v>23</v>
      </c>
      <c r="I11" s="17" t="s">
        <v>24</v>
      </c>
      <c r="J11" s="24">
        <v>169.3</v>
      </c>
      <c r="K11" s="24">
        <v>0</v>
      </c>
      <c r="L11" s="24">
        <v>169.3</v>
      </c>
      <c r="M11" s="24">
        <v>88.2</v>
      </c>
      <c r="N11" s="25">
        <f t="shared" si="0"/>
        <v>72.3166666666667</v>
      </c>
      <c r="O11" s="26">
        <f>RANK(N11,N9:N11,0)</f>
        <v>2</v>
      </c>
      <c r="P11" s="28"/>
      <c r="Q11" s="35"/>
    </row>
    <row r="12" s="1" customFormat="1" ht="30" customHeight="1" spans="1:17">
      <c r="A12" s="15">
        <v>10</v>
      </c>
      <c r="B12" s="16" t="s">
        <v>48</v>
      </c>
      <c r="C12" s="17" t="s">
        <v>49</v>
      </c>
      <c r="D12" s="18" t="s">
        <v>50</v>
      </c>
      <c r="E12" s="17" t="s">
        <v>20</v>
      </c>
      <c r="F12" s="17" t="s">
        <v>51</v>
      </c>
      <c r="G12" s="17" t="s">
        <v>22</v>
      </c>
      <c r="H12" s="17" t="s">
        <v>23</v>
      </c>
      <c r="I12" s="17" t="s">
        <v>24</v>
      </c>
      <c r="J12" s="24">
        <v>173.3</v>
      </c>
      <c r="K12" s="24">
        <v>0</v>
      </c>
      <c r="L12" s="24">
        <v>173.3</v>
      </c>
      <c r="M12" s="24">
        <v>80.8</v>
      </c>
      <c r="N12" s="25">
        <f t="shared" si="0"/>
        <v>69.2833333333333</v>
      </c>
      <c r="O12" s="26">
        <f>RANK(N12,N12:N14,0)</f>
        <v>1</v>
      </c>
      <c r="P12" s="27" t="s">
        <v>25</v>
      </c>
      <c r="Q12" s="35"/>
    </row>
    <row r="13" s="1" customFormat="1" ht="30" customHeight="1" spans="1:17">
      <c r="A13" s="15">
        <v>11</v>
      </c>
      <c r="B13" s="16" t="s">
        <v>52</v>
      </c>
      <c r="C13" s="17" t="s">
        <v>53</v>
      </c>
      <c r="D13" s="18" t="s">
        <v>50</v>
      </c>
      <c r="E13" s="17" t="s">
        <v>20</v>
      </c>
      <c r="F13" s="17" t="s">
        <v>51</v>
      </c>
      <c r="G13" s="17" t="s">
        <v>22</v>
      </c>
      <c r="H13" s="17" t="s">
        <v>23</v>
      </c>
      <c r="I13" s="17" t="s">
        <v>29</v>
      </c>
      <c r="J13" s="24">
        <v>172.3</v>
      </c>
      <c r="K13" s="24">
        <v>0</v>
      </c>
      <c r="L13" s="24">
        <v>172.3</v>
      </c>
      <c r="M13" s="24">
        <v>72.6</v>
      </c>
      <c r="N13" s="25">
        <f t="shared" si="0"/>
        <v>65.0166666666667</v>
      </c>
      <c r="O13" s="26">
        <f>RANK(N13,N12:N14,0)</f>
        <v>3</v>
      </c>
      <c r="P13" s="28"/>
      <c r="Q13" s="35"/>
    </row>
    <row r="14" s="1" customFormat="1" ht="30" customHeight="1" spans="1:17">
      <c r="A14" s="15">
        <v>12</v>
      </c>
      <c r="B14" s="16" t="s">
        <v>54</v>
      </c>
      <c r="C14" s="17" t="s">
        <v>55</v>
      </c>
      <c r="D14" s="18" t="s">
        <v>50</v>
      </c>
      <c r="E14" s="17" t="s">
        <v>20</v>
      </c>
      <c r="F14" s="17" t="s">
        <v>51</v>
      </c>
      <c r="G14" s="17" t="s">
        <v>22</v>
      </c>
      <c r="H14" s="17" t="s">
        <v>23</v>
      </c>
      <c r="I14" s="17" t="s">
        <v>29</v>
      </c>
      <c r="J14" s="24">
        <v>169.2</v>
      </c>
      <c r="K14" s="24">
        <v>0</v>
      </c>
      <c r="L14" s="24">
        <v>169.2</v>
      </c>
      <c r="M14" s="24">
        <v>78</v>
      </c>
      <c r="N14" s="25">
        <f t="shared" si="0"/>
        <v>67.2</v>
      </c>
      <c r="O14" s="26">
        <f>RANK(N14,N12:N14,0)</f>
        <v>2</v>
      </c>
      <c r="P14" s="28"/>
      <c r="Q14" s="35"/>
    </row>
    <row r="15" s="1" customFormat="1" ht="30" customHeight="1" spans="1:17">
      <c r="A15" s="15">
        <v>13</v>
      </c>
      <c r="B15" s="16" t="s">
        <v>56</v>
      </c>
      <c r="C15" s="17" t="s">
        <v>57</v>
      </c>
      <c r="D15" s="18" t="s">
        <v>58</v>
      </c>
      <c r="E15" s="17" t="s">
        <v>20</v>
      </c>
      <c r="F15" s="17" t="s">
        <v>59</v>
      </c>
      <c r="G15" s="17" t="s">
        <v>28</v>
      </c>
      <c r="H15" s="17" t="s">
        <v>23</v>
      </c>
      <c r="I15" s="17" t="s">
        <v>29</v>
      </c>
      <c r="J15" s="24">
        <v>209</v>
      </c>
      <c r="K15" s="24">
        <v>0</v>
      </c>
      <c r="L15" s="24">
        <v>209</v>
      </c>
      <c r="M15" s="24">
        <v>83.8</v>
      </c>
      <c r="N15" s="25">
        <f t="shared" si="0"/>
        <v>76.7333333333333</v>
      </c>
      <c r="O15" s="26">
        <f>RANK(N15,N15:N17,0)</f>
        <v>1</v>
      </c>
      <c r="P15" s="27" t="s">
        <v>25</v>
      </c>
      <c r="Q15" s="35"/>
    </row>
    <row r="16" s="1" customFormat="1" ht="30" customHeight="1" spans="1:17">
      <c r="A16" s="15">
        <v>14</v>
      </c>
      <c r="B16" s="16" t="s">
        <v>60</v>
      </c>
      <c r="C16" s="17" t="s">
        <v>61</v>
      </c>
      <c r="D16" s="18" t="s">
        <v>58</v>
      </c>
      <c r="E16" s="17" t="s">
        <v>20</v>
      </c>
      <c r="F16" s="17" t="s">
        <v>59</v>
      </c>
      <c r="G16" s="17" t="s">
        <v>22</v>
      </c>
      <c r="H16" s="17" t="s">
        <v>23</v>
      </c>
      <c r="I16" s="17" t="s">
        <v>29</v>
      </c>
      <c r="J16" s="24">
        <v>192.5</v>
      </c>
      <c r="K16" s="24">
        <v>0</v>
      </c>
      <c r="L16" s="24">
        <v>192.5</v>
      </c>
      <c r="M16" s="24">
        <v>83.8</v>
      </c>
      <c r="N16" s="25">
        <f t="shared" si="0"/>
        <v>73.9833333333333</v>
      </c>
      <c r="O16" s="26">
        <f>RANK(N16,N15:N17,0)</f>
        <v>2</v>
      </c>
      <c r="P16" s="28"/>
      <c r="Q16" s="35"/>
    </row>
    <row r="17" s="1" customFormat="1" ht="30" customHeight="1" spans="1:17">
      <c r="A17" s="15">
        <v>15</v>
      </c>
      <c r="B17" s="16" t="s">
        <v>62</v>
      </c>
      <c r="C17" s="17" t="s">
        <v>63</v>
      </c>
      <c r="D17" s="18" t="s">
        <v>58</v>
      </c>
      <c r="E17" s="17" t="s">
        <v>20</v>
      </c>
      <c r="F17" s="17" t="s">
        <v>59</v>
      </c>
      <c r="G17" s="17" t="s">
        <v>22</v>
      </c>
      <c r="H17" s="17" t="s">
        <v>23</v>
      </c>
      <c r="I17" s="17" t="s">
        <v>29</v>
      </c>
      <c r="J17" s="24">
        <v>191</v>
      </c>
      <c r="K17" s="24">
        <v>0</v>
      </c>
      <c r="L17" s="24">
        <v>191</v>
      </c>
      <c r="M17" s="24">
        <v>74</v>
      </c>
      <c r="N17" s="25">
        <f t="shared" si="0"/>
        <v>68.8333333333333</v>
      </c>
      <c r="O17" s="26">
        <f>RANK(N17,N15:N17,0)</f>
        <v>3</v>
      </c>
      <c r="P17" s="28"/>
      <c r="Q17" s="35"/>
    </row>
    <row r="18" s="1" customFormat="1" ht="30" customHeight="1" spans="1:17">
      <c r="A18" s="15">
        <v>16</v>
      </c>
      <c r="B18" s="16" t="s">
        <v>64</v>
      </c>
      <c r="C18" s="17" t="s">
        <v>65</v>
      </c>
      <c r="D18" s="18" t="s">
        <v>66</v>
      </c>
      <c r="E18" s="17" t="s">
        <v>20</v>
      </c>
      <c r="F18" s="17" t="s">
        <v>67</v>
      </c>
      <c r="G18" s="17" t="s">
        <v>28</v>
      </c>
      <c r="H18" s="17" t="s">
        <v>23</v>
      </c>
      <c r="I18" s="17" t="s">
        <v>29</v>
      </c>
      <c r="J18" s="24">
        <v>202.5</v>
      </c>
      <c r="K18" s="24">
        <v>0</v>
      </c>
      <c r="L18" s="24">
        <v>202.5</v>
      </c>
      <c r="M18" s="24">
        <v>80.4</v>
      </c>
      <c r="N18" s="25">
        <f t="shared" si="0"/>
        <v>73.95</v>
      </c>
      <c r="O18" s="26">
        <f>RANK(N18,N18:N20,0)</f>
        <v>2</v>
      </c>
      <c r="P18" s="28"/>
      <c r="Q18" s="35"/>
    </row>
    <row r="19" s="1" customFormat="1" ht="30" customHeight="1" spans="1:17">
      <c r="A19" s="15">
        <v>17</v>
      </c>
      <c r="B19" s="16" t="s">
        <v>68</v>
      </c>
      <c r="C19" s="17" t="s">
        <v>69</v>
      </c>
      <c r="D19" s="18" t="s">
        <v>66</v>
      </c>
      <c r="E19" s="17" t="s">
        <v>20</v>
      </c>
      <c r="F19" s="17" t="s">
        <v>67</v>
      </c>
      <c r="G19" s="17" t="s">
        <v>22</v>
      </c>
      <c r="H19" s="17" t="s">
        <v>23</v>
      </c>
      <c r="I19" s="17" t="s">
        <v>29</v>
      </c>
      <c r="J19" s="24">
        <v>201</v>
      </c>
      <c r="K19" s="24">
        <v>0</v>
      </c>
      <c r="L19" s="24">
        <v>201</v>
      </c>
      <c r="M19" s="24">
        <v>85.2</v>
      </c>
      <c r="N19" s="25">
        <f t="shared" si="0"/>
        <v>76.1</v>
      </c>
      <c r="O19" s="26">
        <f>RANK(N19,N18:N20,0)</f>
        <v>1</v>
      </c>
      <c r="P19" s="27" t="s">
        <v>25</v>
      </c>
      <c r="Q19" s="35"/>
    </row>
    <row r="20" s="1" customFormat="1" ht="30" customHeight="1" spans="1:17">
      <c r="A20" s="15">
        <v>18</v>
      </c>
      <c r="B20" s="16" t="s">
        <v>70</v>
      </c>
      <c r="C20" s="17" t="s">
        <v>71</v>
      </c>
      <c r="D20" s="18" t="s">
        <v>66</v>
      </c>
      <c r="E20" s="17" t="s">
        <v>20</v>
      </c>
      <c r="F20" s="17" t="s">
        <v>67</v>
      </c>
      <c r="G20" s="17" t="s">
        <v>22</v>
      </c>
      <c r="H20" s="17" t="s">
        <v>23</v>
      </c>
      <c r="I20" s="17" t="s">
        <v>29</v>
      </c>
      <c r="J20" s="24">
        <v>197</v>
      </c>
      <c r="K20" s="24">
        <v>0</v>
      </c>
      <c r="L20" s="24">
        <v>197</v>
      </c>
      <c r="M20" s="24">
        <v>79</v>
      </c>
      <c r="N20" s="25">
        <f t="shared" si="0"/>
        <v>72.3333333333333</v>
      </c>
      <c r="O20" s="26">
        <f>RANK(N20,N18:N20,0)</f>
        <v>3</v>
      </c>
      <c r="P20" s="28"/>
      <c r="Q20" s="35"/>
    </row>
    <row r="21" s="1" customFormat="1" ht="30" customHeight="1" spans="1:17">
      <c r="A21" s="15">
        <v>19</v>
      </c>
      <c r="B21" s="16" t="s">
        <v>72</v>
      </c>
      <c r="C21" s="17" t="s">
        <v>73</v>
      </c>
      <c r="D21" s="18" t="s">
        <v>74</v>
      </c>
      <c r="E21" s="17" t="s">
        <v>20</v>
      </c>
      <c r="F21" s="17" t="s">
        <v>75</v>
      </c>
      <c r="G21" s="17" t="s">
        <v>28</v>
      </c>
      <c r="H21" s="17" t="s">
        <v>23</v>
      </c>
      <c r="I21" s="17" t="s">
        <v>29</v>
      </c>
      <c r="J21" s="24">
        <v>203.5</v>
      </c>
      <c r="K21" s="24">
        <v>0</v>
      </c>
      <c r="L21" s="24">
        <v>203.5</v>
      </c>
      <c r="M21" s="24">
        <v>81.6</v>
      </c>
      <c r="N21" s="25">
        <f t="shared" si="0"/>
        <v>74.7166666666667</v>
      </c>
      <c r="O21" s="26">
        <f>RANK(N21,N21:N23,0)</f>
        <v>1</v>
      </c>
      <c r="P21" s="27" t="s">
        <v>25</v>
      </c>
      <c r="Q21" s="35"/>
    </row>
    <row r="22" s="1" customFormat="1" ht="30" customHeight="1" spans="1:17">
      <c r="A22" s="15">
        <v>20</v>
      </c>
      <c r="B22" s="16" t="s">
        <v>76</v>
      </c>
      <c r="C22" s="17" t="s">
        <v>77</v>
      </c>
      <c r="D22" s="18" t="s">
        <v>74</v>
      </c>
      <c r="E22" s="17" t="s">
        <v>20</v>
      </c>
      <c r="F22" s="17" t="s">
        <v>75</v>
      </c>
      <c r="G22" s="17" t="s">
        <v>28</v>
      </c>
      <c r="H22" s="17" t="s">
        <v>23</v>
      </c>
      <c r="I22" s="17" t="s">
        <v>24</v>
      </c>
      <c r="J22" s="24">
        <v>177</v>
      </c>
      <c r="K22" s="24">
        <v>0</v>
      </c>
      <c r="L22" s="24">
        <v>177</v>
      </c>
      <c r="M22" s="24">
        <v>83.8</v>
      </c>
      <c r="N22" s="25">
        <f t="shared" si="0"/>
        <v>71.4</v>
      </c>
      <c r="O22" s="26">
        <f>RANK(N22,N21:N23,0)</f>
        <v>2</v>
      </c>
      <c r="P22" s="28"/>
      <c r="Q22" s="35"/>
    </row>
    <row r="23" s="1" customFormat="1" ht="30" customHeight="1" spans="1:17">
      <c r="A23" s="15">
        <v>21</v>
      </c>
      <c r="B23" s="16" t="s">
        <v>78</v>
      </c>
      <c r="C23" s="17" t="s">
        <v>79</v>
      </c>
      <c r="D23" s="18" t="s">
        <v>74</v>
      </c>
      <c r="E23" s="17" t="s">
        <v>20</v>
      </c>
      <c r="F23" s="17" t="s">
        <v>75</v>
      </c>
      <c r="G23" s="17" t="s">
        <v>28</v>
      </c>
      <c r="H23" s="17" t="s">
        <v>23</v>
      </c>
      <c r="I23" s="17" t="s">
        <v>24</v>
      </c>
      <c r="J23" s="24">
        <v>176.5</v>
      </c>
      <c r="K23" s="24">
        <v>0</v>
      </c>
      <c r="L23" s="24">
        <v>176.5</v>
      </c>
      <c r="M23" s="24">
        <v>75.6</v>
      </c>
      <c r="N23" s="25">
        <f t="shared" si="0"/>
        <v>67.2166666666667</v>
      </c>
      <c r="O23" s="26">
        <f>RANK(N23,N21:N23,0)</f>
        <v>3</v>
      </c>
      <c r="P23" s="28"/>
      <c r="Q23" s="35"/>
    </row>
    <row r="24" s="1" customFormat="1" ht="30" customHeight="1" spans="1:17">
      <c r="A24" s="15">
        <v>22</v>
      </c>
      <c r="B24" s="16" t="s">
        <v>80</v>
      </c>
      <c r="C24" s="17" t="s">
        <v>81</v>
      </c>
      <c r="D24" s="18" t="s">
        <v>82</v>
      </c>
      <c r="E24" s="17" t="s">
        <v>20</v>
      </c>
      <c r="F24" s="17" t="s">
        <v>83</v>
      </c>
      <c r="G24" s="17" t="s">
        <v>28</v>
      </c>
      <c r="H24" s="17" t="s">
        <v>84</v>
      </c>
      <c r="I24" s="17" t="s">
        <v>29</v>
      </c>
      <c r="J24" s="24">
        <v>183</v>
      </c>
      <c r="K24" s="24">
        <v>5</v>
      </c>
      <c r="L24" s="24">
        <v>188</v>
      </c>
      <c r="M24" s="24">
        <v>84.2</v>
      </c>
      <c r="N24" s="25">
        <f t="shared" si="0"/>
        <v>73.4333333333333</v>
      </c>
      <c r="O24" s="26">
        <f>RANK(N24,N24:N26,0)</f>
        <v>1</v>
      </c>
      <c r="P24" s="27" t="s">
        <v>25</v>
      </c>
      <c r="Q24" s="35"/>
    </row>
    <row r="25" s="1" customFormat="1" ht="30" customHeight="1" spans="1:17">
      <c r="A25" s="15">
        <v>23</v>
      </c>
      <c r="B25" s="16" t="s">
        <v>85</v>
      </c>
      <c r="C25" s="17" t="s">
        <v>86</v>
      </c>
      <c r="D25" s="18" t="s">
        <v>82</v>
      </c>
      <c r="E25" s="17" t="s">
        <v>20</v>
      </c>
      <c r="F25" s="17" t="s">
        <v>83</v>
      </c>
      <c r="G25" s="17" t="s">
        <v>22</v>
      </c>
      <c r="H25" s="17" t="s">
        <v>84</v>
      </c>
      <c r="I25" s="17" t="s">
        <v>29</v>
      </c>
      <c r="J25" s="24">
        <v>180</v>
      </c>
      <c r="K25" s="24">
        <v>5</v>
      </c>
      <c r="L25" s="24">
        <v>185</v>
      </c>
      <c r="M25" s="24">
        <v>83.8</v>
      </c>
      <c r="N25" s="25">
        <f t="shared" si="0"/>
        <v>72.7333333333333</v>
      </c>
      <c r="O25" s="26">
        <f>RANK(N25,N24:N26,0)</f>
        <v>2</v>
      </c>
      <c r="P25" s="28"/>
      <c r="Q25" s="35"/>
    </row>
    <row r="26" s="3" customFormat="1" ht="30" customHeight="1" spans="1:17">
      <c r="A26" s="15">
        <v>24</v>
      </c>
      <c r="B26" s="16" t="s">
        <v>87</v>
      </c>
      <c r="C26" s="17" t="s">
        <v>88</v>
      </c>
      <c r="D26" s="18" t="s">
        <v>82</v>
      </c>
      <c r="E26" s="17" t="s">
        <v>20</v>
      </c>
      <c r="F26" s="17" t="s">
        <v>83</v>
      </c>
      <c r="G26" s="19" t="s">
        <v>28</v>
      </c>
      <c r="H26" s="19" t="s">
        <v>23</v>
      </c>
      <c r="I26" s="17" t="s">
        <v>29</v>
      </c>
      <c r="J26" s="24">
        <v>181</v>
      </c>
      <c r="K26" s="24">
        <v>0</v>
      </c>
      <c r="L26" s="24">
        <v>181</v>
      </c>
      <c r="M26" s="24">
        <v>79.8</v>
      </c>
      <c r="N26" s="25">
        <f t="shared" si="0"/>
        <v>70.0666666666667</v>
      </c>
      <c r="O26" s="26">
        <f>RANK(N26,N24:N26,0)</f>
        <v>3</v>
      </c>
      <c r="P26" s="31"/>
      <c r="Q26" s="37"/>
    </row>
    <row r="27" s="1" customFormat="1" ht="30" customHeight="1" spans="1:17">
      <c r="A27" s="15">
        <v>25</v>
      </c>
      <c r="B27" s="16" t="s">
        <v>89</v>
      </c>
      <c r="C27" s="17" t="s">
        <v>90</v>
      </c>
      <c r="D27" s="18" t="s">
        <v>91</v>
      </c>
      <c r="E27" s="17" t="s">
        <v>20</v>
      </c>
      <c r="F27" s="17" t="s">
        <v>92</v>
      </c>
      <c r="G27" s="17" t="s">
        <v>22</v>
      </c>
      <c r="H27" s="17" t="s">
        <v>23</v>
      </c>
      <c r="I27" s="17" t="s">
        <v>29</v>
      </c>
      <c r="J27" s="24">
        <v>181.7</v>
      </c>
      <c r="K27" s="24">
        <v>0</v>
      </c>
      <c r="L27" s="24">
        <v>181.7</v>
      </c>
      <c r="M27" s="24">
        <v>90</v>
      </c>
      <c r="N27" s="25">
        <f t="shared" si="0"/>
        <v>75.2833333333333</v>
      </c>
      <c r="O27" s="26">
        <f>RANK(N27,N27:N29,0)</f>
        <v>1</v>
      </c>
      <c r="P27" s="27" t="s">
        <v>25</v>
      </c>
      <c r="Q27" s="35"/>
    </row>
    <row r="28" s="1" customFormat="1" ht="30" customHeight="1" spans="1:17">
      <c r="A28" s="15">
        <v>26</v>
      </c>
      <c r="B28" s="16" t="s">
        <v>93</v>
      </c>
      <c r="C28" s="17" t="s">
        <v>94</v>
      </c>
      <c r="D28" s="18" t="s">
        <v>91</v>
      </c>
      <c r="E28" s="17" t="s">
        <v>20</v>
      </c>
      <c r="F28" s="17" t="s">
        <v>92</v>
      </c>
      <c r="G28" s="17" t="s">
        <v>22</v>
      </c>
      <c r="H28" s="17" t="s">
        <v>23</v>
      </c>
      <c r="I28" s="17" t="s">
        <v>29</v>
      </c>
      <c r="J28" s="24">
        <v>160.2</v>
      </c>
      <c r="K28" s="24">
        <v>0</v>
      </c>
      <c r="L28" s="24">
        <v>160.2</v>
      </c>
      <c r="M28" s="17" t="s">
        <v>95</v>
      </c>
      <c r="N28" s="25">
        <f>L28/6</f>
        <v>26.7</v>
      </c>
      <c r="O28" s="26">
        <f>RANK(N28,N27:N29,0)</f>
        <v>3</v>
      </c>
      <c r="P28" s="27"/>
      <c r="Q28" s="35"/>
    </row>
    <row r="29" s="1" customFormat="1" ht="30" customHeight="1" spans="1:17">
      <c r="A29" s="15">
        <v>27</v>
      </c>
      <c r="B29" s="16" t="s">
        <v>96</v>
      </c>
      <c r="C29" s="17" t="s">
        <v>97</v>
      </c>
      <c r="D29" s="18" t="s">
        <v>91</v>
      </c>
      <c r="E29" s="17" t="s">
        <v>20</v>
      </c>
      <c r="F29" s="17" t="s">
        <v>92</v>
      </c>
      <c r="G29" s="17" t="s">
        <v>22</v>
      </c>
      <c r="H29" s="17" t="s">
        <v>23</v>
      </c>
      <c r="I29" s="17" t="s">
        <v>24</v>
      </c>
      <c r="J29" s="24">
        <v>151.6</v>
      </c>
      <c r="K29" s="24">
        <v>0</v>
      </c>
      <c r="L29" s="24">
        <v>151.6</v>
      </c>
      <c r="M29" s="24">
        <v>74.2</v>
      </c>
      <c r="N29" s="25">
        <f t="shared" ref="N29:N35" si="1">L29/6+M29/2</f>
        <v>62.3666666666667</v>
      </c>
      <c r="O29" s="26">
        <f>RANK(N29,N27:N29,0)</f>
        <v>2</v>
      </c>
      <c r="P29" s="28"/>
      <c r="Q29" s="35"/>
    </row>
    <row r="30" s="1" customFormat="1" ht="30" customHeight="1" spans="1:17">
      <c r="A30" s="15">
        <v>28</v>
      </c>
      <c r="B30" s="16" t="s">
        <v>98</v>
      </c>
      <c r="C30" s="17" t="s">
        <v>99</v>
      </c>
      <c r="D30" s="18" t="s">
        <v>100</v>
      </c>
      <c r="E30" s="17" t="s">
        <v>20</v>
      </c>
      <c r="F30" s="17" t="s">
        <v>101</v>
      </c>
      <c r="G30" s="17" t="s">
        <v>28</v>
      </c>
      <c r="H30" s="17" t="s">
        <v>23</v>
      </c>
      <c r="I30" s="17" t="s">
        <v>24</v>
      </c>
      <c r="J30" s="24">
        <v>156.8</v>
      </c>
      <c r="K30" s="24">
        <v>0</v>
      </c>
      <c r="L30" s="24">
        <v>156.8</v>
      </c>
      <c r="M30" s="24">
        <v>72</v>
      </c>
      <c r="N30" s="25">
        <f t="shared" si="1"/>
        <v>62.1333333333333</v>
      </c>
      <c r="O30" s="24">
        <v>1</v>
      </c>
      <c r="P30" s="27" t="s">
        <v>25</v>
      </c>
      <c r="Q30" s="35"/>
    </row>
    <row r="31" s="1" customFormat="1" ht="30" customHeight="1" spans="1:17">
      <c r="A31" s="15">
        <v>29</v>
      </c>
      <c r="B31" s="16" t="s">
        <v>102</v>
      </c>
      <c r="C31" s="17" t="s">
        <v>103</v>
      </c>
      <c r="D31" s="18" t="s">
        <v>104</v>
      </c>
      <c r="E31" s="17" t="s">
        <v>20</v>
      </c>
      <c r="F31" s="17" t="s">
        <v>105</v>
      </c>
      <c r="G31" s="17" t="s">
        <v>28</v>
      </c>
      <c r="H31" s="17" t="s">
        <v>23</v>
      </c>
      <c r="I31" s="17" t="s">
        <v>29</v>
      </c>
      <c r="J31" s="24">
        <v>169.8</v>
      </c>
      <c r="K31" s="24">
        <v>0</v>
      </c>
      <c r="L31" s="24">
        <v>169.8</v>
      </c>
      <c r="M31" s="24">
        <v>78.4</v>
      </c>
      <c r="N31" s="25">
        <f t="shared" si="1"/>
        <v>67.5</v>
      </c>
      <c r="O31" s="26">
        <f>RANK(N31,N31:N33,0)</f>
        <v>1</v>
      </c>
      <c r="P31" s="27" t="s">
        <v>25</v>
      </c>
      <c r="Q31" s="35"/>
    </row>
    <row r="32" s="1" customFormat="1" ht="30" customHeight="1" spans="1:17">
      <c r="A32" s="15">
        <v>30</v>
      </c>
      <c r="B32" s="16" t="s">
        <v>106</v>
      </c>
      <c r="C32" s="17" t="s">
        <v>107</v>
      </c>
      <c r="D32" s="18" t="s">
        <v>104</v>
      </c>
      <c r="E32" s="17" t="s">
        <v>20</v>
      </c>
      <c r="F32" s="17" t="s">
        <v>105</v>
      </c>
      <c r="G32" s="17" t="s">
        <v>28</v>
      </c>
      <c r="H32" s="17" t="s">
        <v>23</v>
      </c>
      <c r="I32" s="17" t="s">
        <v>24</v>
      </c>
      <c r="J32" s="24">
        <v>118.3</v>
      </c>
      <c r="K32" s="24">
        <v>0</v>
      </c>
      <c r="L32" s="24">
        <v>118.3</v>
      </c>
      <c r="M32" s="24">
        <v>64.8</v>
      </c>
      <c r="N32" s="25">
        <f t="shared" si="1"/>
        <v>52.1166666666667</v>
      </c>
      <c r="O32" s="26">
        <f>RANK(N32,N31:N33,0)</f>
        <v>3</v>
      </c>
      <c r="P32" s="28"/>
      <c r="Q32" s="35"/>
    </row>
    <row r="33" s="1" customFormat="1" ht="30" customHeight="1" spans="1:17">
      <c r="A33" s="15">
        <v>31</v>
      </c>
      <c r="B33" s="16" t="s">
        <v>108</v>
      </c>
      <c r="C33" s="17" t="s">
        <v>109</v>
      </c>
      <c r="D33" s="18" t="s">
        <v>104</v>
      </c>
      <c r="E33" s="17" t="s">
        <v>20</v>
      </c>
      <c r="F33" s="17" t="s">
        <v>105</v>
      </c>
      <c r="G33" s="17" t="s">
        <v>28</v>
      </c>
      <c r="H33" s="17" t="s">
        <v>23</v>
      </c>
      <c r="I33" s="17" t="s">
        <v>24</v>
      </c>
      <c r="J33" s="24">
        <v>110.1</v>
      </c>
      <c r="K33" s="24">
        <v>0</v>
      </c>
      <c r="L33" s="24">
        <v>110.1</v>
      </c>
      <c r="M33" s="24">
        <v>70.2</v>
      </c>
      <c r="N33" s="25">
        <f t="shared" si="1"/>
        <v>53.45</v>
      </c>
      <c r="O33" s="26">
        <f>RANK(N33,N31:N33,0)</f>
        <v>2</v>
      </c>
      <c r="P33" s="28"/>
      <c r="Q33" s="35"/>
    </row>
    <row r="34" s="1" customFormat="1" ht="30" customHeight="1" spans="1:17">
      <c r="A34" s="15">
        <v>32</v>
      </c>
      <c r="B34" s="16" t="s">
        <v>110</v>
      </c>
      <c r="C34" s="17" t="s">
        <v>111</v>
      </c>
      <c r="D34" s="18" t="s">
        <v>112</v>
      </c>
      <c r="E34" s="17" t="s">
        <v>20</v>
      </c>
      <c r="F34" s="17" t="s">
        <v>113</v>
      </c>
      <c r="G34" s="17" t="s">
        <v>22</v>
      </c>
      <c r="H34" s="17" t="s">
        <v>23</v>
      </c>
      <c r="I34" s="17" t="s">
        <v>24</v>
      </c>
      <c r="J34" s="24">
        <v>158.7</v>
      </c>
      <c r="K34" s="24">
        <v>0</v>
      </c>
      <c r="L34" s="24">
        <v>158.7</v>
      </c>
      <c r="M34" s="24">
        <v>67.4</v>
      </c>
      <c r="N34" s="25">
        <f t="shared" si="1"/>
        <v>60.15</v>
      </c>
      <c r="O34" s="26">
        <f>RANK(N34,N34:N36,0)</f>
        <v>2</v>
      </c>
      <c r="P34" s="28"/>
      <c r="Q34" s="35"/>
    </row>
    <row r="35" s="1" customFormat="1" ht="30" customHeight="1" spans="1:17">
      <c r="A35" s="15">
        <v>33</v>
      </c>
      <c r="B35" s="16" t="s">
        <v>114</v>
      </c>
      <c r="C35" s="17" t="s">
        <v>115</v>
      </c>
      <c r="D35" s="18" t="s">
        <v>112</v>
      </c>
      <c r="E35" s="17" t="s">
        <v>20</v>
      </c>
      <c r="F35" s="17" t="s">
        <v>113</v>
      </c>
      <c r="G35" s="17" t="s">
        <v>28</v>
      </c>
      <c r="H35" s="17" t="s">
        <v>84</v>
      </c>
      <c r="I35" s="17" t="s">
        <v>24</v>
      </c>
      <c r="J35" s="24">
        <v>116.6</v>
      </c>
      <c r="K35" s="24">
        <v>5</v>
      </c>
      <c r="L35" s="24">
        <v>121.6</v>
      </c>
      <c r="M35" s="24">
        <v>89</v>
      </c>
      <c r="N35" s="25">
        <f t="shared" si="1"/>
        <v>64.7666666666667</v>
      </c>
      <c r="O35" s="26">
        <f>RANK(N35,N34:N36,0)</f>
        <v>1</v>
      </c>
      <c r="P35" s="27" t="s">
        <v>25</v>
      </c>
      <c r="Q35" s="35"/>
    </row>
    <row r="36" s="1" customFormat="1" ht="30" customHeight="1" spans="1:17">
      <c r="A36" s="15">
        <v>34</v>
      </c>
      <c r="B36" s="16" t="s">
        <v>116</v>
      </c>
      <c r="C36" s="17" t="s">
        <v>117</v>
      </c>
      <c r="D36" s="18" t="s">
        <v>112</v>
      </c>
      <c r="E36" s="17" t="s">
        <v>20</v>
      </c>
      <c r="F36" s="17" t="s">
        <v>113</v>
      </c>
      <c r="G36" s="17" t="s">
        <v>22</v>
      </c>
      <c r="H36" s="17" t="s">
        <v>23</v>
      </c>
      <c r="I36" s="17" t="s">
        <v>29</v>
      </c>
      <c r="J36" s="24">
        <v>99.3</v>
      </c>
      <c r="K36" s="24">
        <v>0</v>
      </c>
      <c r="L36" s="24">
        <v>99.3</v>
      </c>
      <c r="M36" s="17" t="s">
        <v>95</v>
      </c>
      <c r="N36" s="25">
        <f>L36/6</f>
        <v>16.55</v>
      </c>
      <c r="O36" s="26">
        <f>RANK(N36,N34:N36,0)</f>
        <v>3</v>
      </c>
      <c r="P36" s="27"/>
      <c r="Q36" s="35"/>
    </row>
    <row r="37" s="1" customFormat="1" ht="30" customHeight="1" spans="1:17">
      <c r="A37" s="15">
        <v>35</v>
      </c>
      <c r="B37" s="16" t="s">
        <v>118</v>
      </c>
      <c r="C37" s="17" t="s">
        <v>119</v>
      </c>
      <c r="D37" s="18" t="s">
        <v>120</v>
      </c>
      <c r="E37" s="17" t="s">
        <v>20</v>
      </c>
      <c r="F37" s="17" t="s">
        <v>121</v>
      </c>
      <c r="G37" s="17" t="s">
        <v>28</v>
      </c>
      <c r="H37" s="17" t="s">
        <v>23</v>
      </c>
      <c r="I37" s="17" t="s">
        <v>24</v>
      </c>
      <c r="J37" s="24">
        <v>131.3</v>
      </c>
      <c r="K37" s="24">
        <v>0</v>
      </c>
      <c r="L37" s="24">
        <v>131.3</v>
      </c>
      <c r="M37" s="24">
        <v>85</v>
      </c>
      <c r="N37" s="25">
        <f t="shared" ref="N37:N50" si="2">L37/6+M37/2</f>
        <v>64.3833333333333</v>
      </c>
      <c r="O37" s="26">
        <f>RANK(N37,N37:N39,0)</f>
        <v>2</v>
      </c>
      <c r="P37" s="28"/>
      <c r="Q37" s="35"/>
    </row>
    <row r="38" s="1" customFormat="1" ht="30" customHeight="1" spans="1:17">
      <c r="A38" s="15">
        <v>36</v>
      </c>
      <c r="B38" s="16" t="s">
        <v>122</v>
      </c>
      <c r="C38" s="17" t="s">
        <v>123</v>
      </c>
      <c r="D38" s="18" t="s">
        <v>120</v>
      </c>
      <c r="E38" s="17" t="s">
        <v>20</v>
      </c>
      <c r="F38" s="17" t="s">
        <v>121</v>
      </c>
      <c r="G38" s="17" t="s">
        <v>28</v>
      </c>
      <c r="H38" s="17" t="s">
        <v>84</v>
      </c>
      <c r="I38" s="17" t="s">
        <v>24</v>
      </c>
      <c r="J38" s="24">
        <v>126.2</v>
      </c>
      <c r="K38" s="24">
        <v>5</v>
      </c>
      <c r="L38" s="24">
        <v>131.2</v>
      </c>
      <c r="M38" s="24">
        <v>90.6</v>
      </c>
      <c r="N38" s="25">
        <f t="shared" si="2"/>
        <v>67.1666666666667</v>
      </c>
      <c r="O38" s="26">
        <f>RANK(N38,N37:N39,0)</f>
        <v>1</v>
      </c>
      <c r="P38" s="27" t="s">
        <v>25</v>
      </c>
      <c r="Q38" s="35"/>
    </row>
    <row r="39" s="1" customFormat="1" ht="30" customHeight="1" spans="1:17">
      <c r="A39" s="15">
        <v>37</v>
      </c>
      <c r="B39" s="16" t="s">
        <v>124</v>
      </c>
      <c r="C39" s="17" t="s">
        <v>125</v>
      </c>
      <c r="D39" s="18" t="s">
        <v>120</v>
      </c>
      <c r="E39" s="17" t="s">
        <v>20</v>
      </c>
      <c r="F39" s="17" t="s">
        <v>121</v>
      </c>
      <c r="G39" s="17" t="s">
        <v>22</v>
      </c>
      <c r="H39" s="17" t="s">
        <v>84</v>
      </c>
      <c r="I39" s="17" t="s">
        <v>24</v>
      </c>
      <c r="J39" s="24">
        <v>104.7</v>
      </c>
      <c r="K39" s="24">
        <v>5</v>
      </c>
      <c r="L39" s="24">
        <v>109.7</v>
      </c>
      <c r="M39" s="24">
        <v>70.8</v>
      </c>
      <c r="N39" s="25">
        <f t="shared" si="2"/>
        <v>53.6833333333333</v>
      </c>
      <c r="O39" s="26">
        <f>RANK(N39,N37:N39,0)</f>
        <v>3</v>
      </c>
      <c r="P39" s="28"/>
      <c r="Q39" s="35"/>
    </row>
    <row r="40" s="1" customFormat="1" ht="30" customHeight="1" spans="1:17">
      <c r="A40" s="15">
        <v>38</v>
      </c>
      <c r="B40" s="16" t="s">
        <v>126</v>
      </c>
      <c r="C40" s="17" t="s">
        <v>127</v>
      </c>
      <c r="D40" s="18" t="s">
        <v>128</v>
      </c>
      <c r="E40" s="17" t="s">
        <v>20</v>
      </c>
      <c r="F40" s="17" t="s">
        <v>129</v>
      </c>
      <c r="G40" s="17" t="s">
        <v>28</v>
      </c>
      <c r="H40" s="17" t="s">
        <v>84</v>
      </c>
      <c r="I40" s="17" t="s">
        <v>29</v>
      </c>
      <c r="J40" s="24">
        <v>176.5</v>
      </c>
      <c r="K40" s="24">
        <v>5</v>
      </c>
      <c r="L40" s="24">
        <v>181.5</v>
      </c>
      <c r="M40" s="24">
        <v>71</v>
      </c>
      <c r="N40" s="25">
        <f t="shared" si="2"/>
        <v>65.75</v>
      </c>
      <c r="O40" s="26">
        <f>RANK(N40,N40:N41,0)</f>
        <v>1</v>
      </c>
      <c r="P40" s="27" t="s">
        <v>25</v>
      </c>
      <c r="Q40" s="35"/>
    </row>
    <row r="41" s="1" customFormat="1" ht="30" customHeight="1" spans="1:17">
      <c r="A41" s="15">
        <v>39</v>
      </c>
      <c r="B41" s="16" t="s">
        <v>130</v>
      </c>
      <c r="C41" s="17" t="s">
        <v>131</v>
      </c>
      <c r="D41" s="18" t="s">
        <v>128</v>
      </c>
      <c r="E41" s="17" t="s">
        <v>20</v>
      </c>
      <c r="F41" s="17" t="s">
        <v>129</v>
      </c>
      <c r="G41" s="17" t="s">
        <v>22</v>
      </c>
      <c r="H41" s="17" t="s">
        <v>23</v>
      </c>
      <c r="I41" s="17" t="s">
        <v>29</v>
      </c>
      <c r="J41" s="24">
        <v>147.9</v>
      </c>
      <c r="K41" s="24">
        <v>0</v>
      </c>
      <c r="L41" s="24">
        <v>147.9</v>
      </c>
      <c r="M41" s="24">
        <v>62.8</v>
      </c>
      <c r="N41" s="25">
        <f t="shared" si="2"/>
        <v>56.05</v>
      </c>
      <c r="O41" s="26">
        <f>RANK(N41,N40:N41,0)</f>
        <v>2</v>
      </c>
      <c r="P41" s="28"/>
      <c r="Q41" s="35"/>
    </row>
    <row r="42" s="1" customFormat="1" ht="30" customHeight="1" spans="1:17">
      <c r="A42" s="15">
        <v>40</v>
      </c>
      <c r="B42" s="16" t="s">
        <v>132</v>
      </c>
      <c r="C42" s="17" t="s">
        <v>133</v>
      </c>
      <c r="D42" s="18" t="s">
        <v>134</v>
      </c>
      <c r="E42" s="17" t="s">
        <v>20</v>
      </c>
      <c r="F42" s="17" t="s">
        <v>135</v>
      </c>
      <c r="G42" s="17" t="s">
        <v>22</v>
      </c>
      <c r="H42" s="17" t="s">
        <v>23</v>
      </c>
      <c r="I42" s="17" t="s">
        <v>29</v>
      </c>
      <c r="J42" s="24">
        <v>164.2</v>
      </c>
      <c r="K42" s="24">
        <v>0</v>
      </c>
      <c r="L42" s="24">
        <v>164.2</v>
      </c>
      <c r="M42" s="24">
        <v>77.4</v>
      </c>
      <c r="N42" s="25">
        <f t="shared" si="2"/>
        <v>66.0666666666667</v>
      </c>
      <c r="O42" s="26">
        <f>RANK(N42,N42:N44,0)</f>
        <v>1</v>
      </c>
      <c r="P42" s="27" t="s">
        <v>25</v>
      </c>
      <c r="Q42" s="35"/>
    </row>
    <row r="43" s="1" customFormat="1" ht="30" customHeight="1" spans="1:17">
      <c r="A43" s="15">
        <v>41</v>
      </c>
      <c r="B43" s="16" t="s">
        <v>136</v>
      </c>
      <c r="C43" s="17" t="s">
        <v>137</v>
      </c>
      <c r="D43" s="18" t="s">
        <v>134</v>
      </c>
      <c r="E43" s="17" t="s">
        <v>20</v>
      </c>
      <c r="F43" s="17" t="s">
        <v>135</v>
      </c>
      <c r="G43" s="17" t="s">
        <v>28</v>
      </c>
      <c r="H43" s="17" t="s">
        <v>23</v>
      </c>
      <c r="I43" s="17" t="s">
        <v>29</v>
      </c>
      <c r="J43" s="24">
        <v>161.1</v>
      </c>
      <c r="K43" s="24">
        <v>0</v>
      </c>
      <c r="L43" s="24">
        <v>161.1</v>
      </c>
      <c r="M43" s="24">
        <v>72.8</v>
      </c>
      <c r="N43" s="25">
        <f t="shared" si="2"/>
        <v>63.25</v>
      </c>
      <c r="O43" s="26">
        <f>RANK(N43,N42:N44,0)</f>
        <v>2</v>
      </c>
      <c r="P43" s="28"/>
      <c r="Q43" s="35"/>
    </row>
    <row r="44" s="1" customFormat="1" ht="30" customHeight="1" spans="1:17">
      <c r="A44" s="15">
        <v>42</v>
      </c>
      <c r="B44" s="16" t="s">
        <v>138</v>
      </c>
      <c r="C44" s="17" t="s">
        <v>139</v>
      </c>
      <c r="D44" s="18" t="s">
        <v>134</v>
      </c>
      <c r="E44" s="17" t="s">
        <v>20</v>
      </c>
      <c r="F44" s="17" t="s">
        <v>135</v>
      </c>
      <c r="G44" s="17" t="s">
        <v>28</v>
      </c>
      <c r="H44" s="17" t="s">
        <v>23</v>
      </c>
      <c r="I44" s="17" t="s">
        <v>29</v>
      </c>
      <c r="J44" s="24">
        <v>156.3</v>
      </c>
      <c r="K44" s="24">
        <v>0</v>
      </c>
      <c r="L44" s="24">
        <v>156.3</v>
      </c>
      <c r="M44" s="24">
        <v>58.4</v>
      </c>
      <c r="N44" s="25">
        <f t="shared" si="2"/>
        <v>55.25</v>
      </c>
      <c r="O44" s="26">
        <f>RANK(N44,N42:N44,0)</f>
        <v>3</v>
      </c>
      <c r="P44" s="28"/>
      <c r="Q44" s="35"/>
    </row>
    <row r="45" s="1" customFormat="1" ht="30" customHeight="1" spans="1:17">
      <c r="A45" s="15">
        <v>43</v>
      </c>
      <c r="B45" s="16" t="s">
        <v>140</v>
      </c>
      <c r="C45" s="17" t="s">
        <v>141</v>
      </c>
      <c r="D45" s="18" t="s">
        <v>142</v>
      </c>
      <c r="E45" s="17" t="s">
        <v>20</v>
      </c>
      <c r="F45" s="17" t="s">
        <v>143</v>
      </c>
      <c r="G45" s="17" t="s">
        <v>28</v>
      </c>
      <c r="H45" s="17" t="s">
        <v>23</v>
      </c>
      <c r="I45" s="17" t="s">
        <v>29</v>
      </c>
      <c r="J45" s="17">
        <v>172.5</v>
      </c>
      <c r="K45" s="17">
        <v>0</v>
      </c>
      <c r="L45" s="17">
        <v>172.5</v>
      </c>
      <c r="M45" s="17">
        <v>66</v>
      </c>
      <c r="N45" s="32">
        <f t="shared" si="2"/>
        <v>61.75</v>
      </c>
      <c r="O45" s="26">
        <f>RANK(N45,N45:N47,0)</f>
        <v>1</v>
      </c>
      <c r="P45" s="27" t="s">
        <v>25</v>
      </c>
      <c r="Q45" s="35"/>
    </row>
    <row r="46" s="1" customFormat="1" ht="30" customHeight="1" spans="1:17">
      <c r="A46" s="15">
        <v>44</v>
      </c>
      <c r="B46" s="16" t="s">
        <v>144</v>
      </c>
      <c r="C46" s="17" t="s">
        <v>145</v>
      </c>
      <c r="D46" s="18" t="s">
        <v>142</v>
      </c>
      <c r="E46" s="17" t="s">
        <v>20</v>
      </c>
      <c r="F46" s="17" t="s">
        <v>143</v>
      </c>
      <c r="G46" s="17" t="s">
        <v>28</v>
      </c>
      <c r="H46" s="17" t="s">
        <v>84</v>
      </c>
      <c r="I46" s="17" t="s">
        <v>29</v>
      </c>
      <c r="J46" s="17">
        <v>144.5</v>
      </c>
      <c r="K46" s="17">
        <v>5</v>
      </c>
      <c r="L46" s="17">
        <v>149.5</v>
      </c>
      <c r="M46" s="17">
        <v>65.4</v>
      </c>
      <c r="N46" s="32">
        <f t="shared" si="2"/>
        <v>57.6166666666667</v>
      </c>
      <c r="O46" s="26">
        <f>RANK(N46,N45:N47,0)</f>
        <v>3</v>
      </c>
      <c r="P46" s="27"/>
      <c r="Q46" s="35"/>
    </row>
    <row r="47" s="1" customFormat="1" ht="30" customHeight="1" spans="1:17">
      <c r="A47" s="15">
        <v>45</v>
      </c>
      <c r="B47" s="16" t="s">
        <v>146</v>
      </c>
      <c r="C47" s="17" t="s">
        <v>147</v>
      </c>
      <c r="D47" s="18" t="s">
        <v>142</v>
      </c>
      <c r="E47" s="17" t="s">
        <v>20</v>
      </c>
      <c r="F47" s="17" t="s">
        <v>143</v>
      </c>
      <c r="G47" s="17" t="s">
        <v>28</v>
      </c>
      <c r="H47" s="17" t="s">
        <v>23</v>
      </c>
      <c r="I47" s="17" t="s">
        <v>29</v>
      </c>
      <c r="J47" s="17">
        <v>149.5</v>
      </c>
      <c r="K47" s="17">
        <v>0</v>
      </c>
      <c r="L47" s="17">
        <v>149.5</v>
      </c>
      <c r="M47" s="17">
        <v>71.2</v>
      </c>
      <c r="N47" s="32">
        <f t="shared" si="2"/>
        <v>60.5166666666667</v>
      </c>
      <c r="O47" s="33">
        <f>RANK(N47,N45:N47,0)</f>
        <v>2</v>
      </c>
      <c r="P47" s="27"/>
      <c r="Q47" s="35"/>
    </row>
    <row r="48" s="1" customFormat="1" ht="30" customHeight="1" spans="1:17">
      <c r="A48" s="15">
        <v>46</v>
      </c>
      <c r="B48" s="16" t="s">
        <v>148</v>
      </c>
      <c r="C48" s="17" t="s">
        <v>149</v>
      </c>
      <c r="D48" s="18" t="s">
        <v>150</v>
      </c>
      <c r="E48" s="17" t="s">
        <v>20</v>
      </c>
      <c r="F48" s="17" t="s">
        <v>151</v>
      </c>
      <c r="G48" s="17" t="s">
        <v>22</v>
      </c>
      <c r="H48" s="17" t="s">
        <v>23</v>
      </c>
      <c r="I48" s="17" t="s">
        <v>29</v>
      </c>
      <c r="J48" s="24">
        <v>153.4</v>
      </c>
      <c r="K48" s="24">
        <v>0</v>
      </c>
      <c r="L48" s="24">
        <v>153.4</v>
      </c>
      <c r="M48" s="24">
        <v>86.2</v>
      </c>
      <c r="N48" s="25">
        <f t="shared" si="2"/>
        <v>68.6666666666667</v>
      </c>
      <c r="O48" s="26">
        <f>RANK(N48,N48:N49,0)</f>
        <v>1</v>
      </c>
      <c r="P48" s="27" t="s">
        <v>25</v>
      </c>
      <c r="Q48" s="35"/>
    </row>
    <row r="49" s="1" customFormat="1" ht="30" customHeight="1" spans="1:17">
      <c r="A49" s="15">
        <v>47</v>
      </c>
      <c r="B49" s="16" t="s">
        <v>152</v>
      </c>
      <c r="C49" s="17" t="s">
        <v>153</v>
      </c>
      <c r="D49" s="18" t="s">
        <v>150</v>
      </c>
      <c r="E49" s="17" t="s">
        <v>20</v>
      </c>
      <c r="F49" s="17" t="s">
        <v>151</v>
      </c>
      <c r="G49" s="17" t="s">
        <v>22</v>
      </c>
      <c r="H49" s="17" t="s">
        <v>84</v>
      </c>
      <c r="I49" s="17" t="s">
        <v>29</v>
      </c>
      <c r="J49" s="24">
        <v>141.8</v>
      </c>
      <c r="K49" s="24">
        <v>5</v>
      </c>
      <c r="L49" s="24">
        <v>146.8</v>
      </c>
      <c r="M49" s="24">
        <v>74.2</v>
      </c>
      <c r="N49" s="25">
        <f t="shared" si="2"/>
        <v>61.5666666666667</v>
      </c>
      <c r="O49" s="26">
        <f>RANK(N49,N48:N49,0)</f>
        <v>2</v>
      </c>
      <c r="P49" s="28"/>
      <c r="Q49" s="35"/>
    </row>
    <row r="50" s="1" customFormat="1" ht="30" customHeight="1" spans="1:17">
      <c r="A50" s="15">
        <v>48</v>
      </c>
      <c r="B50" s="16" t="s">
        <v>154</v>
      </c>
      <c r="C50" s="17" t="s">
        <v>155</v>
      </c>
      <c r="D50" s="18" t="s">
        <v>156</v>
      </c>
      <c r="E50" s="17" t="s">
        <v>20</v>
      </c>
      <c r="F50" s="17" t="s">
        <v>157</v>
      </c>
      <c r="G50" s="17" t="s">
        <v>28</v>
      </c>
      <c r="H50" s="17" t="s">
        <v>23</v>
      </c>
      <c r="I50" s="17" t="s">
        <v>158</v>
      </c>
      <c r="J50" s="24">
        <v>180.2</v>
      </c>
      <c r="K50" s="24">
        <v>0</v>
      </c>
      <c r="L50" s="24">
        <v>180.2</v>
      </c>
      <c r="M50" s="24">
        <v>75.7</v>
      </c>
      <c r="N50" s="25">
        <f t="shared" si="2"/>
        <v>67.8833333333333</v>
      </c>
      <c r="O50" s="34">
        <v>1</v>
      </c>
      <c r="P50" s="27" t="s">
        <v>25</v>
      </c>
      <c r="Q50" s="35"/>
    </row>
    <row r="51" s="1" customFormat="1" ht="30" customHeight="1" spans="1:17">
      <c r="A51" s="15">
        <v>49</v>
      </c>
      <c r="B51" s="16" t="s">
        <v>159</v>
      </c>
      <c r="C51" s="17" t="s">
        <v>160</v>
      </c>
      <c r="D51" s="18" t="s">
        <v>161</v>
      </c>
      <c r="E51" s="17" t="s">
        <v>162</v>
      </c>
      <c r="F51" s="17" t="s">
        <v>163</v>
      </c>
      <c r="G51" s="17" t="s">
        <v>28</v>
      </c>
      <c r="H51" s="17" t="s">
        <v>23</v>
      </c>
      <c r="I51" s="17" t="s">
        <v>29</v>
      </c>
      <c r="J51" s="24">
        <v>169.6</v>
      </c>
      <c r="K51" s="24">
        <v>0</v>
      </c>
      <c r="L51" s="24">
        <v>169.6</v>
      </c>
      <c r="M51" s="17" t="s">
        <v>95</v>
      </c>
      <c r="N51" s="25">
        <f>L51/6</f>
        <v>28.2666666666667</v>
      </c>
      <c r="O51" s="26">
        <f>RANK(N51,N51:N56,0)</f>
        <v>6</v>
      </c>
      <c r="P51" s="27"/>
      <c r="Q51" s="35"/>
    </row>
    <row r="52" s="1" customFormat="1" ht="30" customHeight="1" spans="1:17">
      <c r="A52" s="15">
        <v>50</v>
      </c>
      <c r="B52" s="16" t="s">
        <v>164</v>
      </c>
      <c r="C52" s="17" t="s">
        <v>165</v>
      </c>
      <c r="D52" s="18" t="s">
        <v>161</v>
      </c>
      <c r="E52" s="17" t="s">
        <v>162</v>
      </c>
      <c r="F52" s="17" t="s">
        <v>163</v>
      </c>
      <c r="G52" s="17" t="s">
        <v>22</v>
      </c>
      <c r="H52" s="17" t="s">
        <v>23</v>
      </c>
      <c r="I52" s="17" t="s">
        <v>29</v>
      </c>
      <c r="J52" s="24">
        <v>160.6</v>
      </c>
      <c r="K52" s="24">
        <v>0</v>
      </c>
      <c r="L52" s="24">
        <v>160.6</v>
      </c>
      <c r="M52" s="24">
        <v>74</v>
      </c>
      <c r="N52" s="25">
        <f t="shared" ref="N52:N64" si="3">L52/6+M52/2</f>
        <v>63.7666666666667</v>
      </c>
      <c r="O52" s="26">
        <f>RANK(N52,N51:N56,0)</f>
        <v>1</v>
      </c>
      <c r="P52" s="27" t="s">
        <v>25</v>
      </c>
      <c r="Q52" s="35"/>
    </row>
    <row r="53" s="1" customFormat="1" ht="30" customHeight="1" spans="1:17">
      <c r="A53" s="15">
        <v>51</v>
      </c>
      <c r="B53" s="16" t="s">
        <v>166</v>
      </c>
      <c r="C53" s="17" t="s">
        <v>167</v>
      </c>
      <c r="D53" s="18" t="s">
        <v>161</v>
      </c>
      <c r="E53" s="17" t="s">
        <v>162</v>
      </c>
      <c r="F53" s="17" t="s">
        <v>163</v>
      </c>
      <c r="G53" s="17" t="s">
        <v>22</v>
      </c>
      <c r="H53" s="17" t="s">
        <v>23</v>
      </c>
      <c r="I53" s="17" t="s">
        <v>29</v>
      </c>
      <c r="J53" s="24">
        <v>160.1</v>
      </c>
      <c r="K53" s="24">
        <v>0</v>
      </c>
      <c r="L53" s="24">
        <v>160.1</v>
      </c>
      <c r="M53" s="24">
        <v>58.2</v>
      </c>
      <c r="N53" s="25">
        <f t="shared" si="3"/>
        <v>55.7833333333333</v>
      </c>
      <c r="O53" s="26">
        <f>RANK(N53,N51:N56,0)</f>
        <v>4</v>
      </c>
      <c r="P53" s="28"/>
      <c r="Q53" s="35"/>
    </row>
    <row r="54" s="1" customFormat="1" ht="30" customHeight="1" spans="1:17">
      <c r="A54" s="15">
        <v>52</v>
      </c>
      <c r="B54" s="16" t="s">
        <v>168</v>
      </c>
      <c r="C54" s="17" t="s">
        <v>169</v>
      </c>
      <c r="D54" s="18" t="s">
        <v>161</v>
      </c>
      <c r="E54" s="17" t="s">
        <v>162</v>
      </c>
      <c r="F54" s="17" t="s">
        <v>163</v>
      </c>
      <c r="G54" s="17" t="s">
        <v>28</v>
      </c>
      <c r="H54" s="17" t="s">
        <v>23</v>
      </c>
      <c r="I54" s="17" t="s">
        <v>29</v>
      </c>
      <c r="J54" s="24">
        <v>155.2</v>
      </c>
      <c r="K54" s="24">
        <v>0</v>
      </c>
      <c r="L54" s="24">
        <v>155.2</v>
      </c>
      <c r="M54" s="24">
        <v>75.8</v>
      </c>
      <c r="N54" s="25">
        <f t="shared" si="3"/>
        <v>63.7666666666667</v>
      </c>
      <c r="O54" s="26">
        <f>RANK(N54,N51:N56,0)</f>
        <v>1</v>
      </c>
      <c r="P54" s="27" t="s">
        <v>25</v>
      </c>
      <c r="Q54" s="35"/>
    </row>
    <row r="55" s="1" customFormat="1" ht="30" customHeight="1" spans="1:17">
      <c r="A55" s="15">
        <v>53</v>
      </c>
      <c r="B55" s="16" t="s">
        <v>170</v>
      </c>
      <c r="C55" s="17" t="s">
        <v>171</v>
      </c>
      <c r="D55" s="18" t="s">
        <v>161</v>
      </c>
      <c r="E55" s="17" t="s">
        <v>162</v>
      </c>
      <c r="F55" s="17" t="s">
        <v>163</v>
      </c>
      <c r="G55" s="17" t="s">
        <v>28</v>
      </c>
      <c r="H55" s="17" t="s">
        <v>23</v>
      </c>
      <c r="I55" s="17" t="s">
        <v>24</v>
      </c>
      <c r="J55" s="24">
        <v>153.3</v>
      </c>
      <c r="K55" s="24">
        <v>0</v>
      </c>
      <c r="L55" s="24">
        <v>153.3</v>
      </c>
      <c r="M55" s="24">
        <v>64</v>
      </c>
      <c r="N55" s="25">
        <f t="shared" si="3"/>
        <v>57.55</v>
      </c>
      <c r="O55" s="26">
        <f>RANK(N55,N51:N56,0)</f>
        <v>3</v>
      </c>
      <c r="P55" s="28"/>
      <c r="Q55" s="35"/>
    </row>
    <row r="56" s="1" customFormat="1" ht="30" customHeight="1" spans="1:17">
      <c r="A56" s="15">
        <v>54</v>
      </c>
      <c r="B56" s="16" t="s">
        <v>172</v>
      </c>
      <c r="C56" s="17" t="s">
        <v>173</v>
      </c>
      <c r="D56" s="18" t="s">
        <v>161</v>
      </c>
      <c r="E56" s="17" t="s">
        <v>162</v>
      </c>
      <c r="F56" s="17" t="s">
        <v>163</v>
      </c>
      <c r="G56" s="17" t="s">
        <v>22</v>
      </c>
      <c r="H56" s="17" t="s">
        <v>23</v>
      </c>
      <c r="I56" s="17" t="s">
        <v>29</v>
      </c>
      <c r="J56" s="24">
        <v>127.1</v>
      </c>
      <c r="K56" s="24">
        <v>0</v>
      </c>
      <c r="L56" s="24">
        <v>127.1</v>
      </c>
      <c r="M56" s="24">
        <v>57.6</v>
      </c>
      <c r="N56" s="25">
        <f t="shared" si="3"/>
        <v>49.9833333333333</v>
      </c>
      <c r="O56" s="26">
        <f>RANK(N56,N51:N56,0)</f>
        <v>5</v>
      </c>
      <c r="P56" s="28"/>
      <c r="Q56" s="35"/>
    </row>
    <row r="57" s="1" customFormat="1" ht="30" customHeight="1" spans="1:17">
      <c r="A57" s="15">
        <v>55</v>
      </c>
      <c r="B57" s="16" t="s">
        <v>174</v>
      </c>
      <c r="C57" s="17" t="s">
        <v>175</v>
      </c>
      <c r="D57" s="18" t="s">
        <v>176</v>
      </c>
      <c r="E57" s="17" t="s">
        <v>20</v>
      </c>
      <c r="F57" s="17" t="s">
        <v>177</v>
      </c>
      <c r="G57" s="17" t="s">
        <v>22</v>
      </c>
      <c r="H57" s="17" t="s">
        <v>84</v>
      </c>
      <c r="I57" s="17" t="s">
        <v>29</v>
      </c>
      <c r="J57" s="24">
        <v>144.3</v>
      </c>
      <c r="K57" s="24">
        <v>5</v>
      </c>
      <c r="L57" s="24">
        <v>149.3</v>
      </c>
      <c r="M57" s="24">
        <v>78.8</v>
      </c>
      <c r="N57" s="25">
        <f t="shared" si="3"/>
        <v>64.2833333333333</v>
      </c>
      <c r="O57" s="33">
        <f>RANK(N57,N57:N59,0)</f>
        <v>2</v>
      </c>
      <c r="P57" s="28"/>
      <c r="Q57" s="35"/>
    </row>
    <row r="58" s="1" customFormat="1" ht="30" customHeight="1" spans="1:17">
      <c r="A58" s="15">
        <v>56</v>
      </c>
      <c r="B58" s="16" t="s">
        <v>178</v>
      </c>
      <c r="C58" s="17" t="s">
        <v>179</v>
      </c>
      <c r="D58" s="18" t="s">
        <v>176</v>
      </c>
      <c r="E58" s="17" t="s">
        <v>20</v>
      </c>
      <c r="F58" s="17" t="s">
        <v>177</v>
      </c>
      <c r="G58" s="17" t="s">
        <v>22</v>
      </c>
      <c r="H58" s="17" t="s">
        <v>23</v>
      </c>
      <c r="I58" s="17" t="s">
        <v>29</v>
      </c>
      <c r="J58" s="24">
        <v>146.2</v>
      </c>
      <c r="K58" s="24">
        <v>0</v>
      </c>
      <c r="L58" s="24">
        <v>146.2</v>
      </c>
      <c r="M58" s="24">
        <v>80</v>
      </c>
      <c r="N58" s="25">
        <f t="shared" si="3"/>
        <v>64.3666666666667</v>
      </c>
      <c r="O58" s="33">
        <f>RANK(N58,N57:N59,0)</f>
        <v>1</v>
      </c>
      <c r="P58" s="27" t="s">
        <v>25</v>
      </c>
      <c r="Q58" s="35"/>
    </row>
    <row r="59" s="1" customFormat="1" ht="30" customHeight="1" spans="1:17">
      <c r="A59" s="15">
        <v>57</v>
      </c>
      <c r="B59" s="16" t="s">
        <v>180</v>
      </c>
      <c r="C59" s="17" t="s">
        <v>181</v>
      </c>
      <c r="D59" s="18" t="s">
        <v>176</v>
      </c>
      <c r="E59" s="17" t="s">
        <v>20</v>
      </c>
      <c r="F59" s="17" t="s">
        <v>177</v>
      </c>
      <c r="G59" s="17" t="s">
        <v>28</v>
      </c>
      <c r="H59" s="17" t="s">
        <v>23</v>
      </c>
      <c r="I59" s="17" t="s">
        <v>29</v>
      </c>
      <c r="J59" s="24">
        <v>145</v>
      </c>
      <c r="K59" s="24">
        <v>0</v>
      </c>
      <c r="L59" s="24">
        <v>145</v>
      </c>
      <c r="M59" s="24">
        <v>78.6</v>
      </c>
      <c r="N59" s="25">
        <f t="shared" si="3"/>
        <v>63.4666666666667</v>
      </c>
      <c r="O59" s="26">
        <f>RANK(N59,N57:N59,0)</f>
        <v>3</v>
      </c>
      <c r="P59" s="28"/>
      <c r="Q59" s="35"/>
    </row>
    <row r="60" s="1" customFormat="1" ht="30" customHeight="1" spans="1:17">
      <c r="A60" s="15">
        <v>58</v>
      </c>
      <c r="B60" s="16" t="s">
        <v>182</v>
      </c>
      <c r="C60" s="17" t="s">
        <v>183</v>
      </c>
      <c r="D60" s="18" t="s">
        <v>184</v>
      </c>
      <c r="E60" s="17" t="s">
        <v>20</v>
      </c>
      <c r="F60" s="17" t="s">
        <v>185</v>
      </c>
      <c r="G60" s="17" t="s">
        <v>28</v>
      </c>
      <c r="H60" s="17" t="s">
        <v>23</v>
      </c>
      <c r="I60" s="17" t="s">
        <v>29</v>
      </c>
      <c r="J60" s="24">
        <v>126.2</v>
      </c>
      <c r="K60" s="24">
        <v>0</v>
      </c>
      <c r="L60" s="24">
        <v>126.2</v>
      </c>
      <c r="M60" s="24">
        <v>74.4</v>
      </c>
      <c r="N60" s="25">
        <f t="shared" si="3"/>
        <v>58.2333333333333</v>
      </c>
      <c r="O60" s="34">
        <v>1</v>
      </c>
      <c r="P60" s="27" t="s">
        <v>25</v>
      </c>
      <c r="Q60" s="35"/>
    </row>
    <row r="61" s="1" customFormat="1" ht="30" customHeight="1" spans="1:17">
      <c r="A61" s="15">
        <v>59</v>
      </c>
      <c r="B61" s="16" t="s">
        <v>186</v>
      </c>
      <c r="C61" s="17" t="s">
        <v>187</v>
      </c>
      <c r="D61" s="18" t="s">
        <v>188</v>
      </c>
      <c r="E61" s="17" t="s">
        <v>20</v>
      </c>
      <c r="F61" s="17" t="s">
        <v>189</v>
      </c>
      <c r="G61" s="17" t="s">
        <v>28</v>
      </c>
      <c r="H61" s="17" t="s">
        <v>23</v>
      </c>
      <c r="I61" s="17" t="s">
        <v>24</v>
      </c>
      <c r="J61" s="24">
        <v>129.7</v>
      </c>
      <c r="K61" s="24">
        <v>0</v>
      </c>
      <c r="L61" s="24">
        <v>129.7</v>
      </c>
      <c r="M61" s="24">
        <v>72.6</v>
      </c>
      <c r="N61" s="25">
        <f t="shared" si="3"/>
        <v>57.9166666666667</v>
      </c>
      <c r="O61" s="34">
        <v>1</v>
      </c>
      <c r="P61" s="27" t="s">
        <v>25</v>
      </c>
      <c r="Q61" s="35"/>
    </row>
    <row r="62" s="1" customFormat="1" ht="30" customHeight="1" spans="1:17">
      <c r="A62" s="15">
        <v>60</v>
      </c>
      <c r="B62" s="16" t="s">
        <v>190</v>
      </c>
      <c r="C62" s="17" t="s">
        <v>191</v>
      </c>
      <c r="D62" s="18" t="s">
        <v>192</v>
      </c>
      <c r="E62" s="17" t="s">
        <v>162</v>
      </c>
      <c r="F62" s="17" t="s">
        <v>193</v>
      </c>
      <c r="G62" s="17" t="s">
        <v>28</v>
      </c>
      <c r="H62" s="17" t="s">
        <v>84</v>
      </c>
      <c r="I62" s="17" t="s">
        <v>24</v>
      </c>
      <c r="J62" s="24">
        <v>145.3</v>
      </c>
      <c r="K62" s="24">
        <v>5</v>
      </c>
      <c r="L62" s="24">
        <v>150.3</v>
      </c>
      <c r="M62" s="24">
        <v>70</v>
      </c>
      <c r="N62" s="25">
        <f t="shared" si="3"/>
        <v>60.05</v>
      </c>
      <c r="O62" s="26">
        <f>RANK(N62,N62:N67,0)</f>
        <v>4</v>
      </c>
      <c r="P62" s="28"/>
      <c r="Q62" s="35"/>
    </row>
    <row r="63" s="1" customFormat="1" ht="30" customHeight="1" spans="1:17">
      <c r="A63" s="15">
        <v>61</v>
      </c>
      <c r="B63" s="16" t="s">
        <v>194</v>
      </c>
      <c r="C63" s="17" t="s">
        <v>195</v>
      </c>
      <c r="D63" s="18" t="s">
        <v>192</v>
      </c>
      <c r="E63" s="17" t="s">
        <v>162</v>
      </c>
      <c r="F63" s="17" t="s">
        <v>193</v>
      </c>
      <c r="G63" s="17" t="s">
        <v>22</v>
      </c>
      <c r="H63" s="17" t="s">
        <v>23</v>
      </c>
      <c r="I63" s="17" t="s">
        <v>24</v>
      </c>
      <c r="J63" s="24">
        <v>148.5</v>
      </c>
      <c r="K63" s="24">
        <v>0</v>
      </c>
      <c r="L63" s="24">
        <v>148.5</v>
      </c>
      <c r="M63" s="24">
        <v>76</v>
      </c>
      <c r="N63" s="25">
        <f t="shared" si="3"/>
        <v>62.75</v>
      </c>
      <c r="O63" s="26">
        <f>RANK(N63,N62:N67,0)</f>
        <v>1</v>
      </c>
      <c r="P63" s="27" t="s">
        <v>25</v>
      </c>
      <c r="Q63" s="35"/>
    </row>
    <row r="64" s="1" customFormat="1" ht="30" customHeight="1" spans="1:17">
      <c r="A64" s="15">
        <v>62</v>
      </c>
      <c r="B64" s="16" t="s">
        <v>196</v>
      </c>
      <c r="C64" s="17" t="s">
        <v>197</v>
      </c>
      <c r="D64" s="18" t="s">
        <v>192</v>
      </c>
      <c r="E64" s="17" t="s">
        <v>162</v>
      </c>
      <c r="F64" s="17" t="s">
        <v>193</v>
      </c>
      <c r="G64" s="17" t="s">
        <v>22</v>
      </c>
      <c r="H64" s="17" t="s">
        <v>23</v>
      </c>
      <c r="I64" s="17" t="s">
        <v>24</v>
      </c>
      <c r="J64" s="24">
        <v>144.5</v>
      </c>
      <c r="K64" s="24">
        <v>0</v>
      </c>
      <c r="L64" s="24">
        <v>144.5</v>
      </c>
      <c r="M64" s="24">
        <v>75.6</v>
      </c>
      <c r="N64" s="25">
        <f t="shared" si="3"/>
        <v>61.8833333333333</v>
      </c>
      <c r="O64" s="26">
        <f>RANK(N64,N62:N67,0)</f>
        <v>2</v>
      </c>
      <c r="P64" s="27" t="s">
        <v>25</v>
      </c>
      <c r="Q64" s="35"/>
    </row>
    <row r="65" s="2" customFormat="1" ht="30" customHeight="1" spans="1:17">
      <c r="A65" s="15">
        <v>63</v>
      </c>
      <c r="B65" s="16" t="s">
        <v>198</v>
      </c>
      <c r="C65" s="17" t="s">
        <v>199</v>
      </c>
      <c r="D65" s="18" t="s">
        <v>192</v>
      </c>
      <c r="E65" s="17" t="s">
        <v>162</v>
      </c>
      <c r="F65" s="17" t="s">
        <v>193</v>
      </c>
      <c r="G65" s="17" t="s">
        <v>22</v>
      </c>
      <c r="H65" s="17" t="s">
        <v>23</v>
      </c>
      <c r="I65" s="17" t="s">
        <v>29</v>
      </c>
      <c r="J65" s="24">
        <v>139.2</v>
      </c>
      <c r="K65" s="24">
        <v>0</v>
      </c>
      <c r="L65" s="24">
        <v>139.2</v>
      </c>
      <c r="M65" s="17" t="s">
        <v>95</v>
      </c>
      <c r="N65" s="25">
        <f>L65/6</f>
        <v>23.2</v>
      </c>
      <c r="O65" s="26">
        <f>RANK(N65,N62:N67,0)</f>
        <v>6</v>
      </c>
      <c r="P65" s="27"/>
      <c r="Q65" s="36"/>
    </row>
    <row r="66" s="1" customFormat="1" ht="30" customHeight="1" spans="1:17">
      <c r="A66" s="15">
        <v>64</v>
      </c>
      <c r="B66" s="16" t="s">
        <v>200</v>
      </c>
      <c r="C66" s="17" t="s">
        <v>201</v>
      </c>
      <c r="D66" s="18" t="s">
        <v>192</v>
      </c>
      <c r="E66" s="17" t="s">
        <v>162</v>
      </c>
      <c r="F66" s="17" t="s">
        <v>193</v>
      </c>
      <c r="G66" s="17" t="s">
        <v>22</v>
      </c>
      <c r="H66" s="17" t="s">
        <v>23</v>
      </c>
      <c r="I66" s="17" t="s">
        <v>24</v>
      </c>
      <c r="J66" s="24">
        <v>133</v>
      </c>
      <c r="K66" s="24">
        <v>0</v>
      </c>
      <c r="L66" s="24">
        <v>133</v>
      </c>
      <c r="M66" s="24">
        <v>75.2</v>
      </c>
      <c r="N66" s="25">
        <f t="shared" ref="N66:N70" si="4">L66/6+M66/2</f>
        <v>59.7666666666667</v>
      </c>
      <c r="O66" s="26">
        <f>RANK(N66,N62:N67,0)</f>
        <v>5</v>
      </c>
      <c r="P66" s="28"/>
      <c r="Q66" s="35"/>
    </row>
    <row r="67" s="1" customFormat="1" ht="30" customHeight="1" spans="1:17">
      <c r="A67" s="15">
        <v>65</v>
      </c>
      <c r="B67" s="16" t="s">
        <v>202</v>
      </c>
      <c r="C67" s="17" t="s">
        <v>203</v>
      </c>
      <c r="D67" s="18" t="s">
        <v>192</v>
      </c>
      <c r="E67" s="17" t="s">
        <v>162</v>
      </c>
      <c r="F67" s="17" t="s">
        <v>193</v>
      </c>
      <c r="G67" s="17" t="s">
        <v>28</v>
      </c>
      <c r="H67" s="17" t="s">
        <v>23</v>
      </c>
      <c r="I67" s="17" t="s">
        <v>24</v>
      </c>
      <c r="J67" s="24">
        <v>132.9</v>
      </c>
      <c r="K67" s="24">
        <v>0</v>
      </c>
      <c r="L67" s="24">
        <v>132.9</v>
      </c>
      <c r="M67" s="24">
        <v>78.6</v>
      </c>
      <c r="N67" s="25">
        <f t="shared" si="4"/>
        <v>61.45</v>
      </c>
      <c r="O67" s="26">
        <f>RANK(N67,N62:N67,0)</f>
        <v>3</v>
      </c>
      <c r="P67" s="28"/>
      <c r="Q67" s="35"/>
    </row>
    <row r="68" s="1" customFormat="1" ht="30" customHeight="1" spans="1:17">
      <c r="A68" s="15">
        <v>66</v>
      </c>
      <c r="B68" s="16" t="s">
        <v>204</v>
      </c>
      <c r="C68" s="17" t="s">
        <v>205</v>
      </c>
      <c r="D68" s="18" t="s">
        <v>206</v>
      </c>
      <c r="E68" s="17" t="s">
        <v>20</v>
      </c>
      <c r="F68" s="17" t="s">
        <v>207</v>
      </c>
      <c r="G68" s="17" t="s">
        <v>28</v>
      </c>
      <c r="H68" s="17" t="s">
        <v>23</v>
      </c>
      <c r="I68" s="17" t="s">
        <v>24</v>
      </c>
      <c r="J68" s="24">
        <v>120.4</v>
      </c>
      <c r="K68" s="24">
        <v>0</v>
      </c>
      <c r="L68" s="24">
        <v>120.4</v>
      </c>
      <c r="M68" s="24">
        <v>76</v>
      </c>
      <c r="N68" s="25">
        <f t="shared" si="4"/>
        <v>58.0666666666667</v>
      </c>
      <c r="O68" s="26">
        <f>RANK(N68,N68:N70,0)</f>
        <v>1</v>
      </c>
      <c r="P68" s="27" t="s">
        <v>25</v>
      </c>
      <c r="Q68" s="35"/>
    </row>
    <row r="69" s="1" customFormat="1" ht="30" customHeight="1" spans="1:17">
      <c r="A69" s="15">
        <v>67</v>
      </c>
      <c r="B69" s="16" t="s">
        <v>208</v>
      </c>
      <c r="C69" s="17" t="s">
        <v>209</v>
      </c>
      <c r="D69" s="18" t="s">
        <v>206</v>
      </c>
      <c r="E69" s="17" t="s">
        <v>20</v>
      </c>
      <c r="F69" s="17" t="s">
        <v>207</v>
      </c>
      <c r="G69" s="17" t="s">
        <v>22</v>
      </c>
      <c r="H69" s="17" t="s">
        <v>23</v>
      </c>
      <c r="I69" s="17" t="s">
        <v>24</v>
      </c>
      <c r="J69" s="24">
        <v>119.3</v>
      </c>
      <c r="K69" s="24">
        <v>0</v>
      </c>
      <c r="L69" s="24">
        <v>119.3</v>
      </c>
      <c r="M69" s="24">
        <v>70.8</v>
      </c>
      <c r="N69" s="25">
        <f t="shared" si="4"/>
        <v>55.2833333333333</v>
      </c>
      <c r="O69" s="26">
        <f>RANK(N69,N68:N70,0)</f>
        <v>2</v>
      </c>
      <c r="P69" s="28"/>
      <c r="Q69" s="35"/>
    </row>
    <row r="70" s="1" customFormat="1" ht="30" customHeight="1" spans="1:17">
      <c r="A70" s="15">
        <v>68</v>
      </c>
      <c r="B70" s="16" t="s">
        <v>210</v>
      </c>
      <c r="C70" s="17" t="s">
        <v>211</v>
      </c>
      <c r="D70" s="18" t="s">
        <v>206</v>
      </c>
      <c r="E70" s="17" t="s">
        <v>20</v>
      </c>
      <c r="F70" s="17" t="s">
        <v>207</v>
      </c>
      <c r="G70" s="17" t="s">
        <v>28</v>
      </c>
      <c r="H70" s="17" t="s">
        <v>23</v>
      </c>
      <c r="I70" s="17" t="s">
        <v>24</v>
      </c>
      <c r="J70" s="24">
        <v>110.8</v>
      </c>
      <c r="K70" s="24">
        <v>0</v>
      </c>
      <c r="L70" s="24">
        <v>110.8</v>
      </c>
      <c r="M70" s="24">
        <v>72</v>
      </c>
      <c r="N70" s="25">
        <f t="shared" si="4"/>
        <v>54.4666666666667</v>
      </c>
      <c r="O70" s="26">
        <f>RANK(N70,N68:N70,0)</f>
        <v>3</v>
      </c>
      <c r="P70" s="28"/>
      <c r="Q70" s="35"/>
    </row>
    <row r="71" s="1" customFormat="1" ht="30" customHeight="1" spans="1:17">
      <c r="A71" s="15">
        <v>69</v>
      </c>
      <c r="B71" s="16" t="s">
        <v>212</v>
      </c>
      <c r="C71" s="17" t="s">
        <v>213</v>
      </c>
      <c r="D71" s="18" t="s">
        <v>214</v>
      </c>
      <c r="E71" s="17" t="s">
        <v>162</v>
      </c>
      <c r="F71" s="17" t="s">
        <v>215</v>
      </c>
      <c r="G71" s="17" t="s">
        <v>22</v>
      </c>
      <c r="H71" s="17" t="s">
        <v>23</v>
      </c>
      <c r="I71" s="17" t="s">
        <v>29</v>
      </c>
      <c r="J71" s="24">
        <v>186.5</v>
      </c>
      <c r="K71" s="24">
        <v>0</v>
      </c>
      <c r="L71" s="24">
        <v>186.5</v>
      </c>
      <c r="M71" s="17" t="s">
        <v>95</v>
      </c>
      <c r="N71" s="25">
        <f>L71/6</f>
        <v>31.0833333333333</v>
      </c>
      <c r="O71" s="26">
        <f>RANK(N71,N71:N76,0)</f>
        <v>6</v>
      </c>
      <c r="P71" s="27"/>
      <c r="Q71" s="35"/>
    </row>
    <row r="72" s="1" customFormat="1" ht="30" customHeight="1" spans="1:17">
      <c r="A72" s="15">
        <v>70</v>
      </c>
      <c r="B72" s="16" t="s">
        <v>216</v>
      </c>
      <c r="C72" s="17" t="s">
        <v>217</v>
      </c>
      <c r="D72" s="18" t="s">
        <v>214</v>
      </c>
      <c r="E72" s="17" t="s">
        <v>162</v>
      </c>
      <c r="F72" s="17" t="s">
        <v>215</v>
      </c>
      <c r="G72" s="17" t="s">
        <v>28</v>
      </c>
      <c r="H72" s="17" t="s">
        <v>23</v>
      </c>
      <c r="I72" s="17" t="s">
        <v>29</v>
      </c>
      <c r="J72" s="24">
        <v>184.5</v>
      </c>
      <c r="K72" s="24">
        <v>0</v>
      </c>
      <c r="L72" s="24">
        <v>184.5</v>
      </c>
      <c r="M72" s="24">
        <v>83.2</v>
      </c>
      <c r="N72" s="25">
        <f t="shared" ref="N72:N84" si="5">L72/6+M72/2</f>
        <v>72.35</v>
      </c>
      <c r="O72" s="26">
        <f>RANK(N72,N71:N76,0)</f>
        <v>1</v>
      </c>
      <c r="P72" s="27" t="s">
        <v>25</v>
      </c>
      <c r="Q72" s="35"/>
    </row>
    <row r="73" s="4" customFormat="1" ht="30" customHeight="1" spans="1:17">
      <c r="A73" s="15">
        <v>71</v>
      </c>
      <c r="B73" s="16" t="s">
        <v>218</v>
      </c>
      <c r="C73" s="17" t="s">
        <v>219</v>
      </c>
      <c r="D73" s="18" t="s">
        <v>214</v>
      </c>
      <c r="E73" s="17" t="s">
        <v>162</v>
      </c>
      <c r="F73" s="17" t="s">
        <v>215</v>
      </c>
      <c r="G73" s="17" t="s">
        <v>28</v>
      </c>
      <c r="H73" s="17" t="s">
        <v>84</v>
      </c>
      <c r="I73" s="17" t="s">
        <v>29</v>
      </c>
      <c r="J73" s="24">
        <v>177.5</v>
      </c>
      <c r="K73" s="24">
        <v>5</v>
      </c>
      <c r="L73" s="24">
        <v>182.5</v>
      </c>
      <c r="M73" s="24">
        <v>70</v>
      </c>
      <c r="N73" s="25">
        <f t="shared" si="5"/>
        <v>65.4166666666667</v>
      </c>
      <c r="O73" s="26">
        <f>RANK(N73,N71:N76,0)</f>
        <v>3</v>
      </c>
      <c r="P73" s="28"/>
      <c r="Q73" s="44"/>
    </row>
    <row r="74" s="1" customFormat="1" ht="30" customHeight="1" spans="1:17">
      <c r="A74" s="15">
        <v>72</v>
      </c>
      <c r="B74" s="16" t="s">
        <v>220</v>
      </c>
      <c r="C74" s="17" t="s">
        <v>221</v>
      </c>
      <c r="D74" s="18" t="s">
        <v>214</v>
      </c>
      <c r="E74" s="17" t="s">
        <v>162</v>
      </c>
      <c r="F74" s="17" t="s">
        <v>215</v>
      </c>
      <c r="G74" s="17" t="s">
        <v>28</v>
      </c>
      <c r="H74" s="17" t="s">
        <v>23</v>
      </c>
      <c r="I74" s="17" t="s">
        <v>29</v>
      </c>
      <c r="J74" s="24">
        <v>181.5</v>
      </c>
      <c r="K74" s="24">
        <v>0</v>
      </c>
      <c r="L74" s="24">
        <v>181.5</v>
      </c>
      <c r="M74" s="24">
        <v>72.96</v>
      </c>
      <c r="N74" s="25">
        <f t="shared" si="5"/>
        <v>66.73</v>
      </c>
      <c r="O74" s="26">
        <f>RANK(N74,N71:N76,0)</f>
        <v>2</v>
      </c>
      <c r="P74" s="27" t="s">
        <v>25</v>
      </c>
      <c r="Q74" s="35"/>
    </row>
    <row r="75" s="1" customFormat="1" ht="30" customHeight="1" spans="1:17">
      <c r="A75" s="15">
        <v>73</v>
      </c>
      <c r="B75" s="16" t="s">
        <v>222</v>
      </c>
      <c r="C75" s="17" t="s">
        <v>223</v>
      </c>
      <c r="D75" s="18" t="s">
        <v>214</v>
      </c>
      <c r="E75" s="17" t="s">
        <v>162</v>
      </c>
      <c r="F75" s="17" t="s">
        <v>215</v>
      </c>
      <c r="G75" s="17" t="s">
        <v>22</v>
      </c>
      <c r="H75" s="17" t="s">
        <v>23</v>
      </c>
      <c r="I75" s="17" t="s">
        <v>29</v>
      </c>
      <c r="J75" s="24">
        <v>174</v>
      </c>
      <c r="K75" s="24">
        <v>0</v>
      </c>
      <c r="L75" s="24">
        <v>174</v>
      </c>
      <c r="M75" s="24">
        <v>67.4</v>
      </c>
      <c r="N75" s="25">
        <f t="shared" si="5"/>
        <v>62.7</v>
      </c>
      <c r="O75" s="26">
        <f>RANK(N75,N71:N76,0)</f>
        <v>5</v>
      </c>
      <c r="P75" s="28"/>
      <c r="Q75" s="35"/>
    </row>
    <row r="76" s="1" customFormat="1" ht="30" customHeight="1" spans="1:17">
      <c r="A76" s="15">
        <v>74</v>
      </c>
      <c r="B76" s="16" t="s">
        <v>224</v>
      </c>
      <c r="C76" s="17" t="s">
        <v>225</v>
      </c>
      <c r="D76" s="18" t="s">
        <v>214</v>
      </c>
      <c r="E76" s="17" t="s">
        <v>162</v>
      </c>
      <c r="F76" s="17" t="s">
        <v>215</v>
      </c>
      <c r="G76" s="17" t="s">
        <v>22</v>
      </c>
      <c r="H76" s="17" t="s">
        <v>23</v>
      </c>
      <c r="I76" s="17" t="s">
        <v>24</v>
      </c>
      <c r="J76" s="24">
        <v>169.5</v>
      </c>
      <c r="K76" s="24">
        <v>0</v>
      </c>
      <c r="L76" s="24">
        <v>169.5</v>
      </c>
      <c r="M76" s="24">
        <v>74.2</v>
      </c>
      <c r="N76" s="25">
        <f t="shared" si="5"/>
        <v>65.35</v>
      </c>
      <c r="O76" s="26">
        <f>RANK(N76,N71:N76,0)</f>
        <v>4</v>
      </c>
      <c r="P76" s="31"/>
      <c r="Q76" s="35"/>
    </row>
    <row r="77" s="1" customFormat="1" ht="30" customHeight="1" spans="1:17">
      <c r="A77" s="15">
        <v>75</v>
      </c>
      <c r="B77" s="16" t="s">
        <v>226</v>
      </c>
      <c r="C77" s="17" t="s">
        <v>227</v>
      </c>
      <c r="D77" s="18" t="s">
        <v>228</v>
      </c>
      <c r="E77" s="17" t="s">
        <v>20</v>
      </c>
      <c r="F77" s="17" t="s">
        <v>229</v>
      </c>
      <c r="G77" s="17" t="s">
        <v>22</v>
      </c>
      <c r="H77" s="17" t="s">
        <v>23</v>
      </c>
      <c r="I77" s="17" t="s">
        <v>29</v>
      </c>
      <c r="J77" s="24">
        <v>160.7</v>
      </c>
      <c r="K77" s="24">
        <v>0</v>
      </c>
      <c r="L77" s="24">
        <v>160.7</v>
      </c>
      <c r="M77" s="24">
        <v>71.2</v>
      </c>
      <c r="N77" s="25">
        <f t="shared" si="5"/>
        <v>62.3833333333333</v>
      </c>
      <c r="O77" s="26">
        <f>RANK(N77,N77:N79,0)</f>
        <v>1</v>
      </c>
      <c r="P77" s="27" t="s">
        <v>25</v>
      </c>
      <c r="Q77" s="35"/>
    </row>
    <row r="78" s="1" customFormat="1" ht="30" customHeight="1" spans="1:17">
      <c r="A78" s="15">
        <v>76</v>
      </c>
      <c r="B78" s="16" t="s">
        <v>230</v>
      </c>
      <c r="C78" s="17" t="s">
        <v>231</v>
      </c>
      <c r="D78" s="18" t="s">
        <v>228</v>
      </c>
      <c r="E78" s="17" t="s">
        <v>20</v>
      </c>
      <c r="F78" s="17" t="s">
        <v>229</v>
      </c>
      <c r="G78" s="17" t="s">
        <v>22</v>
      </c>
      <c r="H78" s="17" t="s">
        <v>23</v>
      </c>
      <c r="I78" s="17" t="s">
        <v>29</v>
      </c>
      <c r="J78" s="24">
        <v>121.1</v>
      </c>
      <c r="K78" s="24">
        <v>0</v>
      </c>
      <c r="L78" s="24">
        <v>121.1</v>
      </c>
      <c r="M78" s="24">
        <v>79</v>
      </c>
      <c r="N78" s="25">
        <f t="shared" si="5"/>
        <v>59.6833333333333</v>
      </c>
      <c r="O78" s="26">
        <f>RANK(N78,N77:N79,0)</f>
        <v>2</v>
      </c>
      <c r="P78" s="28"/>
      <c r="Q78" s="35"/>
    </row>
    <row r="79" s="1" customFormat="1" ht="30" customHeight="1" spans="1:17">
      <c r="A79" s="15">
        <v>77</v>
      </c>
      <c r="B79" s="16" t="s">
        <v>232</v>
      </c>
      <c r="C79" s="17" t="s">
        <v>233</v>
      </c>
      <c r="D79" s="18" t="s">
        <v>228</v>
      </c>
      <c r="E79" s="17" t="s">
        <v>20</v>
      </c>
      <c r="F79" s="17" t="s">
        <v>229</v>
      </c>
      <c r="G79" s="17" t="s">
        <v>22</v>
      </c>
      <c r="H79" s="17" t="s">
        <v>23</v>
      </c>
      <c r="I79" s="17" t="s">
        <v>29</v>
      </c>
      <c r="J79" s="29">
        <v>116.8</v>
      </c>
      <c r="K79" s="29">
        <v>0</v>
      </c>
      <c r="L79" s="29">
        <v>116.8</v>
      </c>
      <c r="M79" s="29">
        <v>72</v>
      </c>
      <c r="N79" s="30">
        <f t="shared" si="5"/>
        <v>55.4666666666667</v>
      </c>
      <c r="O79" s="26">
        <f>RANK(N79,N77:N79,0)</f>
        <v>3</v>
      </c>
      <c r="P79" s="27"/>
      <c r="Q79" s="35"/>
    </row>
    <row r="80" s="1" customFormat="1" ht="30" customHeight="1" spans="1:17">
      <c r="A80" s="15">
        <v>78</v>
      </c>
      <c r="B80" s="16" t="s">
        <v>234</v>
      </c>
      <c r="C80" s="17" t="s">
        <v>235</v>
      </c>
      <c r="D80" s="18" t="s">
        <v>236</v>
      </c>
      <c r="E80" s="17" t="s">
        <v>20</v>
      </c>
      <c r="F80" s="17" t="s">
        <v>237</v>
      </c>
      <c r="G80" s="17" t="s">
        <v>22</v>
      </c>
      <c r="H80" s="17" t="s">
        <v>23</v>
      </c>
      <c r="I80" s="17" t="s">
        <v>29</v>
      </c>
      <c r="J80" s="17">
        <v>185.5</v>
      </c>
      <c r="K80" s="17">
        <v>0</v>
      </c>
      <c r="L80" s="17">
        <v>185.5</v>
      </c>
      <c r="M80" s="17">
        <v>77.2</v>
      </c>
      <c r="N80" s="32">
        <f t="shared" si="5"/>
        <v>69.5166666666667</v>
      </c>
      <c r="O80" s="26">
        <f>RANK(N80,N80:N82,0)</f>
        <v>2</v>
      </c>
      <c r="P80" s="27"/>
      <c r="Q80" s="35"/>
    </row>
    <row r="81" s="1" customFormat="1" ht="30" customHeight="1" spans="1:17">
      <c r="A81" s="15">
        <v>79</v>
      </c>
      <c r="B81" s="16" t="s">
        <v>238</v>
      </c>
      <c r="C81" s="17" t="s">
        <v>239</v>
      </c>
      <c r="D81" s="18" t="s">
        <v>236</v>
      </c>
      <c r="E81" s="17" t="s">
        <v>20</v>
      </c>
      <c r="F81" s="17" t="s">
        <v>237</v>
      </c>
      <c r="G81" s="17" t="s">
        <v>28</v>
      </c>
      <c r="H81" s="17" t="s">
        <v>84</v>
      </c>
      <c r="I81" s="17" t="s">
        <v>29</v>
      </c>
      <c r="J81" s="17">
        <v>171.5</v>
      </c>
      <c r="K81" s="17">
        <v>5</v>
      </c>
      <c r="L81" s="17">
        <v>176.5</v>
      </c>
      <c r="M81" s="17">
        <v>67.2</v>
      </c>
      <c r="N81" s="32">
        <f t="shared" si="5"/>
        <v>63.0166666666667</v>
      </c>
      <c r="O81" s="26">
        <f>RANK(N81,N80:N82,0)</f>
        <v>3</v>
      </c>
      <c r="P81" s="27"/>
      <c r="Q81" s="35"/>
    </row>
    <row r="82" s="1" customFormat="1" ht="30" customHeight="1" spans="1:17">
      <c r="A82" s="15">
        <v>80</v>
      </c>
      <c r="B82" s="16" t="s">
        <v>240</v>
      </c>
      <c r="C82" s="17" t="s">
        <v>241</v>
      </c>
      <c r="D82" s="18" t="s">
        <v>236</v>
      </c>
      <c r="E82" s="17" t="s">
        <v>20</v>
      </c>
      <c r="F82" s="17" t="s">
        <v>237</v>
      </c>
      <c r="G82" s="17" t="s">
        <v>28</v>
      </c>
      <c r="H82" s="17" t="s">
        <v>23</v>
      </c>
      <c r="I82" s="17" t="s">
        <v>29</v>
      </c>
      <c r="J82" s="17">
        <v>171.5</v>
      </c>
      <c r="K82" s="17">
        <v>0</v>
      </c>
      <c r="L82" s="17">
        <v>171.5</v>
      </c>
      <c r="M82" s="17">
        <v>84.8</v>
      </c>
      <c r="N82" s="32">
        <f t="shared" si="5"/>
        <v>70.9833333333333</v>
      </c>
      <c r="O82" s="26">
        <f>RANK(N82,N80:N82,0)</f>
        <v>1</v>
      </c>
      <c r="P82" s="27" t="s">
        <v>25</v>
      </c>
      <c r="Q82" s="35"/>
    </row>
    <row r="83" ht="30" customHeight="1" spans="1:16">
      <c r="A83" s="15">
        <v>81</v>
      </c>
      <c r="B83" s="38" t="s">
        <v>242</v>
      </c>
      <c r="C83" s="39" t="s">
        <v>243</v>
      </c>
      <c r="D83" s="31" t="s">
        <v>244</v>
      </c>
      <c r="E83" s="39" t="s">
        <v>20</v>
      </c>
      <c r="F83" s="39" t="s">
        <v>245</v>
      </c>
      <c r="G83" s="39" t="s">
        <v>28</v>
      </c>
      <c r="H83" s="39" t="s">
        <v>23</v>
      </c>
      <c r="I83" s="39" t="s">
        <v>29</v>
      </c>
      <c r="J83" s="40">
        <v>195.6</v>
      </c>
      <c r="K83" s="40">
        <v>0</v>
      </c>
      <c r="L83" s="40">
        <v>195.6</v>
      </c>
      <c r="M83" s="40">
        <v>74.4</v>
      </c>
      <c r="N83" s="41">
        <f t="shared" si="5"/>
        <v>69.8</v>
      </c>
      <c r="O83" s="26">
        <f>RANK(N83,N83:N85,0)</f>
        <v>2</v>
      </c>
      <c r="P83" s="42"/>
    </row>
    <row r="84" ht="30" customHeight="1" spans="1:16">
      <c r="A84" s="15">
        <v>82</v>
      </c>
      <c r="B84" s="38" t="s">
        <v>246</v>
      </c>
      <c r="C84" s="39" t="s">
        <v>247</v>
      </c>
      <c r="D84" s="31" t="s">
        <v>244</v>
      </c>
      <c r="E84" s="39" t="s">
        <v>20</v>
      </c>
      <c r="F84" s="39" t="s">
        <v>245</v>
      </c>
      <c r="G84" s="39" t="s">
        <v>22</v>
      </c>
      <c r="H84" s="39" t="s">
        <v>23</v>
      </c>
      <c r="I84" s="39" t="s">
        <v>29</v>
      </c>
      <c r="J84" s="40">
        <v>184.6</v>
      </c>
      <c r="K84" s="40">
        <v>0</v>
      </c>
      <c r="L84" s="40">
        <v>184.6</v>
      </c>
      <c r="M84" s="40">
        <v>82</v>
      </c>
      <c r="N84" s="41">
        <f t="shared" si="5"/>
        <v>71.7666666666667</v>
      </c>
      <c r="O84" s="26">
        <f>RANK(N84,N83:N85,0)</f>
        <v>1</v>
      </c>
      <c r="P84" s="27" t="s">
        <v>25</v>
      </c>
    </row>
    <row r="85" ht="30" customHeight="1" spans="1:16">
      <c r="A85" s="15">
        <v>83</v>
      </c>
      <c r="B85" s="38" t="s">
        <v>248</v>
      </c>
      <c r="C85" s="39" t="s">
        <v>249</v>
      </c>
      <c r="D85" s="31" t="s">
        <v>244</v>
      </c>
      <c r="E85" s="39" t="s">
        <v>20</v>
      </c>
      <c r="F85" s="39" t="s">
        <v>245</v>
      </c>
      <c r="G85" s="39" t="s">
        <v>22</v>
      </c>
      <c r="H85" s="39" t="s">
        <v>84</v>
      </c>
      <c r="I85" s="39" t="s">
        <v>29</v>
      </c>
      <c r="J85" s="40">
        <v>161.4</v>
      </c>
      <c r="K85" s="40">
        <v>5</v>
      </c>
      <c r="L85" s="40">
        <v>166.4</v>
      </c>
      <c r="M85" s="17" t="s">
        <v>95</v>
      </c>
      <c r="N85" s="25">
        <f>L85/6</f>
        <v>27.7333333333333</v>
      </c>
      <c r="O85" s="26">
        <f>RANK(N85,N83:N85,0)</f>
        <v>3</v>
      </c>
      <c r="P85" s="27"/>
    </row>
    <row r="86" ht="30" customHeight="1" spans="1:16">
      <c r="A86" s="15">
        <v>84</v>
      </c>
      <c r="B86" s="38" t="s">
        <v>250</v>
      </c>
      <c r="C86" s="39" t="s">
        <v>251</v>
      </c>
      <c r="D86" s="31" t="s">
        <v>252</v>
      </c>
      <c r="E86" s="39" t="s">
        <v>20</v>
      </c>
      <c r="F86" s="39" t="s">
        <v>253</v>
      </c>
      <c r="G86" s="39" t="s">
        <v>28</v>
      </c>
      <c r="H86" s="39" t="s">
        <v>84</v>
      </c>
      <c r="I86" s="39" t="s">
        <v>29</v>
      </c>
      <c r="J86" s="40">
        <v>189.5</v>
      </c>
      <c r="K86" s="40">
        <v>5</v>
      </c>
      <c r="L86" s="40">
        <v>194.5</v>
      </c>
      <c r="M86" s="40">
        <v>81.4</v>
      </c>
      <c r="N86" s="41">
        <f t="shared" ref="N86:N88" si="6">L86/6+M86/2</f>
        <v>73.1166666666667</v>
      </c>
      <c r="O86" s="26">
        <f>RANK(N86,N86:N88,0)</f>
        <v>2</v>
      </c>
      <c r="P86" s="42"/>
    </row>
    <row r="87" ht="30" customHeight="1" spans="1:16">
      <c r="A87" s="15">
        <v>85</v>
      </c>
      <c r="B87" s="38" t="s">
        <v>254</v>
      </c>
      <c r="C87" s="39" t="s">
        <v>255</v>
      </c>
      <c r="D87" s="31" t="s">
        <v>252</v>
      </c>
      <c r="E87" s="39" t="s">
        <v>20</v>
      </c>
      <c r="F87" s="39" t="s">
        <v>253</v>
      </c>
      <c r="G87" s="39" t="s">
        <v>28</v>
      </c>
      <c r="H87" s="39" t="s">
        <v>23</v>
      </c>
      <c r="I87" s="39" t="s">
        <v>29</v>
      </c>
      <c r="J87" s="40">
        <v>193.5</v>
      </c>
      <c r="K87" s="40">
        <v>0</v>
      </c>
      <c r="L87" s="40">
        <v>193.5</v>
      </c>
      <c r="M87" s="40">
        <v>81.2</v>
      </c>
      <c r="N87" s="41">
        <f t="shared" si="6"/>
        <v>72.85</v>
      </c>
      <c r="O87" s="26">
        <f>RANK(N87,N86:N88,0)</f>
        <v>3</v>
      </c>
      <c r="P87" s="42"/>
    </row>
    <row r="88" ht="30" customHeight="1" spans="1:16">
      <c r="A88" s="15">
        <v>86</v>
      </c>
      <c r="B88" s="38" t="s">
        <v>256</v>
      </c>
      <c r="C88" s="39" t="s">
        <v>257</v>
      </c>
      <c r="D88" s="31" t="s">
        <v>252</v>
      </c>
      <c r="E88" s="39" t="s">
        <v>20</v>
      </c>
      <c r="F88" s="39" t="s">
        <v>253</v>
      </c>
      <c r="G88" s="39" t="s">
        <v>28</v>
      </c>
      <c r="H88" s="39" t="s">
        <v>84</v>
      </c>
      <c r="I88" s="39" t="s">
        <v>29</v>
      </c>
      <c r="J88" s="40">
        <v>184.5</v>
      </c>
      <c r="K88" s="40">
        <v>5</v>
      </c>
      <c r="L88" s="40">
        <v>189.5</v>
      </c>
      <c r="M88" s="40">
        <v>83.6</v>
      </c>
      <c r="N88" s="41">
        <f t="shared" si="6"/>
        <v>73.3833333333333</v>
      </c>
      <c r="O88" s="26">
        <f>RANK(N88,N86:N88,0)</f>
        <v>1</v>
      </c>
      <c r="P88" s="27" t="s">
        <v>25</v>
      </c>
    </row>
    <row r="89" ht="30" customHeight="1" spans="1:16">
      <c r="A89" s="15">
        <v>87</v>
      </c>
      <c r="B89" s="38" t="s">
        <v>258</v>
      </c>
      <c r="C89" s="39" t="s">
        <v>259</v>
      </c>
      <c r="D89" s="31" t="s">
        <v>260</v>
      </c>
      <c r="E89" s="39" t="s">
        <v>261</v>
      </c>
      <c r="F89" s="39" t="s">
        <v>262</v>
      </c>
      <c r="G89" s="39" t="s">
        <v>22</v>
      </c>
      <c r="H89" s="39" t="s">
        <v>23</v>
      </c>
      <c r="I89" s="39" t="s">
        <v>29</v>
      </c>
      <c r="J89" s="39">
        <v>183.2</v>
      </c>
      <c r="K89" s="39">
        <v>0</v>
      </c>
      <c r="L89" s="39">
        <v>183.2</v>
      </c>
      <c r="M89" s="39">
        <v>77</v>
      </c>
      <c r="N89" s="43">
        <v>69.03</v>
      </c>
      <c r="O89" s="26">
        <f>RANK(N89,N89:N101,0)</f>
        <v>6</v>
      </c>
      <c r="P89" s="27"/>
    </row>
    <row r="90" ht="30" customHeight="1" spans="1:16">
      <c r="A90" s="15">
        <v>88</v>
      </c>
      <c r="B90" s="38" t="s">
        <v>263</v>
      </c>
      <c r="C90" s="39" t="s">
        <v>264</v>
      </c>
      <c r="D90" s="31" t="s">
        <v>260</v>
      </c>
      <c r="E90" s="39" t="s">
        <v>261</v>
      </c>
      <c r="F90" s="39" t="s">
        <v>262</v>
      </c>
      <c r="G90" s="39" t="s">
        <v>28</v>
      </c>
      <c r="H90" s="39" t="s">
        <v>23</v>
      </c>
      <c r="I90" s="39" t="s">
        <v>29</v>
      </c>
      <c r="J90" s="39">
        <v>182.8</v>
      </c>
      <c r="K90" s="39">
        <v>0</v>
      </c>
      <c r="L90" s="39">
        <v>182.8</v>
      </c>
      <c r="M90" s="39">
        <v>86</v>
      </c>
      <c r="N90" s="43">
        <f t="shared" ref="N90:N119" si="7">L90/6+M90/2</f>
        <v>73.4666666666667</v>
      </c>
      <c r="O90" s="26">
        <f>RANK(N90,N89:N101,0)</f>
        <v>1</v>
      </c>
      <c r="P90" s="27" t="s">
        <v>25</v>
      </c>
    </row>
    <row r="91" ht="30" customHeight="1" spans="1:16">
      <c r="A91" s="15">
        <v>89</v>
      </c>
      <c r="B91" s="38" t="s">
        <v>265</v>
      </c>
      <c r="C91" s="39" t="s">
        <v>266</v>
      </c>
      <c r="D91" s="31" t="s">
        <v>260</v>
      </c>
      <c r="E91" s="39" t="s">
        <v>261</v>
      </c>
      <c r="F91" s="39" t="s">
        <v>262</v>
      </c>
      <c r="G91" s="39" t="s">
        <v>28</v>
      </c>
      <c r="H91" s="39" t="s">
        <v>84</v>
      </c>
      <c r="I91" s="39" t="s">
        <v>29</v>
      </c>
      <c r="J91" s="39">
        <v>175.8</v>
      </c>
      <c r="K91" s="39">
        <v>5</v>
      </c>
      <c r="L91" s="39">
        <v>180.8</v>
      </c>
      <c r="M91" s="39">
        <v>69.6</v>
      </c>
      <c r="N91" s="43">
        <f t="shared" si="7"/>
        <v>64.9333333333333</v>
      </c>
      <c r="O91" s="26">
        <f>RANK(N91,N89:N101,0)</f>
        <v>10</v>
      </c>
      <c r="P91" s="27"/>
    </row>
    <row r="92" ht="30" customHeight="1" spans="1:16">
      <c r="A92" s="15">
        <v>90</v>
      </c>
      <c r="B92" s="38" t="s">
        <v>267</v>
      </c>
      <c r="C92" s="39" t="s">
        <v>268</v>
      </c>
      <c r="D92" s="31" t="s">
        <v>260</v>
      </c>
      <c r="E92" s="39" t="s">
        <v>261</v>
      </c>
      <c r="F92" s="39" t="s">
        <v>262</v>
      </c>
      <c r="G92" s="39" t="s">
        <v>28</v>
      </c>
      <c r="H92" s="39" t="s">
        <v>23</v>
      </c>
      <c r="I92" s="39" t="s">
        <v>29</v>
      </c>
      <c r="J92" s="39">
        <v>178.9</v>
      </c>
      <c r="K92" s="39">
        <v>0</v>
      </c>
      <c r="L92" s="39">
        <v>178.9</v>
      </c>
      <c r="M92" s="39">
        <v>77.8</v>
      </c>
      <c r="N92" s="43">
        <f t="shared" si="7"/>
        <v>68.7166666666667</v>
      </c>
      <c r="O92" s="26">
        <f>RANK(N92,N89:N101,0)</f>
        <v>7</v>
      </c>
      <c r="P92" s="27"/>
    </row>
    <row r="93" ht="30" customHeight="1" spans="1:16">
      <c r="A93" s="15">
        <v>91</v>
      </c>
      <c r="B93" s="38" t="s">
        <v>269</v>
      </c>
      <c r="C93" s="39" t="s">
        <v>270</v>
      </c>
      <c r="D93" s="31" t="s">
        <v>260</v>
      </c>
      <c r="E93" s="39" t="s">
        <v>261</v>
      </c>
      <c r="F93" s="39" t="s">
        <v>262</v>
      </c>
      <c r="G93" s="39" t="s">
        <v>22</v>
      </c>
      <c r="H93" s="39" t="s">
        <v>23</v>
      </c>
      <c r="I93" s="39" t="s">
        <v>29</v>
      </c>
      <c r="J93" s="39">
        <v>174.5</v>
      </c>
      <c r="K93" s="39">
        <v>0</v>
      </c>
      <c r="L93" s="39">
        <v>174.5</v>
      </c>
      <c r="M93" s="39">
        <v>83.4</v>
      </c>
      <c r="N93" s="43">
        <f t="shared" si="7"/>
        <v>70.7833333333333</v>
      </c>
      <c r="O93" s="26">
        <f>RANK(N93,N89:N94,0)</f>
        <v>3</v>
      </c>
      <c r="P93" s="27" t="s">
        <v>25</v>
      </c>
    </row>
    <row r="94" ht="30" customHeight="1" spans="1:16">
      <c r="A94" s="15">
        <v>92</v>
      </c>
      <c r="B94" s="38" t="s">
        <v>271</v>
      </c>
      <c r="C94" s="39" t="s">
        <v>272</v>
      </c>
      <c r="D94" s="31" t="s">
        <v>260</v>
      </c>
      <c r="E94" s="39" t="s">
        <v>261</v>
      </c>
      <c r="F94" s="39" t="s">
        <v>262</v>
      </c>
      <c r="G94" s="39" t="s">
        <v>28</v>
      </c>
      <c r="H94" s="39" t="s">
        <v>23</v>
      </c>
      <c r="I94" s="39" t="s">
        <v>29</v>
      </c>
      <c r="J94" s="39">
        <v>170.7</v>
      </c>
      <c r="K94" s="39">
        <v>0</v>
      </c>
      <c r="L94" s="39">
        <v>170.7</v>
      </c>
      <c r="M94" s="39">
        <v>87</v>
      </c>
      <c r="N94" s="43">
        <f t="shared" si="7"/>
        <v>71.95</v>
      </c>
      <c r="O94" s="26">
        <f>RANK(N94,N89:N101,0)</f>
        <v>2</v>
      </c>
      <c r="P94" s="27" t="s">
        <v>25</v>
      </c>
    </row>
    <row r="95" ht="30" customHeight="1" spans="1:16">
      <c r="A95" s="15">
        <v>93</v>
      </c>
      <c r="B95" s="38" t="s">
        <v>273</v>
      </c>
      <c r="C95" s="39" t="s">
        <v>274</v>
      </c>
      <c r="D95" s="31" t="s">
        <v>260</v>
      </c>
      <c r="E95" s="39" t="s">
        <v>261</v>
      </c>
      <c r="F95" s="39" t="s">
        <v>262</v>
      </c>
      <c r="G95" s="39" t="s">
        <v>22</v>
      </c>
      <c r="H95" s="39" t="s">
        <v>23</v>
      </c>
      <c r="I95" s="39" t="s">
        <v>29</v>
      </c>
      <c r="J95" s="39">
        <v>164.8</v>
      </c>
      <c r="K95" s="39">
        <v>0</v>
      </c>
      <c r="L95" s="39">
        <v>164.8</v>
      </c>
      <c r="M95" s="39">
        <v>85</v>
      </c>
      <c r="N95" s="43">
        <f t="shared" si="7"/>
        <v>69.9666666666667</v>
      </c>
      <c r="O95" s="26">
        <f>RANK(N95,N89:N101,0)</f>
        <v>5</v>
      </c>
      <c r="P95" s="27" t="s">
        <v>25</v>
      </c>
    </row>
    <row r="96" ht="30" customHeight="1" spans="1:16">
      <c r="A96" s="15">
        <v>94</v>
      </c>
      <c r="B96" s="38" t="s">
        <v>275</v>
      </c>
      <c r="C96" s="39" t="s">
        <v>276</v>
      </c>
      <c r="D96" s="31" t="s">
        <v>260</v>
      </c>
      <c r="E96" s="39" t="s">
        <v>261</v>
      </c>
      <c r="F96" s="39" t="s">
        <v>262</v>
      </c>
      <c r="G96" s="39" t="s">
        <v>28</v>
      </c>
      <c r="H96" s="39" t="s">
        <v>23</v>
      </c>
      <c r="I96" s="39" t="s">
        <v>29</v>
      </c>
      <c r="J96" s="39">
        <v>159.1</v>
      </c>
      <c r="K96" s="39">
        <v>0</v>
      </c>
      <c r="L96" s="39">
        <v>159.1</v>
      </c>
      <c r="M96" s="39">
        <v>79.4</v>
      </c>
      <c r="N96" s="43">
        <f t="shared" si="7"/>
        <v>66.2166666666667</v>
      </c>
      <c r="O96" s="26">
        <f>RANK(N96,N89:N101,0)</f>
        <v>9</v>
      </c>
      <c r="P96" s="27"/>
    </row>
    <row r="97" ht="30" customHeight="1" spans="1:16">
      <c r="A97" s="15">
        <v>95</v>
      </c>
      <c r="B97" s="38" t="s">
        <v>277</v>
      </c>
      <c r="C97" s="39" t="s">
        <v>278</v>
      </c>
      <c r="D97" s="31" t="s">
        <v>260</v>
      </c>
      <c r="E97" s="39" t="s">
        <v>261</v>
      </c>
      <c r="F97" s="39" t="s">
        <v>262</v>
      </c>
      <c r="G97" s="39" t="s">
        <v>28</v>
      </c>
      <c r="H97" s="39" t="s">
        <v>23</v>
      </c>
      <c r="I97" s="39" t="s">
        <v>29</v>
      </c>
      <c r="J97" s="39">
        <v>157.5</v>
      </c>
      <c r="K97" s="39">
        <v>0</v>
      </c>
      <c r="L97" s="39">
        <v>157.5</v>
      </c>
      <c r="M97" s="39">
        <v>88.8</v>
      </c>
      <c r="N97" s="43">
        <f t="shared" si="7"/>
        <v>70.65</v>
      </c>
      <c r="O97" s="26">
        <f>RANK(N97,N89:N101,0)</f>
        <v>4</v>
      </c>
      <c r="P97" s="27" t="s">
        <v>25</v>
      </c>
    </row>
    <row r="98" ht="30" customHeight="1" spans="1:16">
      <c r="A98" s="15">
        <v>96</v>
      </c>
      <c r="B98" s="38" t="s">
        <v>279</v>
      </c>
      <c r="C98" s="39" t="s">
        <v>280</v>
      </c>
      <c r="D98" s="31" t="s">
        <v>260</v>
      </c>
      <c r="E98" s="39" t="s">
        <v>261</v>
      </c>
      <c r="F98" s="39" t="s">
        <v>262</v>
      </c>
      <c r="G98" s="39" t="s">
        <v>28</v>
      </c>
      <c r="H98" s="39" t="s">
        <v>23</v>
      </c>
      <c r="I98" s="39" t="s">
        <v>29</v>
      </c>
      <c r="J98" s="39">
        <v>153.5</v>
      </c>
      <c r="K98" s="39">
        <v>0</v>
      </c>
      <c r="L98" s="39">
        <v>153.5</v>
      </c>
      <c r="M98" s="39">
        <v>82.8</v>
      </c>
      <c r="N98" s="43">
        <f t="shared" si="7"/>
        <v>66.9833333333333</v>
      </c>
      <c r="O98" s="26">
        <f>RANK(N98,N89:N101,0)</f>
        <v>8</v>
      </c>
      <c r="P98" s="27"/>
    </row>
    <row r="99" ht="30" customHeight="1" spans="1:16">
      <c r="A99" s="15">
        <v>97</v>
      </c>
      <c r="B99" s="38" t="s">
        <v>281</v>
      </c>
      <c r="C99" s="39" t="s">
        <v>282</v>
      </c>
      <c r="D99" s="31" t="s">
        <v>260</v>
      </c>
      <c r="E99" s="39" t="s">
        <v>261</v>
      </c>
      <c r="F99" s="39" t="s">
        <v>262</v>
      </c>
      <c r="G99" s="39" t="s">
        <v>22</v>
      </c>
      <c r="H99" s="39" t="s">
        <v>23</v>
      </c>
      <c r="I99" s="39" t="s">
        <v>29</v>
      </c>
      <c r="J99" s="39">
        <v>150.9</v>
      </c>
      <c r="K99" s="39">
        <v>0</v>
      </c>
      <c r="L99" s="39">
        <v>150.9</v>
      </c>
      <c r="M99" s="39">
        <v>63.4</v>
      </c>
      <c r="N99" s="43">
        <f t="shared" si="7"/>
        <v>56.85</v>
      </c>
      <c r="O99" s="26">
        <f>RANK(N99,N89:N101,0)</f>
        <v>12</v>
      </c>
      <c r="P99" s="27"/>
    </row>
    <row r="100" ht="30" customHeight="1" spans="1:16">
      <c r="A100" s="15">
        <v>98</v>
      </c>
      <c r="B100" s="38" t="s">
        <v>283</v>
      </c>
      <c r="C100" s="39" t="s">
        <v>284</v>
      </c>
      <c r="D100" s="31" t="s">
        <v>260</v>
      </c>
      <c r="E100" s="39" t="s">
        <v>261</v>
      </c>
      <c r="F100" s="39" t="s">
        <v>262</v>
      </c>
      <c r="G100" s="39" t="s">
        <v>28</v>
      </c>
      <c r="H100" s="39" t="s">
        <v>23</v>
      </c>
      <c r="I100" s="39" t="s">
        <v>29</v>
      </c>
      <c r="J100" s="39">
        <v>146.5</v>
      </c>
      <c r="K100" s="39">
        <v>0</v>
      </c>
      <c r="L100" s="39">
        <v>146.5</v>
      </c>
      <c r="M100" s="39">
        <v>65</v>
      </c>
      <c r="N100" s="43">
        <f t="shared" si="7"/>
        <v>56.9166666666667</v>
      </c>
      <c r="O100" s="26">
        <f>RANK(N100,N89:N101,0)</f>
        <v>11</v>
      </c>
      <c r="P100" s="27"/>
    </row>
    <row r="101" ht="30" customHeight="1" spans="1:16">
      <c r="A101" s="15">
        <v>99</v>
      </c>
      <c r="B101" s="38" t="s">
        <v>285</v>
      </c>
      <c r="C101" s="39" t="s">
        <v>286</v>
      </c>
      <c r="D101" s="31" t="s">
        <v>260</v>
      </c>
      <c r="E101" s="39" t="s">
        <v>261</v>
      </c>
      <c r="F101" s="39" t="s">
        <v>262</v>
      </c>
      <c r="G101" s="39" t="s">
        <v>28</v>
      </c>
      <c r="H101" s="39" t="s">
        <v>23</v>
      </c>
      <c r="I101" s="39" t="s">
        <v>29</v>
      </c>
      <c r="J101" s="39">
        <v>126.6</v>
      </c>
      <c r="K101" s="39">
        <v>0</v>
      </c>
      <c r="L101" s="39">
        <v>126.6</v>
      </c>
      <c r="M101" s="39">
        <v>60.2</v>
      </c>
      <c r="N101" s="43">
        <f t="shared" si="7"/>
        <v>51.2</v>
      </c>
      <c r="O101" s="26">
        <f>RANK(N101,N89:N101,0)</f>
        <v>13</v>
      </c>
      <c r="P101" s="27"/>
    </row>
    <row r="102" ht="30" customHeight="1" spans="1:16">
      <c r="A102" s="15">
        <v>100</v>
      </c>
      <c r="B102" s="38" t="s">
        <v>287</v>
      </c>
      <c r="C102" s="39" t="s">
        <v>288</v>
      </c>
      <c r="D102" s="31" t="s">
        <v>289</v>
      </c>
      <c r="E102" s="39" t="s">
        <v>20</v>
      </c>
      <c r="F102" s="39" t="s">
        <v>290</v>
      </c>
      <c r="G102" s="39" t="s">
        <v>28</v>
      </c>
      <c r="H102" s="39" t="s">
        <v>23</v>
      </c>
      <c r="I102" s="39" t="s">
        <v>24</v>
      </c>
      <c r="J102" s="39">
        <v>165</v>
      </c>
      <c r="K102" s="39">
        <v>0</v>
      </c>
      <c r="L102" s="39">
        <v>165</v>
      </c>
      <c r="M102" s="39">
        <v>85.2</v>
      </c>
      <c r="N102" s="43">
        <f t="shared" si="7"/>
        <v>70.1</v>
      </c>
      <c r="O102" s="26">
        <f>RANK(N102,N102:N104,0)</f>
        <v>1</v>
      </c>
      <c r="P102" s="27" t="s">
        <v>25</v>
      </c>
    </row>
    <row r="103" ht="30" customHeight="1" spans="1:16">
      <c r="A103" s="15">
        <v>101</v>
      </c>
      <c r="B103" s="38" t="s">
        <v>291</v>
      </c>
      <c r="C103" s="39" t="s">
        <v>292</v>
      </c>
      <c r="D103" s="31" t="s">
        <v>289</v>
      </c>
      <c r="E103" s="39" t="s">
        <v>20</v>
      </c>
      <c r="F103" s="39" t="s">
        <v>290</v>
      </c>
      <c r="G103" s="39" t="s">
        <v>28</v>
      </c>
      <c r="H103" s="39" t="s">
        <v>23</v>
      </c>
      <c r="I103" s="39" t="s">
        <v>24</v>
      </c>
      <c r="J103" s="39">
        <v>162.3</v>
      </c>
      <c r="K103" s="39">
        <v>0</v>
      </c>
      <c r="L103" s="39">
        <v>162.3</v>
      </c>
      <c r="M103" s="39">
        <v>77.6</v>
      </c>
      <c r="N103" s="43">
        <f t="shared" si="7"/>
        <v>65.85</v>
      </c>
      <c r="O103" s="26">
        <f>RANK(N103,N102:N104,0)</f>
        <v>2</v>
      </c>
      <c r="P103" s="27"/>
    </row>
    <row r="104" ht="30" customHeight="1" spans="1:16">
      <c r="A104" s="15">
        <v>102</v>
      </c>
      <c r="B104" s="38" t="s">
        <v>293</v>
      </c>
      <c r="C104" s="39" t="s">
        <v>294</v>
      </c>
      <c r="D104" s="31" t="s">
        <v>289</v>
      </c>
      <c r="E104" s="39" t="s">
        <v>20</v>
      </c>
      <c r="F104" s="39" t="s">
        <v>290</v>
      </c>
      <c r="G104" s="39" t="s">
        <v>28</v>
      </c>
      <c r="H104" s="39" t="s">
        <v>23</v>
      </c>
      <c r="I104" s="39" t="s">
        <v>24</v>
      </c>
      <c r="J104" s="39">
        <v>159.8</v>
      </c>
      <c r="K104" s="39">
        <v>0</v>
      </c>
      <c r="L104" s="39">
        <v>159.8</v>
      </c>
      <c r="M104" s="39">
        <v>67</v>
      </c>
      <c r="N104" s="43">
        <f t="shared" si="7"/>
        <v>60.1333333333333</v>
      </c>
      <c r="O104" s="26">
        <f>RANK(N104,N102:N104,0)</f>
        <v>3</v>
      </c>
      <c r="P104" s="27"/>
    </row>
    <row r="105" ht="30" customHeight="1" spans="1:16">
      <c r="A105" s="15">
        <v>103</v>
      </c>
      <c r="B105" s="38" t="s">
        <v>295</v>
      </c>
      <c r="C105" s="39" t="s">
        <v>296</v>
      </c>
      <c r="D105" s="31" t="s">
        <v>297</v>
      </c>
      <c r="E105" s="39" t="s">
        <v>162</v>
      </c>
      <c r="F105" s="39" t="s">
        <v>298</v>
      </c>
      <c r="G105" s="39" t="s">
        <v>28</v>
      </c>
      <c r="H105" s="39" t="s">
        <v>23</v>
      </c>
      <c r="I105" s="39" t="s">
        <v>29</v>
      </c>
      <c r="J105" s="39">
        <v>172.8</v>
      </c>
      <c r="K105" s="39">
        <v>0</v>
      </c>
      <c r="L105" s="39">
        <v>172.8</v>
      </c>
      <c r="M105" s="39">
        <v>98.2</v>
      </c>
      <c r="N105" s="43">
        <f t="shared" si="7"/>
        <v>77.9</v>
      </c>
      <c r="O105" s="26">
        <f>RANK(N105,N105:N109,0)</f>
        <v>1</v>
      </c>
      <c r="P105" s="27" t="s">
        <v>25</v>
      </c>
    </row>
    <row r="106" ht="30" customHeight="1" spans="1:16">
      <c r="A106" s="15">
        <v>104</v>
      </c>
      <c r="B106" s="38" t="s">
        <v>299</v>
      </c>
      <c r="C106" s="39" t="s">
        <v>300</v>
      </c>
      <c r="D106" s="31" t="s">
        <v>297</v>
      </c>
      <c r="E106" s="39" t="s">
        <v>162</v>
      </c>
      <c r="F106" s="39" t="s">
        <v>298</v>
      </c>
      <c r="G106" s="39" t="s">
        <v>22</v>
      </c>
      <c r="H106" s="39" t="s">
        <v>23</v>
      </c>
      <c r="I106" s="39" t="s">
        <v>29</v>
      </c>
      <c r="J106" s="39">
        <v>165.4</v>
      </c>
      <c r="K106" s="39">
        <v>0</v>
      </c>
      <c r="L106" s="39">
        <v>165.4</v>
      </c>
      <c r="M106" s="39">
        <v>88.4</v>
      </c>
      <c r="N106" s="43">
        <f t="shared" si="7"/>
        <v>71.7666666666667</v>
      </c>
      <c r="O106" s="26">
        <f>RANK(N106,N105:N109,0)</f>
        <v>3</v>
      </c>
      <c r="P106" s="27"/>
    </row>
    <row r="107" ht="30" customHeight="1" spans="1:16">
      <c r="A107" s="15">
        <v>105</v>
      </c>
      <c r="B107" s="38" t="s">
        <v>301</v>
      </c>
      <c r="C107" s="39" t="s">
        <v>302</v>
      </c>
      <c r="D107" s="31" t="s">
        <v>297</v>
      </c>
      <c r="E107" s="39" t="s">
        <v>162</v>
      </c>
      <c r="F107" s="39" t="s">
        <v>298</v>
      </c>
      <c r="G107" s="39" t="s">
        <v>28</v>
      </c>
      <c r="H107" s="39" t="s">
        <v>23</v>
      </c>
      <c r="I107" s="39" t="s">
        <v>29</v>
      </c>
      <c r="J107" s="39">
        <v>163.8</v>
      </c>
      <c r="K107" s="39">
        <v>0</v>
      </c>
      <c r="L107" s="39">
        <v>163.8</v>
      </c>
      <c r="M107" s="39">
        <v>85.4</v>
      </c>
      <c r="N107" s="43">
        <f t="shared" si="7"/>
        <v>70</v>
      </c>
      <c r="O107" s="26">
        <f>RANK(N107,N105:N109,0)</f>
        <v>4</v>
      </c>
      <c r="P107" s="27"/>
    </row>
    <row r="108" ht="30" customHeight="1" spans="1:16">
      <c r="A108" s="15">
        <v>106</v>
      </c>
      <c r="B108" s="38" t="s">
        <v>303</v>
      </c>
      <c r="C108" s="39" t="s">
        <v>304</v>
      </c>
      <c r="D108" s="31" t="s">
        <v>297</v>
      </c>
      <c r="E108" s="39" t="s">
        <v>162</v>
      </c>
      <c r="F108" s="39" t="s">
        <v>298</v>
      </c>
      <c r="G108" s="39" t="s">
        <v>28</v>
      </c>
      <c r="H108" s="39" t="s">
        <v>23</v>
      </c>
      <c r="I108" s="39" t="s">
        <v>29</v>
      </c>
      <c r="J108" s="39">
        <v>162.8</v>
      </c>
      <c r="K108" s="39">
        <v>0</v>
      </c>
      <c r="L108" s="39">
        <v>162.8</v>
      </c>
      <c r="M108" s="39">
        <v>91.4</v>
      </c>
      <c r="N108" s="43">
        <f t="shared" si="7"/>
        <v>72.8333333333333</v>
      </c>
      <c r="O108" s="26">
        <f>RANK(N108,N105:N109,0)</f>
        <v>2</v>
      </c>
      <c r="P108" s="27" t="s">
        <v>25</v>
      </c>
    </row>
    <row r="109" ht="30" customHeight="1" spans="1:16">
      <c r="A109" s="15">
        <v>107</v>
      </c>
      <c r="B109" s="38" t="s">
        <v>305</v>
      </c>
      <c r="C109" s="39" t="s">
        <v>306</v>
      </c>
      <c r="D109" s="31" t="s">
        <v>297</v>
      </c>
      <c r="E109" s="39" t="s">
        <v>162</v>
      </c>
      <c r="F109" s="39" t="s">
        <v>298</v>
      </c>
      <c r="G109" s="39" t="s">
        <v>28</v>
      </c>
      <c r="H109" s="39" t="s">
        <v>23</v>
      </c>
      <c r="I109" s="39" t="s">
        <v>29</v>
      </c>
      <c r="J109" s="39">
        <v>149.3</v>
      </c>
      <c r="K109" s="39">
        <v>0</v>
      </c>
      <c r="L109" s="39">
        <v>149.3</v>
      </c>
      <c r="M109" s="39">
        <v>87.8</v>
      </c>
      <c r="N109" s="43">
        <f t="shared" si="7"/>
        <v>68.7833333333333</v>
      </c>
      <c r="O109" s="26">
        <f>RANK(N109,N105:N109,0)</f>
        <v>5</v>
      </c>
      <c r="P109" s="27"/>
    </row>
    <row r="110" ht="30" customHeight="1" spans="1:16">
      <c r="A110" s="15">
        <v>108</v>
      </c>
      <c r="B110" s="38" t="s">
        <v>307</v>
      </c>
      <c r="C110" s="39" t="s">
        <v>308</v>
      </c>
      <c r="D110" s="31" t="s">
        <v>309</v>
      </c>
      <c r="E110" s="39" t="s">
        <v>162</v>
      </c>
      <c r="F110" s="39" t="s">
        <v>310</v>
      </c>
      <c r="G110" s="39" t="s">
        <v>28</v>
      </c>
      <c r="H110" s="39" t="s">
        <v>84</v>
      </c>
      <c r="I110" s="39" t="s">
        <v>24</v>
      </c>
      <c r="J110" s="39">
        <v>160.8</v>
      </c>
      <c r="K110" s="39">
        <v>5</v>
      </c>
      <c r="L110" s="39">
        <v>165.8</v>
      </c>
      <c r="M110" s="39">
        <v>78.2</v>
      </c>
      <c r="N110" s="43">
        <f t="shared" si="7"/>
        <v>66.7333333333333</v>
      </c>
      <c r="O110" s="26">
        <f>RANK(N110,N110:N115,0)</f>
        <v>1</v>
      </c>
      <c r="P110" s="27" t="s">
        <v>25</v>
      </c>
    </row>
    <row r="111" ht="30" customHeight="1" spans="1:16">
      <c r="A111" s="15">
        <v>109</v>
      </c>
      <c r="B111" s="38" t="s">
        <v>311</v>
      </c>
      <c r="C111" s="39" t="s">
        <v>312</v>
      </c>
      <c r="D111" s="31" t="s">
        <v>309</v>
      </c>
      <c r="E111" s="39" t="s">
        <v>162</v>
      </c>
      <c r="F111" s="39" t="s">
        <v>310</v>
      </c>
      <c r="G111" s="39" t="s">
        <v>28</v>
      </c>
      <c r="H111" s="39" t="s">
        <v>23</v>
      </c>
      <c r="I111" s="39" t="s">
        <v>24</v>
      </c>
      <c r="J111" s="39">
        <v>153.5</v>
      </c>
      <c r="K111" s="39">
        <v>0</v>
      </c>
      <c r="L111" s="39">
        <v>153.5</v>
      </c>
      <c r="M111" s="39">
        <v>35.4</v>
      </c>
      <c r="N111" s="43">
        <f t="shared" si="7"/>
        <v>43.2833333333333</v>
      </c>
      <c r="O111" s="26">
        <f>RANK(N111,N110:N115,0)</f>
        <v>6</v>
      </c>
      <c r="P111" s="27"/>
    </row>
    <row r="112" ht="30" customHeight="1" spans="1:16">
      <c r="A112" s="15">
        <v>110</v>
      </c>
      <c r="B112" s="38" t="s">
        <v>313</v>
      </c>
      <c r="C112" s="39" t="s">
        <v>314</v>
      </c>
      <c r="D112" s="31" t="s">
        <v>309</v>
      </c>
      <c r="E112" s="39" t="s">
        <v>162</v>
      </c>
      <c r="F112" s="39" t="s">
        <v>310</v>
      </c>
      <c r="G112" s="39" t="s">
        <v>28</v>
      </c>
      <c r="H112" s="39" t="s">
        <v>23</v>
      </c>
      <c r="I112" s="39" t="s">
        <v>24</v>
      </c>
      <c r="J112" s="39">
        <v>152.1</v>
      </c>
      <c r="K112" s="39">
        <v>0</v>
      </c>
      <c r="L112" s="39">
        <v>152.1</v>
      </c>
      <c r="M112" s="39">
        <v>71.4</v>
      </c>
      <c r="N112" s="43">
        <f t="shared" si="7"/>
        <v>61.05</v>
      </c>
      <c r="O112" s="26">
        <f>RANK(N112,N110:N115,0)</f>
        <v>3</v>
      </c>
      <c r="P112" s="27"/>
    </row>
    <row r="113" ht="30" customHeight="1" spans="1:16">
      <c r="A113" s="15">
        <v>111</v>
      </c>
      <c r="B113" s="38" t="s">
        <v>315</v>
      </c>
      <c r="C113" s="39" t="s">
        <v>316</v>
      </c>
      <c r="D113" s="31" t="s">
        <v>309</v>
      </c>
      <c r="E113" s="39" t="s">
        <v>162</v>
      </c>
      <c r="F113" s="39" t="s">
        <v>310</v>
      </c>
      <c r="G113" s="39" t="s">
        <v>28</v>
      </c>
      <c r="H113" s="39" t="s">
        <v>23</v>
      </c>
      <c r="I113" s="39" t="s">
        <v>24</v>
      </c>
      <c r="J113" s="39">
        <v>142.9</v>
      </c>
      <c r="K113" s="39">
        <v>0</v>
      </c>
      <c r="L113" s="39">
        <v>142.9</v>
      </c>
      <c r="M113" s="39">
        <v>67.2</v>
      </c>
      <c r="N113" s="43">
        <f t="shared" si="7"/>
        <v>57.4166666666667</v>
      </c>
      <c r="O113" s="26">
        <f>RANK(N113,N110:N115,0)</f>
        <v>4</v>
      </c>
      <c r="P113" s="27"/>
    </row>
    <row r="114" ht="30" customHeight="1" spans="1:16">
      <c r="A114" s="15">
        <v>112</v>
      </c>
      <c r="B114" s="38" t="s">
        <v>317</v>
      </c>
      <c r="C114" s="39" t="s">
        <v>318</v>
      </c>
      <c r="D114" s="31" t="s">
        <v>309</v>
      </c>
      <c r="E114" s="39" t="s">
        <v>162</v>
      </c>
      <c r="F114" s="39" t="s">
        <v>310</v>
      </c>
      <c r="G114" s="39" t="s">
        <v>28</v>
      </c>
      <c r="H114" s="39" t="s">
        <v>23</v>
      </c>
      <c r="I114" s="39" t="s">
        <v>24</v>
      </c>
      <c r="J114" s="39">
        <v>133</v>
      </c>
      <c r="K114" s="39">
        <v>0</v>
      </c>
      <c r="L114" s="39">
        <v>133</v>
      </c>
      <c r="M114" s="39">
        <v>79</v>
      </c>
      <c r="N114" s="43">
        <f t="shared" si="7"/>
        <v>61.6666666666667</v>
      </c>
      <c r="O114" s="26">
        <f>RANK(N114,N110:N115,0)</f>
        <v>2</v>
      </c>
      <c r="P114" s="27" t="s">
        <v>25</v>
      </c>
    </row>
    <row r="115" ht="30" customHeight="1" spans="1:16">
      <c r="A115" s="15">
        <v>113</v>
      </c>
      <c r="B115" s="38" t="s">
        <v>319</v>
      </c>
      <c r="C115" s="39" t="s">
        <v>320</v>
      </c>
      <c r="D115" s="31" t="s">
        <v>309</v>
      </c>
      <c r="E115" s="39" t="s">
        <v>162</v>
      </c>
      <c r="F115" s="39" t="s">
        <v>310</v>
      </c>
      <c r="G115" s="39" t="s">
        <v>28</v>
      </c>
      <c r="H115" s="39" t="s">
        <v>23</v>
      </c>
      <c r="I115" s="39" t="s">
        <v>24</v>
      </c>
      <c r="J115" s="39">
        <v>126.5</v>
      </c>
      <c r="K115" s="39">
        <v>0</v>
      </c>
      <c r="L115" s="39">
        <v>126.5</v>
      </c>
      <c r="M115" s="39">
        <v>62.2</v>
      </c>
      <c r="N115" s="43">
        <f t="shared" si="7"/>
        <v>52.1833333333333</v>
      </c>
      <c r="O115" s="26">
        <f>RANK(N115,N110:N115,0)</f>
        <v>5</v>
      </c>
      <c r="P115" s="27"/>
    </row>
    <row r="116" ht="30" customHeight="1" spans="1:16">
      <c r="A116" s="15">
        <v>114</v>
      </c>
      <c r="B116" s="38" t="s">
        <v>321</v>
      </c>
      <c r="C116" s="39" t="s">
        <v>322</v>
      </c>
      <c r="D116" s="31" t="s">
        <v>323</v>
      </c>
      <c r="E116" s="39">
        <v>2</v>
      </c>
      <c r="F116" s="39" t="s">
        <v>324</v>
      </c>
      <c r="G116" s="39" t="s">
        <v>22</v>
      </c>
      <c r="H116" s="39" t="s">
        <v>23</v>
      </c>
      <c r="I116" s="39" t="s">
        <v>29</v>
      </c>
      <c r="J116" s="39">
        <v>171.7</v>
      </c>
      <c r="K116" s="39">
        <v>0</v>
      </c>
      <c r="L116" s="39">
        <v>171.7</v>
      </c>
      <c r="M116" s="39">
        <v>93.4</v>
      </c>
      <c r="N116" s="43">
        <f t="shared" si="7"/>
        <v>75.3166666666667</v>
      </c>
      <c r="O116" s="26">
        <f>RANK(N116,N116:N121,0)</f>
        <v>1</v>
      </c>
      <c r="P116" s="27" t="s">
        <v>25</v>
      </c>
    </row>
    <row r="117" ht="30" customHeight="1" spans="1:16">
      <c r="A117" s="15">
        <v>115</v>
      </c>
      <c r="B117" s="38" t="s">
        <v>325</v>
      </c>
      <c r="C117" s="39" t="s">
        <v>326</v>
      </c>
      <c r="D117" s="31" t="s">
        <v>323</v>
      </c>
      <c r="E117" s="39">
        <v>2</v>
      </c>
      <c r="F117" s="39" t="s">
        <v>324</v>
      </c>
      <c r="G117" s="39" t="s">
        <v>28</v>
      </c>
      <c r="H117" s="39" t="s">
        <v>23</v>
      </c>
      <c r="I117" s="39" t="s">
        <v>24</v>
      </c>
      <c r="J117" s="39">
        <v>149.6</v>
      </c>
      <c r="K117" s="39">
        <v>0</v>
      </c>
      <c r="L117" s="39">
        <v>149.6</v>
      </c>
      <c r="M117" s="39">
        <v>68</v>
      </c>
      <c r="N117" s="43">
        <f t="shared" si="7"/>
        <v>58.9333333333333</v>
      </c>
      <c r="O117" s="26">
        <v>4</v>
      </c>
      <c r="P117" s="27"/>
    </row>
    <row r="118" ht="30" customHeight="1" spans="1:16">
      <c r="A118" s="15">
        <v>116</v>
      </c>
      <c r="B118" s="38" t="s">
        <v>327</v>
      </c>
      <c r="C118" s="39" t="s">
        <v>328</v>
      </c>
      <c r="D118" s="31" t="s">
        <v>323</v>
      </c>
      <c r="E118" s="39">
        <v>2</v>
      </c>
      <c r="F118" s="39" t="s">
        <v>324</v>
      </c>
      <c r="G118" s="39" t="s">
        <v>28</v>
      </c>
      <c r="H118" s="39" t="s">
        <v>23</v>
      </c>
      <c r="I118" s="39" t="s">
        <v>24</v>
      </c>
      <c r="J118" s="39">
        <v>147.7</v>
      </c>
      <c r="K118" s="39">
        <v>0</v>
      </c>
      <c r="L118" s="39">
        <v>147.7</v>
      </c>
      <c r="M118" s="39">
        <v>82.8</v>
      </c>
      <c r="N118" s="43">
        <f t="shared" si="7"/>
        <v>66.0166666666667</v>
      </c>
      <c r="O118" s="26">
        <v>2</v>
      </c>
      <c r="P118" s="27" t="s">
        <v>25</v>
      </c>
    </row>
    <row r="119" ht="30" customHeight="1" spans="1:16">
      <c r="A119" s="15">
        <v>117</v>
      </c>
      <c r="B119" s="38" t="s">
        <v>329</v>
      </c>
      <c r="C119" s="39" t="s">
        <v>330</v>
      </c>
      <c r="D119" s="31" t="s">
        <v>323</v>
      </c>
      <c r="E119" s="39">
        <v>2</v>
      </c>
      <c r="F119" s="39" t="s">
        <v>324</v>
      </c>
      <c r="G119" s="39" t="s">
        <v>28</v>
      </c>
      <c r="H119" s="39" t="s">
        <v>23</v>
      </c>
      <c r="I119" s="39" t="s">
        <v>29</v>
      </c>
      <c r="J119" s="39">
        <v>146.3</v>
      </c>
      <c r="K119" s="39">
        <v>0</v>
      </c>
      <c r="L119" s="39">
        <v>146.3</v>
      </c>
      <c r="M119" s="39">
        <v>79</v>
      </c>
      <c r="N119" s="43">
        <f t="shared" si="7"/>
        <v>63.8833333333333</v>
      </c>
      <c r="O119" s="26">
        <v>3</v>
      </c>
      <c r="P119" s="27"/>
    </row>
    <row r="120" ht="30" customHeight="1" spans="1:16">
      <c r="A120" s="15">
        <v>118</v>
      </c>
      <c r="B120" s="38" t="s">
        <v>331</v>
      </c>
      <c r="C120" s="39" t="s">
        <v>332</v>
      </c>
      <c r="D120" s="31" t="s">
        <v>323</v>
      </c>
      <c r="E120" s="39">
        <v>2</v>
      </c>
      <c r="F120" s="39" t="s">
        <v>324</v>
      </c>
      <c r="G120" s="39" t="s">
        <v>28</v>
      </c>
      <c r="H120" s="39" t="s">
        <v>23</v>
      </c>
      <c r="I120" s="39" t="s">
        <v>24</v>
      </c>
      <c r="J120" s="39">
        <v>107.2</v>
      </c>
      <c r="K120" s="39">
        <v>0</v>
      </c>
      <c r="L120" s="39">
        <v>107.2</v>
      </c>
      <c r="M120" s="17" t="s">
        <v>95</v>
      </c>
      <c r="N120" s="25">
        <f>L120/6</f>
        <v>17.8666666666667</v>
      </c>
      <c r="O120" s="26">
        <v>5</v>
      </c>
      <c r="P120" s="27"/>
    </row>
    <row r="121" ht="30" customHeight="1" spans="1:16">
      <c r="A121" s="15">
        <v>119</v>
      </c>
      <c r="B121" s="38" t="s">
        <v>333</v>
      </c>
      <c r="C121" s="39" t="s">
        <v>334</v>
      </c>
      <c r="D121" s="31" t="s">
        <v>335</v>
      </c>
      <c r="E121" s="39" t="s">
        <v>20</v>
      </c>
      <c r="F121" s="39" t="s">
        <v>336</v>
      </c>
      <c r="G121" s="39" t="s">
        <v>28</v>
      </c>
      <c r="H121" s="39" t="s">
        <v>23</v>
      </c>
      <c r="I121" s="39" t="s">
        <v>29</v>
      </c>
      <c r="J121" s="39">
        <v>179.7</v>
      </c>
      <c r="K121" s="39">
        <v>0</v>
      </c>
      <c r="L121" s="39">
        <v>179.7</v>
      </c>
      <c r="M121" s="39">
        <v>79.2</v>
      </c>
      <c r="N121" s="43">
        <f t="shared" ref="N121:N161" si="8">L121/6+M121/2</f>
        <v>69.55</v>
      </c>
      <c r="O121" s="26">
        <v>1</v>
      </c>
      <c r="P121" s="27" t="s">
        <v>25</v>
      </c>
    </row>
    <row r="122" ht="30" customHeight="1" spans="1:16">
      <c r="A122" s="15">
        <v>120</v>
      </c>
      <c r="B122" s="38" t="s">
        <v>337</v>
      </c>
      <c r="C122" s="39" t="s">
        <v>338</v>
      </c>
      <c r="D122" s="31" t="s">
        <v>335</v>
      </c>
      <c r="E122" s="39" t="s">
        <v>20</v>
      </c>
      <c r="F122" s="39" t="s">
        <v>336</v>
      </c>
      <c r="G122" s="39" t="s">
        <v>28</v>
      </c>
      <c r="H122" s="39" t="s">
        <v>23</v>
      </c>
      <c r="I122" s="39" t="s">
        <v>24</v>
      </c>
      <c r="J122" s="39">
        <v>131.2</v>
      </c>
      <c r="K122" s="39">
        <v>0</v>
      </c>
      <c r="L122" s="39">
        <v>131.2</v>
      </c>
      <c r="M122" s="39">
        <v>67.2</v>
      </c>
      <c r="N122" s="43">
        <f t="shared" si="8"/>
        <v>55.4666666666667</v>
      </c>
      <c r="O122" s="26">
        <f>RANK(N122,N121:N123,0)</f>
        <v>2</v>
      </c>
      <c r="P122" s="27"/>
    </row>
    <row r="123" ht="30" customHeight="1" spans="1:16">
      <c r="A123" s="15">
        <v>121</v>
      </c>
      <c r="B123" s="38" t="s">
        <v>339</v>
      </c>
      <c r="C123" s="39" t="s">
        <v>340</v>
      </c>
      <c r="D123" s="31" t="s">
        <v>335</v>
      </c>
      <c r="E123" s="39" t="s">
        <v>20</v>
      </c>
      <c r="F123" s="39" t="s">
        <v>336</v>
      </c>
      <c r="G123" s="39" t="s">
        <v>28</v>
      </c>
      <c r="H123" s="39" t="s">
        <v>23</v>
      </c>
      <c r="I123" s="39" t="s">
        <v>24</v>
      </c>
      <c r="J123" s="39">
        <v>127.4</v>
      </c>
      <c r="K123" s="39">
        <v>0</v>
      </c>
      <c r="L123" s="39">
        <v>127.4</v>
      </c>
      <c r="M123" s="39">
        <v>60.6</v>
      </c>
      <c r="N123" s="43">
        <f t="shared" si="8"/>
        <v>51.5333333333333</v>
      </c>
      <c r="O123" s="26">
        <f>RANK(N123,N121:N123,0)</f>
        <v>3</v>
      </c>
      <c r="P123" s="27"/>
    </row>
    <row r="124" ht="30" customHeight="1" spans="1:16">
      <c r="A124" s="15">
        <v>122</v>
      </c>
      <c r="B124" s="38" t="s">
        <v>341</v>
      </c>
      <c r="C124" s="39" t="s">
        <v>342</v>
      </c>
      <c r="D124" s="31" t="s">
        <v>343</v>
      </c>
      <c r="E124" s="39" t="s">
        <v>20</v>
      </c>
      <c r="F124" s="39" t="s">
        <v>344</v>
      </c>
      <c r="G124" s="39" t="s">
        <v>28</v>
      </c>
      <c r="H124" s="39" t="s">
        <v>23</v>
      </c>
      <c r="I124" s="39" t="s">
        <v>29</v>
      </c>
      <c r="J124" s="39">
        <v>167.6</v>
      </c>
      <c r="K124" s="39">
        <v>0</v>
      </c>
      <c r="L124" s="39">
        <v>167.6</v>
      </c>
      <c r="M124" s="39">
        <v>78.8</v>
      </c>
      <c r="N124" s="43">
        <f t="shared" si="8"/>
        <v>67.3333333333333</v>
      </c>
      <c r="O124" s="26">
        <f>RANK(N124,N124:N126,0)</f>
        <v>1</v>
      </c>
      <c r="P124" s="27" t="s">
        <v>25</v>
      </c>
    </row>
    <row r="125" ht="30" customHeight="1" spans="1:16">
      <c r="A125" s="15">
        <v>123</v>
      </c>
      <c r="B125" s="38" t="s">
        <v>345</v>
      </c>
      <c r="C125" s="39" t="s">
        <v>346</v>
      </c>
      <c r="D125" s="31" t="s">
        <v>343</v>
      </c>
      <c r="E125" s="39" t="s">
        <v>20</v>
      </c>
      <c r="F125" s="39" t="s">
        <v>344</v>
      </c>
      <c r="G125" s="39" t="s">
        <v>22</v>
      </c>
      <c r="H125" s="39" t="s">
        <v>84</v>
      </c>
      <c r="I125" s="39" t="s">
        <v>29</v>
      </c>
      <c r="J125" s="39">
        <v>152.1</v>
      </c>
      <c r="K125" s="39">
        <v>5</v>
      </c>
      <c r="L125" s="39">
        <v>157.1</v>
      </c>
      <c r="M125" s="39">
        <v>74</v>
      </c>
      <c r="N125" s="43">
        <f t="shared" si="8"/>
        <v>63.1833333333333</v>
      </c>
      <c r="O125" s="26">
        <f>RANK(N125,N124:N126,0)</f>
        <v>3</v>
      </c>
      <c r="P125" s="27"/>
    </row>
    <row r="126" ht="30" customHeight="1" spans="1:16">
      <c r="A126" s="15">
        <v>124</v>
      </c>
      <c r="B126" s="38" t="s">
        <v>347</v>
      </c>
      <c r="C126" s="39" t="s">
        <v>348</v>
      </c>
      <c r="D126" s="31" t="s">
        <v>343</v>
      </c>
      <c r="E126" s="39" t="s">
        <v>20</v>
      </c>
      <c r="F126" s="39" t="s">
        <v>344</v>
      </c>
      <c r="G126" s="39" t="s">
        <v>28</v>
      </c>
      <c r="H126" s="39" t="s">
        <v>84</v>
      </c>
      <c r="I126" s="39" t="s">
        <v>29</v>
      </c>
      <c r="J126" s="39">
        <v>147.6</v>
      </c>
      <c r="K126" s="39">
        <v>5</v>
      </c>
      <c r="L126" s="39">
        <v>152.6</v>
      </c>
      <c r="M126" s="39">
        <v>76.4</v>
      </c>
      <c r="N126" s="43">
        <f t="shared" si="8"/>
        <v>63.6333333333333</v>
      </c>
      <c r="O126" s="26">
        <f>RANK(N126,N124:N126,0)</f>
        <v>2</v>
      </c>
      <c r="P126" s="27"/>
    </row>
    <row r="127" ht="30" customHeight="1" spans="1:16">
      <c r="A127" s="15">
        <v>125</v>
      </c>
      <c r="B127" s="38" t="s">
        <v>349</v>
      </c>
      <c r="C127" s="39" t="s">
        <v>350</v>
      </c>
      <c r="D127" s="31" t="s">
        <v>351</v>
      </c>
      <c r="E127" s="39" t="s">
        <v>20</v>
      </c>
      <c r="F127" s="39" t="s">
        <v>352</v>
      </c>
      <c r="G127" s="39" t="s">
        <v>28</v>
      </c>
      <c r="H127" s="39" t="s">
        <v>23</v>
      </c>
      <c r="I127" s="39" t="s">
        <v>24</v>
      </c>
      <c r="J127" s="39">
        <v>155</v>
      </c>
      <c r="K127" s="39">
        <v>0</v>
      </c>
      <c r="L127" s="39">
        <v>155</v>
      </c>
      <c r="M127" s="39">
        <v>82.2</v>
      </c>
      <c r="N127" s="43">
        <f t="shared" si="8"/>
        <v>66.9333333333333</v>
      </c>
      <c r="O127" s="26">
        <f>RANK(N127,N127:N129,0)</f>
        <v>2</v>
      </c>
      <c r="P127" s="27"/>
    </row>
    <row r="128" ht="30" customHeight="1" spans="1:16">
      <c r="A128" s="15">
        <v>126</v>
      </c>
      <c r="B128" s="38" t="s">
        <v>353</v>
      </c>
      <c r="C128" s="39" t="s">
        <v>354</v>
      </c>
      <c r="D128" s="31" t="s">
        <v>351</v>
      </c>
      <c r="E128" s="39" t="s">
        <v>20</v>
      </c>
      <c r="F128" s="39" t="s">
        <v>352</v>
      </c>
      <c r="G128" s="39" t="s">
        <v>28</v>
      </c>
      <c r="H128" s="39" t="s">
        <v>23</v>
      </c>
      <c r="I128" s="39" t="s">
        <v>24</v>
      </c>
      <c r="J128" s="39">
        <v>149.2</v>
      </c>
      <c r="K128" s="39">
        <v>0</v>
      </c>
      <c r="L128" s="39">
        <v>149.2</v>
      </c>
      <c r="M128" s="39">
        <v>86.2</v>
      </c>
      <c r="N128" s="43">
        <f t="shared" si="8"/>
        <v>67.9666666666667</v>
      </c>
      <c r="O128" s="26">
        <f>RANK(N128,N127:N129,0)</f>
        <v>1</v>
      </c>
      <c r="P128" s="27" t="s">
        <v>25</v>
      </c>
    </row>
    <row r="129" ht="30" customHeight="1" spans="1:16">
      <c r="A129" s="15">
        <v>127</v>
      </c>
      <c r="B129" s="38" t="s">
        <v>355</v>
      </c>
      <c r="C129" s="39" t="s">
        <v>356</v>
      </c>
      <c r="D129" s="31" t="s">
        <v>351</v>
      </c>
      <c r="E129" s="39" t="s">
        <v>20</v>
      </c>
      <c r="F129" s="39" t="s">
        <v>352</v>
      </c>
      <c r="G129" s="39" t="s">
        <v>22</v>
      </c>
      <c r="H129" s="39" t="s">
        <v>23</v>
      </c>
      <c r="I129" s="39" t="s">
        <v>24</v>
      </c>
      <c r="J129" s="39">
        <v>145.4</v>
      </c>
      <c r="K129" s="39">
        <v>0</v>
      </c>
      <c r="L129" s="39">
        <v>145.4</v>
      </c>
      <c r="M129" s="39">
        <v>73.8</v>
      </c>
      <c r="N129" s="43">
        <f t="shared" si="8"/>
        <v>61.1333333333333</v>
      </c>
      <c r="O129" s="26">
        <f>RANK(N129,N127:N129,0)</f>
        <v>3</v>
      </c>
      <c r="P129" s="27"/>
    </row>
    <row r="130" ht="30" customHeight="1" spans="1:16">
      <c r="A130" s="15">
        <v>128</v>
      </c>
      <c r="B130" s="38" t="s">
        <v>357</v>
      </c>
      <c r="C130" s="39" t="s">
        <v>358</v>
      </c>
      <c r="D130" s="31" t="s">
        <v>359</v>
      </c>
      <c r="E130" s="39" t="s">
        <v>20</v>
      </c>
      <c r="F130" s="39" t="s">
        <v>360</v>
      </c>
      <c r="G130" s="39" t="s">
        <v>28</v>
      </c>
      <c r="H130" s="39" t="s">
        <v>23</v>
      </c>
      <c r="I130" s="39" t="s">
        <v>24</v>
      </c>
      <c r="J130" s="39">
        <v>157</v>
      </c>
      <c r="K130" s="39">
        <v>0</v>
      </c>
      <c r="L130" s="39">
        <v>157</v>
      </c>
      <c r="M130" s="39">
        <v>83</v>
      </c>
      <c r="N130" s="43">
        <f t="shared" si="8"/>
        <v>67.6666666666667</v>
      </c>
      <c r="O130" s="26">
        <f>RANK(N130,N130:N132,0)</f>
        <v>1</v>
      </c>
      <c r="P130" s="27" t="s">
        <v>25</v>
      </c>
    </row>
    <row r="131" ht="30" customHeight="1" spans="1:16">
      <c r="A131" s="15">
        <v>129</v>
      </c>
      <c r="B131" s="38" t="s">
        <v>361</v>
      </c>
      <c r="C131" s="39" t="s">
        <v>362</v>
      </c>
      <c r="D131" s="31" t="s">
        <v>359</v>
      </c>
      <c r="E131" s="39" t="s">
        <v>20</v>
      </c>
      <c r="F131" s="39" t="s">
        <v>360</v>
      </c>
      <c r="G131" s="39" t="s">
        <v>28</v>
      </c>
      <c r="H131" s="39" t="s">
        <v>23</v>
      </c>
      <c r="I131" s="39" t="s">
        <v>24</v>
      </c>
      <c r="J131" s="39">
        <v>150.7</v>
      </c>
      <c r="K131" s="39">
        <v>0</v>
      </c>
      <c r="L131" s="39">
        <v>150.7</v>
      </c>
      <c r="M131" s="39">
        <v>68.4</v>
      </c>
      <c r="N131" s="43">
        <f t="shared" si="8"/>
        <v>59.3166666666667</v>
      </c>
      <c r="O131" s="26">
        <f>RANK(N131,N130:N132,0)</f>
        <v>2</v>
      </c>
      <c r="P131" s="27"/>
    </row>
    <row r="132" ht="30" customHeight="1" spans="1:16">
      <c r="A132" s="15">
        <v>130</v>
      </c>
      <c r="B132" s="38" t="s">
        <v>363</v>
      </c>
      <c r="C132" s="39" t="s">
        <v>364</v>
      </c>
      <c r="D132" s="31" t="s">
        <v>359</v>
      </c>
      <c r="E132" s="39" t="s">
        <v>20</v>
      </c>
      <c r="F132" s="39" t="s">
        <v>360</v>
      </c>
      <c r="G132" s="39" t="s">
        <v>28</v>
      </c>
      <c r="H132" s="39" t="s">
        <v>23</v>
      </c>
      <c r="I132" s="39" t="s">
        <v>29</v>
      </c>
      <c r="J132" s="39">
        <v>147.6</v>
      </c>
      <c r="K132" s="39">
        <v>0</v>
      </c>
      <c r="L132" s="39">
        <v>147.6</v>
      </c>
      <c r="M132" s="39">
        <v>64.2</v>
      </c>
      <c r="N132" s="43">
        <f t="shared" si="8"/>
        <v>56.7</v>
      </c>
      <c r="O132" s="26">
        <f>RANK(N132,N130:N132,0)</f>
        <v>3</v>
      </c>
      <c r="P132" s="27"/>
    </row>
    <row r="133" ht="30" customHeight="1" spans="1:16">
      <c r="A133" s="15">
        <v>131</v>
      </c>
      <c r="B133" s="38" t="s">
        <v>365</v>
      </c>
      <c r="C133" s="39" t="s">
        <v>366</v>
      </c>
      <c r="D133" s="31" t="s">
        <v>367</v>
      </c>
      <c r="E133" s="39" t="s">
        <v>20</v>
      </c>
      <c r="F133" s="39" t="s">
        <v>368</v>
      </c>
      <c r="G133" s="39" t="s">
        <v>28</v>
      </c>
      <c r="H133" s="39" t="s">
        <v>23</v>
      </c>
      <c r="I133" s="39" t="s">
        <v>29</v>
      </c>
      <c r="J133" s="39">
        <v>155.5</v>
      </c>
      <c r="K133" s="39">
        <v>0</v>
      </c>
      <c r="L133" s="39">
        <v>155.5</v>
      </c>
      <c r="M133" s="39">
        <v>75.6</v>
      </c>
      <c r="N133" s="43">
        <f t="shared" si="8"/>
        <v>63.7166666666667</v>
      </c>
      <c r="O133" s="26">
        <f>RANK(N133,N133:N135,0)</f>
        <v>2</v>
      </c>
      <c r="P133" s="27"/>
    </row>
    <row r="134" ht="30" customHeight="1" spans="1:16">
      <c r="A134" s="15">
        <v>132</v>
      </c>
      <c r="B134" s="38" t="s">
        <v>369</v>
      </c>
      <c r="C134" s="39" t="s">
        <v>370</v>
      </c>
      <c r="D134" s="31" t="s">
        <v>367</v>
      </c>
      <c r="E134" s="39" t="s">
        <v>20</v>
      </c>
      <c r="F134" s="39" t="s">
        <v>368</v>
      </c>
      <c r="G134" s="39" t="s">
        <v>28</v>
      </c>
      <c r="H134" s="39" t="s">
        <v>23</v>
      </c>
      <c r="I134" s="39" t="s">
        <v>24</v>
      </c>
      <c r="J134" s="39">
        <v>148.8</v>
      </c>
      <c r="K134" s="39">
        <v>0</v>
      </c>
      <c r="L134" s="39">
        <v>148.8</v>
      </c>
      <c r="M134" s="39">
        <v>85.4</v>
      </c>
      <c r="N134" s="43">
        <f t="shared" si="8"/>
        <v>67.5</v>
      </c>
      <c r="O134" s="26">
        <f>RANK(N134,N133:N135,0)</f>
        <v>1</v>
      </c>
      <c r="P134" s="27" t="s">
        <v>25</v>
      </c>
    </row>
    <row r="135" ht="30" customHeight="1" spans="1:16">
      <c r="A135" s="15">
        <v>133</v>
      </c>
      <c r="B135" s="38" t="s">
        <v>371</v>
      </c>
      <c r="C135" s="39" t="s">
        <v>372</v>
      </c>
      <c r="D135" s="31" t="s">
        <v>367</v>
      </c>
      <c r="E135" s="39" t="s">
        <v>20</v>
      </c>
      <c r="F135" s="39" t="s">
        <v>368</v>
      </c>
      <c r="G135" s="39" t="s">
        <v>28</v>
      </c>
      <c r="H135" s="39" t="s">
        <v>23</v>
      </c>
      <c r="I135" s="39" t="s">
        <v>24</v>
      </c>
      <c r="J135" s="39">
        <v>129.1</v>
      </c>
      <c r="K135" s="39">
        <v>0</v>
      </c>
      <c r="L135" s="39">
        <v>129.1</v>
      </c>
      <c r="M135" s="39">
        <v>72.3</v>
      </c>
      <c r="N135" s="43">
        <f t="shared" si="8"/>
        <v>57.6666666666667</v>
      </c>
      <c r="O135" s="26">
        <f>RANK(N135,N133:N135,0)</f>
        <v>3</v>
      </c>
      <c r="P135" s="27"/>
    </row>
    <row r="136" ht="30" customHeight="1" spans="1:16">
      <c r="A136" s="15">
        <v>134</v>
      </c>
      <c r="B136" s="38" t="s">
        <v>373</v>
      </c>
      <c r="C136" s="39" t="s">
        <v>374</v>
      </c>
      <c r="D136" s="31" t="s">
        <v>375</v>
      </c>
      <c r="E136" s="39" t="s">
        <v>162</v>
      </c>
      <c r="F136" s="39" t="s">
        <v>376</v>
      </c>
      <c r="G136" s="39" t="s">
        <v>22</v>
      </c>
      <c r="H136" s="39" t="s">
        <v>23</v>
      </c>
      <c r="I136" s="39" t="s">
        <v>24</v>
      </c>
      <c r="J136" s="39">
        <v>160.7</v>
      </c>
      <c r="K136" s="39">
        <v>0</v>
      </c>
      <c r="L136" s="39">
        <v>160.7</v>
      </c>
      <c r="M136" s="39">
        <v>65.8</v>
      </c>
      <c r="N136" s="43">
        <f t="shared" si="8"/>
        <v>59.6833333333333</v>
      </c>
      <c r="O136" s="26">
        <f>RANK(N136,N136:N141,0)</f>
        <v>4</v>
      </c>
      <c r="P136" s="27"/>
    </row>
    <row r="137" ht="30" customHeight="1" spans="1:16">
      <c r="A137" s="15">
        <v>135</v>
      </c>
      <c r="B137" s="38" t="s">
        <v>377</v>
      </c>
      <c r="C137" s="39" t="s">
        <v>378</v>
      </c>
      <c r="D137" s="31" t="s">
        <v>375</v>
      </c>
      <c r="E137" s="39" t="s">
        <v>162</v>
      </c>
      <c r="F137" s="39" t="s">
        <v>376</v>
      </c>
      <c r="G137" s="39" t="s">
        <v>28</v>
      </c>
      <c r="H137" s="39" t="s">
        <v>23</v>
      </c>
      <c r="I137" s="39" t="s">
        <v>24</v>
      </c>
      <c r="J137" s="39">
        <v>159</v>
      </c>
      <c r="K137" s="39">
        <v>0</v>
      </c>
      <c r="L137" s="39">
        <v>159</v>
      </c>
      <c r="M137" s="39">
        <v>74.4</v>
      </c>
      <c r="N137" s="43">
        <f t="shared" si="8"/>
        <v>63.7</v>
      </c>
      <c r="O137" s="26">
        <f>RANK(N137,N136:N141,0)</f>
        <v>2</v>
      </c>
      <c r="P137" s="27" t="s">
        <v>25</v>
      </c>
    </row>
    <row r="138" ht="30" customHeight="1" spans="1:16">
      <c r="A138" s="15">
        <v>136</v>
      </c>
      <c r="B138" s="38" t="s">
        <v>379</v>
      </c>
      <c r="C138" s="39" t="s">
        <v>380</v>
      </c>
      <c r="D138" s="31" t="s">
        <v>375</v>
      </c>
      <c r="E138" s="39" t="s">
        <v>162</v>
      </c>
      <c r="F138" s="39" t="s">
        <v>376</v>
      </c>
      <c r="G138" s="39" t="s">
        <v>22</v>
      </c>
      <c r="H138" s="39" t="s">
        <v>23</v>
      </c>
      <c r="I138" s="39" t="s">
        <v>24</v>
      </c>
      <c r="J138" s="39">
        <v>142.2</v>
      </c>
      <c r="K138" s="39">
        <v>0</v>
      </c>
      <c r="L138" s="39">
        <v>142.2</v>
      </c>
      <c r="M138" s="39">
        <v>78.4</v>
      </c>
      <c r="N138" s="43">
        <f t="shared" si="8"/>
        <v>62.9</v>
      </c>
      <c r="O138" s="26">
        <f>RANK(N138,N136:N141,0)</f>
        <v>3</v>
      </c>
      <c r="P138" s="27"/>
    </row>
    <row r="139" ht="30" customHeight="1" spans="1:16">
      <c r="A139" s="15">
        <v>137</v>
      </c>
      <c r="B139" s="38" t="s">
        <v>381</v>
      </c>
      <c r="C139" s="39" t="s">
        <v>382</v>
      </c>
      <c r="D139" s="31" t="s">
        <v>375</v>
      </c>
      <c r="E139" s="39" t="s">
        <v>162</v>
      </c>
      <c r="F139" s="39" t="s">
        <v>376</v>
      </c>
      <c r="G139" s="39" t="s">
        <v>22</v>
      </c>
      <c r="H139" s="39" t="s">
        <v>23</v>
      </c>
      <c r="I139" s="39" t="s">
        <v>24</v>
      </c>
      <c r="J139" s="39">
        <v>133.8</v>
      </c>
      <c r="K139" s="39">
        <v>0</v>
      </c>
      <c r="L139" s="39">
        <v>133.8</v>
      </c>
      <c r="M139" s="39">
        <v>66.8</v>
      </c>
      <c r="N139" s="43">
        <f t="shared" si="8"/>
        <v>55.7</v>
      </c>
      <c r="O139" s="26">
        <f>RANK(N139,N136:N141,0)</f>
        <v>5</v>
      </c>
      <c r="P139" s="27"/>
    </row>
    <row r="140" ht="30" customHeight="1" spans="1:16">
      <c r="A140" s="15">
        <v>138</v>
      </c>
      <c r="B140" s="38" t="s">
        <v>383</v>
      </c>
      <c r="C140" s="39" t="s">
        <v>384</v>
      </c>
      <c r="D140" s="31" t="s">
        <v>375</v>
      </c>
      <c r="E140" s="39" t="s">
        <v>162</v>
      </c>
      <c r="F140" s="39" t="s">
        <v>376</v>
      </c>
      <c r="G140" s="39" t="s">
        <v>28</v>
      </c>
      <c r="H140" s="39" t="s">
        <v>23</v>
      </c>
      <c r="I140" s="39" t="s">
        <v>24</v>
      </c>
      <c r="J140" s="39">
        <v>133.4</v>
      </c>
      <c r="K140" s="39">
        <v>0</v>
      </c>
      <c r="L140" s="39">
        <v>133.4</v>
      </c>
      <c r="M140" s="39">
        <v>61.2</v>
      </c>
      <c r="N140" s="43">
        <f t="shared" si="8"/>
        <v>52.8333333333333</v>
      </c>
      <c r="O140" s="26">
        <f>RANK(N140,N136:N141,0)</f>
        <v>6</v>
      </c>
      <c r="P140" s="27"/>
    </row>
    <row r="141" ht="30" customHeight="1" spans="1:16">
      <c r="A141" s="15">
        <v>139</v>
      </c>
      <c r="B141" s="38" t="s">
        <v>385</v>
      </c>
      <c r="C141" s="39" t="s">
        <v>386</v>
      </c>
      <c r="D141" s="31" t="s">
        <v>375</v>
      </c>
      <c r="E141" s="39" t="s">
        <v>162</v>
      </c>
      <c r="F141" s="39" t="s">
        <v>376</v>
      </c>
      <c r="G141" s="39" t="s">
        <v>28</v>
      </c>
      <c r="H141" s="39" t="s">
        <v>23</v>
      </c>
      <c r="I141" s="39" t="s">
        <v>24</v>
      </c>
      <c r="J141" s="39">
        <v>132</v>
      </c>
      <c r="K141" s="39">
        <v>0</v>
      </c>
      <c r="L141" s="39">
        <v>132</v>
      </c>
      <c r="M141" s="39">
        <v>85.6</v>
      </c>
      <c r="N141" s="43">
        <f t="shared" si="8"/>
        <v>64.8</v>
      </c>
      <c r="O141" s="26">
        <f>RANK(N141,N136:N141,0)</f>
        <v>1</v>
      </c>
      <c r="P141" s="27" t="s">
        <v>25</v>
      </c>
    </row>
    <row r="142" ht="30" customHeight="1" spans="1:16">
      <c r="A142" s="15">
        <v>140</v>
      </c>
      <c r="B142" s="38" t="s">
        <v>387</v>
      </c>
      <c r="C142" s="39" t="s">
        <v>388</v>
      </c>
      <c r="D142" s="31" t="s">
        <v>389</v>
      </c>
      <c r="E142" s="39" t="s">
        <v>162</v>
      </c>
      <c r="F142" s="39" t="s">
        <v>390</v>
      </c>
      <c r="G142" s="39" t="s">
        <v>28</v>
      </c>
      <c r="H142" s="39" t="s">
        <v>23</v>
      </c>
      <c r="I142" s="39" t="s">
        <v>24</v>
      </c>
      <c r="J142" s="39">
        <v>149.9</v>
      </c>
      <c r="K142" s="39">
        <v>0</v>
      </c>
      <c r="L142" s="39">
        <v>149.9</v>
      </c>
      <c r="M142" s="39">
        <v>87</v>
      </c>
      <c r="N142" s="43">
        <f t="shared" si="8"/>
        <v>68.4833333333333</v>
      </c>
      <c r="O142" s="26">
        <f>RANK(N142,N142:N147,0)</f>
        <v>1</v>
      </c>
      <c r="P142" s="27" t="s">
        <v>25</v>
      </c>
    </row>
    <row r="143" ht="30" customHeight="1" spans="1:16">
      <c r="A143" s="15">
        <v>141</v>
      </c>
      <c r="B143" s="38" t="s">
        <v>391</v>
      </c>
      <c r="C143" s="39" t="s">
        <v>392</v>
      </c>
      <c r="D143" s="31" t="s">
        <v>389</v>
      </c>
      <c r="E143" s="39" t="s">
        <v>162</v>
      </c>
      <c r="F143" s="39" t="s">
        <v>390</v>
      </c>
      <c r="G143" s="39" t="s">
        <v>28</v>
      </c>
      <c r="H143" s="39" t="s">
        <v>23</v>
      </c>
      <c r="I143" s="39" t="s">
        <v>24</v>
      </c>
      <c r="J143" s="39">
        <v>149.7</v>
      </c>
      <c r="K143" s="39">
        <v>0</v>
      </c>
      <c r="L143" s="39">
        <v>149.7</v>
      </c>
      <c r="M143" s="39">
        <v>84.2</v>
      </c>
      <c r="N143" s="43">
        <f t="shared" si="8"/>
        <v>67.05</v>
      </c>
      <c r="O143" s="26">
        <f>RANK(N143,N142:N147,0)</f>
        <v>2</v>
      </c>
      <c r="P143" s="27" t="s">
        <v>25</v>
      </c>
    </row>
    <row r="144" ht="30" customHeight="1" spans="1:16">
      <c r="A144" s="15">
        <v>142</v>
      </c>
      <c r="B144" s="38" t="s">
        <v>393</v>
      </c>
      <c r="C144" s="39" t="s">
        <v>394</v>
      </c>
      <c r="D144" s="31" t="s">
        <v>389</v>
      </c>
      <c r="E144" s="39" t="s">
        <v>162</v>
      </c>
      <c r="F144" s="39" t="s">
        <v>390</v>
      </c>
      <c r="G144" s="39" t="s">
        <v>28</v>
      </c>
      <c r="H144" s="39" t="s">
        <v>84</v>
      </c>
      <c r="I144" s="39" t="s">
        <v>24</v>
      </c>
      <c r="J144" s="39">
        <v>142.1</v>
      </c>
      <c r="K144" s="39">
        <v>5</v>
      </c>
      <c r="L144" s="39">
        <v>147.1</v>
      </c>
      <c r="M144" s="39">
        <v>77.6</v>
      </c>
      <c r="N144" s="43">
        <f t="shared" si="8"/>
        <v>63.3166666666667</v>
      </c>
      <c r="O144" s="26">
        <f>RANK(N144,N142:N147,0)</f>
        <v>4</v>
      </c>
      <c r="P144" s="27"/>
    </row>
    <row r="145" ht="30" customHeight="1" spans="1:16">
      <c r="A145" s="15">
        <v>143</v>
      </c>
      <c r="B145" s="38" t="s">
        <v>337</v>
      </c>
      <c r="C145" s="39" t="s">
        <v>395</v>
      </c>
      <c r="D145" s="31" t="s">
        <v>389</v>
      </c>
      <c r="E145" s="39" t="s">
        <v>162</v>
      </c>
      <c r="F145" s="39" t="s">
        <v>390</v>
      </c>
      <c r="G145" s="39" t="s">
        <v>28</v>
      </c>
      <c r="H145" s="39" t="s">
        <v>84</v>
      </c>
      <c r="I145" s="39" t="s">
        <v>24</v>
      </c>
      <c r="J145" s="39">
        <v>137</v>
      </c>
      <c r="K145" s="39">
        <v>5</v>
      </c>
      <c r="L145" s="39">
        <v>142</v>
      </c>
      <c r="M145" s="39">
        <v>63.4</v>
      </c>
      <c r="N145" s="43">
        <f t="shared" si="8"/>
        <v>55.3666666666667</v>
      </c>
      <c r="O145" s="26">
        <f>RANK(N145,N142:N147,0)</f>
        <v>6</v>
      </c>
      <c r="P145" s="27"/>
    </row>
    <row r="146" ht="30" customHeight="1" spans="1:16">
      <c r="A146" s="15">
        <v>144</v>
      </c>
      <c r="B146" s="38" t="s">
        <v>396</v>
      </c>
      <c r="C146" s="39" t="s">
        <v>397</v>
      </c>
      <c r="D146" s="31" t="s">
        <v>389</v>
      </c>
      <c r="E146" s="39" t="s">
        <v>162</v>
      </c>
      <c r="F146" s="39" t="s">
        <v>390</v>
      </c>
      <c r="G146" s="39" t="s">
        <v>28</v>
      </c>
      <c r="H146" s="39" t="s">
        <v>84</v>
      </c>
      <c r="I146" s="39" t="s">
        <v>24</v>
      </c>
      <c r="J146" s="39">
        <v>135.9</v>
      </c>
      <c r="K146" s="39">
        <v>5</v>
      </c>
      <c r="L146" s="39">
        <v>140.9</v>
      </c>
      <c r="M146" s="39">
        <v>68.6</v>
      </c>
      <c r="N146" s="43">
        <f t="shared" si="8"/>
        <v>57.7833333333333</v>
      </c>
      <c r="O146" s="26">
        <f>RANK(N146,N142:N147,0)</f>
        <v>5</v>
      </c>
      <c r="P146" s="27"/>
    </row>
    <row r="147" ht="30" customHeight="1" spans="1:16">
      <c r="A147" s="15">
        <v>145</v>
      </c>
      <c r="B147" s="38" t="s">
        <v>398</v>
      </c>
      <c r="C147" s="39" t="s">
        <v>399</v>
      </c>
      <c r="D147" s="31" t="s">
        <v>389</v>
      </c>
      <c r="E147" s="39" t="s">
        <v>162</v>
      </c>
      <c r="F147" s="39" t="s">
        <v>390</v>
      </c>
      <c r="G147" s="39" t="s">
        <v>28</v>
      </c>
      <c r="H147" s="39" t="s">
        <v>23</v>
      </c>
      <c r="I147" s="39" t="s">
        <v>24</v>
      </c>
      <c r="J147" s="39">
        <v>140.8</v>
      </c>
      <c r="K147" s="39">
        <v>0</v>
      </c>
      <c r="L147" s="39">
        <v>140.8</v>
      </c>
      <c r="M147" s="39">
        <v>81.6</v>
      </c>
      <c r="N147" s="43">
        <f t="shared" si="8"/>
        <v>64.2666666666667</v>
      </c>
      <c r="O147" s="26">
        <f>RANK(N147,N142:N147,0)</f>
        <v>3</v>
      </c>
      <c r="P147" s="27"/>
    </row>
    <row r="148" ht="30" customHeight="1" spans="1:16">
      <c r="A148" s="15">
        <v>146</v>
      </c>
      <c r="B148" s="38" t="s">
        <v>400</v>
      </c>
      <c r="C148" s="39" t="s">
        <v>401</v>
      </c>
      <c r="D148" s="31" t="s">
        <v>402</v>
      </c>
      <c r="E148" s="39" t="s">
        <v>162</v>
      </c>
      <c r="F148" s="39" t="s">
        <v>403</v>
      </c>
      <c r="G148" s="39" t="s">
        <v>28</v>
      </c>
      <c r="H148" s="39" t="s">
        <v>23</v>
      </c>
      <c r="I148" s="39" t="s">
        <v>24</v>
      </c>
      <c r="J148" s="39">
        <v>163.5</v>
      </c>
      <c r="K148" s="39">
        <v>0</v>
      </c>
      <c r="L148" s="39">
        <v>163.5</v>
      </c>
      <c r="M148" s="39">
        <v>80.4</v>
      </c>
      <c r="N148" s="43">
        <f t="shared" si="8"/>
        <v>67.45</v>
      </c>
      <c r="O148" s="26">
        <f>RANK(N148,N148:N153,0)</f>
        <v>2</v>
      </c>
      <c r="P148" s="27" t="s">
        <v>25</v>
      </c>
    </row>
    <row r="149" ht="30" customHeight="1" spans="1:16">
      <c r="A149" s="15">
        <v>147</v>
      </c>
      <c r="B149" s="38" t="s">
        <v>404</v>
      </c>
      <c r="C149" s="39" t="s">
        <v>405</v>
      </c>
      <c r="D149" s="31" t="s">
        <v>402</v>
      </c>
      <c r="E149" s="39" t="s">
        <v>162</v>
      </c>
      <c r="F149" s="39" t="s">
        <v>403</v>
      </c>
      <c r="G149" s="39" t="s">
        <v>28</v>
      </c>
      <c r="H149" s="39" t="s">
        <v>23</v>
      </c>
      <c r="I149" s="39" t="s">
        <v>24</v>
      </c>
      <c r="J149" s="39">
        <v>161.5</v>
      </c>
      <c r="K149" s="39">
        <v>0</v>
      </c>
      <c r="L149" s="39">
        <v>161.5</v>
      </c>
      <c r="M149" s="39">
        <v>87.4</v>
      </c>
      <c r="N149" s="43">
        <f t="shared" si="8"/>
        <v>70.6166666666667</v>
      </c>
      <c r="O149" s="26">
        <f>RANK(N149,N148:N153,0)</f>
        <v>1</v>
      </c>
      <c r="P149" s="27" t="s">
        <v>25</v>
      </c>
    </row>
    <row r="150" ht="30" customHeight="1" spans="1:16">
      <c r="A150" s="15">
        <v>148</v>
      </c>
      <c r="B150" s="38" t="s">
        <v>406</v>
      </c>
      <c r="C150" s="39" t="s">
        <v>407</v>
      </c>
      <c r="D150" s="31" t="s">
        <v>402</v>
      </c>
      <c r="E150" s="39" t="s">
        <v>162</v>
      </c>
      <c r="F150" s="39" t="s">
        <v>403</v>
      </c>
      <c r="G150" s="39" t="s">
        <v>28</v>
      </c>
      <c r="H150" s="39" t="s">
        <v>23</v>
      </c>
      <c r="I150" s="39" t="s">
        <v>24</v>
      </c>
      <c r="J150" s="39">
        <v>158.4</v>
      </c>
      <c r="K150" s="39">
        <v>0</v>
      </c>
      <c r="L150" s="39">
        <v>158.4</v>
      </c>
      <c r="M150" s="39">
        <v>80</v>
      </c>
      <c r="N150" s="43">
        <f t="shared" si="8"/>
        <v>66.4</v>
      </c>
      <c r="O150" s="26">
        <f>RANK(N150,N148:N153,0)</f>
        <v>3</v>
      </c>
      <c r="P150" s="27"/>
    </row>
    <row r="151" ht="30" customHeight="1" spans="1:16">
      <c r="A151" s="15">
        <v>149</v>
      </c>
      <c r="B151" s="38" t="s">
        <v>408</v>
      </c>
      <c r="C151" s="39" t="s">
        <v>409</v>
      </c>
      <c r="D151" s="31" t="s">
        <v>402</v>
      </c>
      <c r="E151" s="39" t="s">
        <v>162</v>
      </c>
      <c r="F151" s="39" t="s">
        <v>403</v>
      </c>
      <c r="G151" s="39" t="s">
        <v>28</v>
      </c>
      <c r="H151" s="39" t="s">
        <v>84</v>
      </c>
      <c r="I151" s="39" t="s">
        <v>24</v>
      </c>
      <c r="J151" s="39">
        <v>147.4</v>
      </c>
      <c r="K151" s="39">
        <v>5</v>
      </c>
      <c r="L151" s="39">
        <v>152.4</v>
      </c>
      <c r="M151" s="39">
        <v>65.2</v>
      </c>
      <c r="N151" s="43">
        <f t="shared" si="8"/>
        <v>58</v>
      </c>
      <c r="O151" s="26">
        <f>RANK(N151,N148:N153,0)</f>
        <v>6</v>
      </c>
      <c r="P151" s="27"/>
    </row>
    <row r="152" ht="30" customHeight="1" spans="1:16">
      <c r="A152" s="15">
        <v>150</v>
      </c>
      <c r="B152" s="38" t="s">
        <v>410</v>
      </c>
      <c r="C152" s="39" t="s">
        <v>411</v>
      </c>
      <c r="D152" s="31" t="s">
        <v>402</v>
      </c>
      <c r="E152" s="39" t="s">
        <v>162</v>
      </c>
      <c r="F152" s="39" t="s">
        <v>403</v>
      </c>
      <c r="G152" s="39" t="s">
        <v>28</v>
      </c>
      <c r="H152" s="39" t="s">
        <v>23</v>
      </c>
      <c r="I152" s="39" t="s">
        <v>24</v>
      </c>
      <c r="J152" s="39">
        <v>149.8</v>
      </c>
      <c r="K152" s="39">
        <v>0</v>
      </c>
      <c r="L152" s="39">
        <v>149.8</v>
      </c>
      <c r="M152" s="39">
        <v>77</v>
      </c>
      <c r="N152" s="43">
        <f t="shared" si="8"/>
        <v>63.4666666666667</v>
      </c>
      <c r="O152" s="26">
        <f>RANK(N152,N148:N153,0)</f>
        <v>5</v>
      </c>
      <c r="P152" s="27"/>
    </row>
    <row r="153" ht="30" customHeight="1" spans="1:16">
      <c r="A153" s="15">
        <v>151</v>
      </c>
      <c r="B153" s="38" t="s">
        <v>412</v>
      </c>
      <c r="C153" s="39" t="s">
        <v>413</v>
      </c>
      <c r="D153" s="31" t="s">
        <v>402</v>
      </c>
      <c r="E153" s="39" t="s">
        <v>162</v>
      </c>
      <c r="F153" s="39" t="s">
        <v>403</v>
      </c>
      <c r="G153" s="39" t="s">
        <v>28</v>
      </c>
      <c r="H153" s="39" t="s">
        <v>23</v>
      </c>
      <c r="I153" s="39" t="s">
        <v>24</v>
      </c>
      <c r="J153" s="39">
        <v>146.9</v>
      </c>
      <c r="K153" s="39">
        <v>0</v>
      </c>
      <c r="L153" s="39">
        <v>146.9</v>
      </c>
      <c r="M153" s="39">
        <v>79.6</v>
      </c>
      <c r="N153" s="43">
        <f t="shared" si="8"/>
        <v>64.2833333333333</v>
      </c>
      <c r="O153" s="26">
        <f>RANK(N153,N148:N153,0)</f>
        <v>4</v>
      </c>
      <c r="P153" s="27"/>
    </row>
    <row r="154" ht="30" customHeight="1" spans="1:16">
      <c r="A154" s="15">
        <v>152</v>
      </c>
      <c r="B154" s="38" t="s">
        <v>414</v>
      </c>
      <c r="C154" s="39" t="s">
        <v>415</v>
      </c>
      <c r="D154" s="31" t="s">
        <v>416</v>
      </c>
      <c r="E154" s="39" t="s">
        <v>20</v>
      </c>
      <c r="F154" s="39" t="s">
        <v>417</v>
      </c>
      <c r="G154" s="39" t="s">
        <v>28</v>
      </c>
      <c r="H154" s="39" t="s">
        <v>23</v>
      </c>
      <c r="I154" s="39" t="s">
        <v>24</v>
      </c>
      <c r="J154" s="39">
        <v>161.8</v>
      </c>
      <c r="K154" s="39">
        <v>0</v>
      </c>
      <c r="L154" s="39">
        <v>161.8</v>
      </c>
      <c r="M154" s="39">
        <v>74</v>
      </c>
      <c r="N154" s="43">
        <f t="shared" si="8"/>
        <v>63.9666666666667</v>
      </c>
      <c r="O154" s="26">
        <f>RANK(N154,N154:N156,0)</f>
        <v>2</v>
      </c>
      <c r="P154" s="27"/>
    </row>
    <row r="155" ht="30" customHeight="1" spans="1:16">
      <c r="A155" s="15">
        <v>153</v>
      </c>
      <c r="B155" s="38" t="s">
        <v>418</v>
      </c>
      <c r="C155" s="39" t="s">
        <v>419</v>
      </c>
      <c r="D155" s="31" t="s">
        <v>416</v>
      </c>
      <c r="E155" s="39" t="s">
        <v>20</v>
      </c>
      <c r="F155" s="39" t="s">
        <v>417</v>
      </c>
      <c r="G155" s="39" t="s">
        <v>22</v>
      </c>
      <c r="H155" s="39" t="s">
        <v>23</v>
      </c>
      <c r="I155" s="39" t="s">
        <v>29</v>
      </c>
      <c r="J155" s="39">
        <v>147.6</v>
      </c>
      <c r="K155" s="39">
        <v>0</v>
      </c>
      <c r="L155" s="39">
        <v>147.6</v>
      </c>
      <c r="M155" s="39">
        <v>80.8</v>
      </c>
      <c r="N155" s="43">
        <f t="shared" si="8"/>
        <v>65</v>
      </c>
      <c r="O155" s="26">
        <f>RANK(N155,N154:N156,0)</f>
        <v>1</v>
      </c>
      <c r="P155" s="27" t="s">
        <v>25</v>
      </c>
    </row>
    <row r="156" ht="30" customHeight="1" spans="1:16">
      <c r="A156" s="15">
        <v>154</v>
      </c>
      <c r="B156" s="38" t="s">
        <v>420</v>
      </c>
      <c r="C156" s="39" t="s">
        <v>421</v>
      </c>
      <c r="D156" s="31" t="s">
        <v>416</v>
      </c>
      <c r="E156" s="39" t="s">
        <v>20</v>
      </c>
      <c r="F156" s="39" t="s">
        <v>417</v>
      </c>
      <c r="G156" s="39" t="s">
        <v>22</v>
      </c>
      <c r="H156" s="39" t="s">
        <v>23</v>
      </c>
      <c r="I156" s="39" t="s">
        <v>24</v>
      </c>
      <c r="J156" s="39">
        <v>135.7</v>
      </c>
      <c r="K156" s="39">
        <v>0</v>
      </c>
      <c r="L156" s="39">
        <v>135.7</v>
      </c>
      <c r="M156" s="39">
        <v>81.2</v>
      </c>
      <c r="N156" s="43">
        <f t="shared" si="8"/>
        <v>63.2166666666667</v>
      </c>
      <c r="O156" s="26">
        <f>RANK(N156,N154:N156,0)</f>
        <v>3</v>
      </c>
      <c r="P156" s="27"/>
    </row>
    <row r="157" ht="30" customHeight="1" spans="1:16">
      <c r="A157" s="15">
        <v>155</v>
      </c>
      <c r="B157" s="38" t="s">
        <v>422</v>
      </c>
      <c r="C157" s="39" t="s">
        <v>423</v>
      </c>
      <c r="D157" s="31" t="s">
        <v>424</v>
      </c>
      <c r="E157" s="39" t="s">
        <v>20</v>
      </c>
      <c r="F157" s="39" t="s">
        <v>425</v>
      </c>
      <c r="G157" s="39" t="s">
        <v>28</v>
      </c>
      <c r="H157" s="39" t="s">
        <v>23</v>
      </c>
      <c r="I157" s="39" t="s">
        <v>29</v>
      </c>
      <c r="J157" s="39">
        <v>177.6</v>
      </c>
      <c r="K157" s="39">
        <v>0</v>
      </c>
      <c r="L157" s="39">
        <v>177.6</v>
      </c>
      <c r="M157" s="39">
        <v>80.4</v>
      </c>
      <c r="N157" s="43">
        <f t="shared" si="8"/>
        <v>69.8</v>
      </c>
      <c r="O157" s="26">
        <f>RANK(N157,N157:N159,0)</f>
        <v>1</v>
      </c>
      <c r="P157" s="27" t="s">
        <v>25</v>
      </c>
    </row>
    <row r="158" ht="30" customHeight="1" spans="1:16">
      <c r="A158" s="15">
        <v>156</v>
      </c>
      <c r="B158" s="38" t="s">
        <v>426</v>
      </c>
      <c r="C158" s="39" t="s">
        <v>427</v>
      </c>
      <c r="D158" s="31" t="s">
        <v>424</v>
      </c>
      <c r="E158" s="39" t="s">
        <v>20</v>
      </c>
      <c r="F158" s="39" t="s">
        <v>425</v>
      </c>
      <c r="G158" s="39" t="s">
        <v>28</v>
      </c>
      <c r="H158" s="39" t="s">
        <v>23</v>
      </c>
      <c r="I158" s="39" t="s">
        <v>24</v>
      </c>
      <c r="J158" s="39">
        <v>164.1</v>
      </c>
      <c r="K158" s="39">
        <v>0</v>
      </c>
      <c r="L158" s="39">
        <v>164.1</v>
      </c>
      <c r="M158" s="39">
        <v>71.6</v>
      </c>
      <c r="N158" s="43">
        <f t="shared" si="8"/>
        <v>63.15</v>
      </c>
      <c r="O158" s="26">
        <f>RANK(N158,N157:N159,0)</f>
        <v>2</v>
      </c>
      <c r="P158" s="27"/>
    </row>
    <row r="159" ht="30" customHeight="1" spans="1:16">
      <c r="A159" s="15">
        <v>157</v>
      </c>
      <c r="B159" s="38" t="s">
        <v>428</v>
      </c>
      <c r="C159" s="39" t="s">
        <v>429</v>
      </c>
      <c r="D159" s="31" t="s">
        <v>424</v>
      </c>
      <c r="E159" s="39" t="s">
        <v>20</v>
      </c>
      <c r="F159" s="39" t="s">
        <v>425</v>
      </c>
      <c r="G159" s="39" t="s">
        <v>28</v>
      </c>
      <c r="H159" s="39" t="s">
        <v>23</v>
      </c>
      <c r="I159" s="39" t="s">
        <v>24</v>
      </c>
      <c r="J159" s="39">
        <v>154.6</v>
      </c>
      <c r="K159" s="39">
        <v>0</v>
      </c>
      <c r="L159" s="39">
        <v>154.6</v>
      </c>
      <c r="M159" s="39">
        <v>70.6</v>
      </c>
      <c r="N159" s="43">
        <f t="shared" si="8"/>
        <v>61.0666666666667</v>
      </c>
      <c r="O159" s="26">
        <f>RANK(N159,N157:N159,0)</f>
        <v>3</v>
      </c>
      <c r="P159" s="27"/>
    </row>
    <row r="160" ht="30" customHeight="1" spans="1:16">
      <c r="A160" s="15">
        <v>158</v>
      </c>
      <c r="B160" s="38" t="s">
        <v>430</v>
      </c>
      <c r="C160" s="39" t="s">
        <v>431</v>
      </c>
      <c r="D160" s="31" t="s">
        <v>432</v>
      </c>
      <c r="E160" s="39" t="s">
        <v>20</v>
      </c>
      <c r="F160" s="39" t="s">
        <v>433</v>
      </c>
      <c r="G160" s="39" t="s">
        <v>22</v>
      </c>
      <c r="H160" s="39" t="s">
        <v>84</v>
      </c>
      <c r="I160" s="39" t="s">
        <v>29</v>
      </c>
      <c r="J160" s="39">
        <v>168.1</v>
      </c>
      <c r="K160" s="39">
        <v>5</v>
      </c>
      <c r="L160" s="39">
        <v>173.1</v>
      </c>
      <c r="M160" s="39">
        <v>90.7</v>
      </c>
      <c r="N160" s="43">
        <f t="shared" si="8"/>
        <v>74.2</v>
      </c>
      <c r="O160" s="26">
        <f>RANK(N160,N160:N162,0)</f>
        <v>1</v>
      </c>
      <c r="P160" s="27" t="s">
        <v>25</v>
      </c>
    </row>
    <row r="161" ht="30" customHeight="1" spans="1:16">
      <c r="A161" s="15">
        <v>159</v>
      </c>
      <c r="B161" s="38" t="s">
        <v>434</v>
      </c>
      <c r="C161" s="39" t="s">
        <v>435</v>
      </c>
      <c r="D161" s="31" t="s">
        <v>432</v>
      </c>
      <c r="E161" s="39" t="s">
        <v>20</v>
      </c>
      <c r="F161" s="39" t="s">
        <v>433</v>
      </c>
      <c r="G161" s="39" t="s">
        <v>28</v>
      </c>
      <c r="H161" s="39" t="s">
        <v>23</v>
      </c>
      <c r="I161" s="39" t="s">
        <v>24</v>
      </c>
      <c r="J161" s="39">
        <v>151.6</v>
      </c>
      <c r="K161" s="39">
        <v>0</v>
      </c>
      <c r="L161" s="39">
        <v>151.6</v>
      </c>
      <c r="M161" s="39">
        <v>82.5</v>
      </c>
      <c r="N161" s="43">
        <f t="shared" si="8"/>
        <v>66.5166666666667</v>
      </c>
      <c r="O161" s="26">
        <f>RANK(N161,N160:N162,0)</f>
        <v>2</v>
      </c>
      <c r="P161" s="27"/>
    </row>
    <row r="162" ht="30" customHeight="1" spans="1:16">
      <c r="A162" s="15">
        <v>160</v>
      </c>
      <c r="B162" s="38" t="s">
        <v>436</v>
      </c>
      <c r="C162" s="39" t="s">
        <v>437</v>
      </c>
      <c r="D162" s="31" t="s">
        <v>432</v>
      </c>
      <c r="E162" s="39" t="s">
        <v>20</v>
      </c>
      <c r="F162" s="39" t="s">
        <v>433</v>
      </c>
      <c r="G162" s="39" t="s">
        <v>28</v>
      </c>
      <c r="H162" s="39" t="s">
        <v>23</v>
      </c>
      <c r="I162" s="39" t="s">
        <v>24</v>
      </c>
      <c r="J162" s="39">
        <v>149.3</v>
      </c>
      <c r="K162" s="39">
        <v>0</v>
      </c>
      <c r="L162" s="39">
        <v>149.3</v>
      </c>
      <c r="M162" s="17" t="s">
        <v>95</v>
      </c>
      <c r="N162" s="25">
        <f>L162/6</f>
        <v>24.8833333333333</v>
      </c>
      <c r="O162" s="26">
        <f>RANK(N162,N160:N162,0)</f>
        <v>3</v>
      </c>
      <c r="P162" s="27"/>
    </row>
    <row r="163" ht="30" customHeight="1" spans="1:16">
      <c r="A163" s="15">
        <v>161</v>
      </c>
      <c r="B163" s="38" t="s">
        <v>438</v>
      </c>
      <c r="C163" s="39" t="s">
        <v>439</v>
      </c>
      <c r="D163" s="31" t="s">
        <v>440</v>
      </c>
      <c r="E163" s="39" t="s">
        <v>162</v>
      </c>
      <c r="F163" s="39" t="s">
        <v>441</v>
      </c>
      <c r="G163" s="39" t="s">
        <v>22</v>
      </c>
      <c r="H163" s="39" t="s">
        <v>84</v>
      </c>
      <c r="I163" s="39" t="s">
        <v>24</v>
      </c>
      <c r="J163" s="39">
        <v>154.4</v>
      </c>
      <c r="K163" s="39">
        <v>5</v>
      </c>
      <c r="L163" s="39">
        <v>159.4</v>
      </c>
      <c r="M163" s="39">
        <v>73.6</v>
      </c>
      <c r="N163" s="43">
        <f t="shared" ref="N163:N193" si="9">L163/6+M163/2</f>
        <v>63.3666666666667</v>
      </c>
      <c r="O163" s="26">
        <f>RANK(N163,N163:N168,0)</f>
        <v>1</v>
      </c>
      <c r="P163" s="27" t="s">
        <v>25</v>
      </c>
    </row>
    <row r="164" ht="30" customHeight="1" spans="1:16">
      <c r="A164" s="15">
        <v>162</v>
      </c>
      <c r="B164" s="38" t="s">
        <v>442</v>
      </c>
      <c r="C164" s="39" t="s">
        <v>443</v>
      </c>
      <c r="D164" s="31" t="s">
        <v>440</v>
      </c>
      <c r="E164" s="39" t="s">
        <v>162</v>
      </c>
      <c r="F164" s="39" t="s">
        <v>441</v>
      </c>
      <c r="G164" s="39" t="s">
        <v>22</v>
      </c>
      <c r="H164" s="39" t="s">
        <v>84</v>
      </c>
      <c r="I164" s="39" t="s">
        <v>24</v>
      </c>
      <c r="J164" s="39">
        <v>147.2</v>
      </c>
      <c r="K164" s="39">
        <v>5</v>
      </c>
      <c r="L164" s="39">
        <v>152.2</v>
      </c>
      <c r="M164" s="39">
        <v>66.2</v>
      </c>
      <c r="N164" s="43">
        <f t="shared" si="9"/>
        <v>58.4666666666667</v>
      </c>
      <c r="O164" s="26">
        <f>RANK(N164,N163:N168,0)</f>
        <v>4</v>
      </c>
      <c r="P164" s="27"/>
    </row>
    <row r="165" ht="30" customHeight="1" spans="1:16">
      <c r="A165" s="15">
        <v>163</v>
      </c>
      <c r="B165" s="38" t="s">
        <v>444</v>
      </c>
      <c r="C165" s="39" t="s">
        <v>445</v>
      </c>
      <c r="D165" s="31" t="s">
        <v>440</v>
      </c>
      <c r="E165" s="39" t="s">
        <v>162</v>
      </c>
      <c r="F165" s="39" t="s">
        <v>441</v>
      </c>
      <c r="G165" s="39" t="s">
        <v>22</v>
      </c>
      <c r="H165" s="39" t="s">
        <v>84</v>
      </c>
      <c r="I165" s="39" t="s">
        <v>24</v>
      </c>
      <c r="J165" s="39">
        <v>145.7</v>
      </c>
      <c r="K165" s="39">
        <v>5</v>
      </c>
      <c r="L165" s="39">
        <v>150.7</v>
      </c>
      <c r="M165" s="39">
        <v>75.8</v>
      </c>
      <c r="N165" s="43">
        <f t="shared" si="9"/>
        <v>63.0166666666667</v>
      </c>
      <c r="O165" s="26">
        <f>RANK(N165,N163:N168,0)</f>
        <v>2</v>
      </c>
      <c r="P165" s="27" t="s">
        <v>25</v>
      </c>
    </row>
    <row r="166" ht="30" customHeight="1" spans="1:16">
      <c r="A166" s="15">
        <v>164</v>
      </c>
      <c r="B166" s="38" t="s">
        <v>446</v>
      </c>
      <c r="C166" s="39" t="s">
        <v>447</v>
      </c>
      <c r="D166" s="31" t="s">
        <v>440</v>
      </c>
      <c r="E166" s="39" t="s">
        <v>162</v>
      </c>
      <c r="F166" s="39" t="s">
        <v>441</v>
      </c>
      <c r="G166" s="39" t="s">
        <v>22</v>
      </c>
      <c r="H166" s="39" t="s">
        <v>23</v>
      </c>
      <c r="I166" s="39" t="s">
        <v>24</v>
      </c>
      <c r="J166" s="39">
        <v>147.5</v>
      </c>
      <c r="K166" s="39">
        <v>0</v>
      </c>
      <c r="L166" s="39">
        <v>147.5</v>
      </c>
      <c r="M166" s="39">
        <v>75.2</v>
      </c>
      <c r="N166" s="43">
        <f t="shared" si="9"/>
        <v>62.1833333333333</v>
      </c>
      <c r="O166" s="26">
        <f>RANK(N166,N163:N168,0)</f>
        <v>3</v>
      </c>
      <c r="P166" s="27"/>
    </row>
    <row r="167" ht="30" customHeight="1" spans="1:16">
      <c r="A167" s="15">
        <v>165</v>
      </c>
      <c r="B167" s="38" t="s">
        <v>448</v>
      </c>
      <c r="C167" s="39" t="s">
        <v>449</v>
      </c>
      <c r="D167" s="31" t="s">
        <v>440</v>
      </c>
      <c r="E167" s="39" t="s">
        <v>162</v>
      </c>
      <c r="F167" s="39" t="s">
        <v>441</v>
      </c>
      <c r="G167" s="39" t="s">
        <v>28</v>
      </c>
      <c r="H167" s="39" t="s">
        <v>23</v>
      </c>
      <c r="I167" s="39" t="s">
        <v>24</v>
      </c>
      <c r="J167" s="39">
        <v>143.2</v>
      </c>
      <c r="K167" s="39">
        <v>0</v>
      </c>
      <c r="L167" s="39">
        <v>143.2</v>
      </c>
      <c r="M167" s="39">
        <v>63.4</v>
      </c>
      <c r="N167" s="43">
        <f t="shared" si="9"/>
        <v>55.5666666666667</v>
      </c>
      <c r="O167" s="26">
        <f>RANK(N167,N163:N168,0)</f>
        <v>5</v>
      </c>
      <c r="P167" s="27"/>
    </row>
    <row r="168" ht="30" customHeight="1" spans="1:16">
      <c r="A168" s="15">
        <v>166</v>
      </c>
      <c r="B168" s="38" t="s">
        <v>450</v>
      </c>
      <c r="C168" s="39" t="s">
        <v>451</v>
      </c>
      <c r="D168" s="31" t="s">
        <v>440</v>
      </c>
      <c r="E168" s="39" t="s">
        <v>162</v>
      </c>
      <c r="F168" s="39" t="s">
        <v>441</v>
      </c>
      <c r="G168" s="39" t="s">
        <v>28</v>
      </c>
      <c r="H168" s="39" t="s">
        <v>84</v>
      </c>
      <c r="I168" s="39" t="s">
        <v>24</v>
      </c>
      <c r="J168" s="39">
        <v>109.3</v>
      </c>
      <c r="K168" s="39">
        <v>5</v>
      </c>
      <c r="L168" s="39">
        <v>114.3</v>
      </c>
      <c r="M168" s="39">
        <v>60</v>
      </c>
      <c r="N168" s="43">
        <f t="shared" si="9"/>
        <v>49.05</v>
      </c>
      <c r="O168" s="26">
        <f>RANK(N168,N163:N168,0)</f>
        <v>6</v>
      </c>
      <c r="P168" s="27"/>
    </row>
    <row r="169" ht="30" customHeight="1" spans="1:16">
      <c r="A169" s="15">
        <v>167</v>
      </c>
      <c r="B169" s="38" t="s">
        <v>452</v>
      </c>
      <c r="C169" s="39" t="s">
        <v>453</v>
      </c>
      <c r="D169" s="31" t="s">
        <v>454</v>
      </c>
      <c r="E169" s="39" t="s">
        <v>20</v>
      </c>
      <c r="F169" s="39" t="s">
        <v>455</v>
      </c>
      <c r="G169" s="39" t="s">
        <v>28</v>
      </c>
      <c r="H169" s="39" t="s">
        <v>23</v>
      </c>
      <c r="I169" s="39" t="s">
        <v>24</v>
      </c>
      <c r="J169" s="39">
        <v>158</v>
      </c>
      <c r="K169" s="39">
        <v>0</v>
      </c>
      <c r="L169" s="39">
        <v>158</v>
      </c>
      <c r="M169" s="39">
        <v>84.2</v>
      </c>
      <c r="N169" s="43">
        <f t="shared" si="9"/>
        <v>68.4333333333333</v>
      </c>
      <c r="O169" s="39">
        <v>1</v>
      </c>
      <c r="P169" s="27" t="s">
        <v>25</v>
      </c>
    </row>
    <row r="170" ht="30" customHeight="1" spans="1:16">
      <c r="A170" s="15">
        <v>168</v>
      </c>
      <c r="B170" s="38" t="s">
        <v>456</v>
      </c>
      <c r="C170" s="39" t="s">
        <v>457</v>
      </c>
      <c r="D170" s="31" t="s">
        <v>458</v>
      </c>
      <c r="E170" s="39" t="s">
        <v>20</v>
      </c>
      <c r="F170" s="39" t="s">
        <v>459</v>
      </c>
      <c r="G170" s="39" t="s">
        <v>28</v>
      </c>
      <c r="H170" s="39" t="s">
        <v>23</v>
      </c>
      <c r="I170" s="39" t="s">
        <v>24</v>
      </c>
      <c r="J170" s="39">
        <v>160.1</v>
      </c>
      <c r="K170" s="39">
        <v>0</v>
      </c>
      <c r="L170" s="39">
        <v>160.1</v>
      </c>
      <c r="M170" s="39">
        <v>86.2</v>
      </c>
      <c r="N170" s="43">
        <f t="shared" si="9"/>
        <v>69.7833333333333</v>
      </c>
      <c r="O170" s="26">
        <f>RANK(N170,N170:N172,0)</f>
        <v>1</v>
      </c>
      <c r="P170" s="27" t="s">
        <v>25</v>
      </c>
    </row>
    <row r="171" ht="30" customHeight="1" spans="1:16">
      <c r="A171" s="15">
        <v>169</v>
      </c>
      <c r="B171" s="38" t="s">
        <v>460</v>
      </c>
      <c r="C171" s="39" t="s">
        <v>461</v>
      </c>
      <c r="D171" s="31" t="s">
        <v>458</v>
      </c>
      <c r="E171" s="39" t="s">
        <v>20</v>
      </c>
      <c r="F171" s="39" t="s">
        <v>459</v>
      </c>
      <c r="G171" s="39" t="s">
        <v>28</v>
      </c>
      <c r="H171" s="39" t="s">
        <v>23</v>
      </c>
      <c r="I171" s="39" t="s">
        <v>24</v>
      </c>
      <c r="J171" s="39">
        <v>153.3</v>
      </c>
      <c r="K171" s="39">
        <v>0</v>
      </c>
      <c r="L171" s="39">
        <v>153.3</v>
      </c>
      <c r="M171" s="39">
        <v>77.6</v>
      </c>
      <c r="N171" s="43">
        <f t="shared" si="9"/>
        <v>64.35</v>
      </c>
      <c r="O171" s="26">
        <f>RANK(N171,N170:N172,0)</f>
        <v>2</v>
      </c>
      <c r="P171" s="27"/>
    </row>
    <row r="172" ht="30" customHeight="1" spans="1:16">
      <c r="A172" s="15">
        <v>170</v>
      </c>
      <c r="B172" s="38" t="s">
        <v>462</v>
      </c>
      <c r="C172" s="39" t="s">
        <v>463</v>
      </c>
      <c r="D172" s="31" t="s">
        <v>458</v>
      </c>
      <c r="E172" s="39" t="s">
        <v>20</v>
      </c>
      <c r="F172" s="39" t="s">
        <v>459</v>
      </c>
      <c r="G172" s="39" t="s">
        <v>28</v>
      </c>
      <c r="H172" s="39" t="s">
        <v>23</v>
      </c>
      <c r="I172" s="39" t="s">
        <v>24</v>
      </c>
      <c r="J172" s="39">
        <v>144.9</v>
      </c>
      <c r="K172" s="39">
        <v>0</v>
      </c>
      <c r="L172" s="39">
        <v>144.9</v>
      </c>
      <c r="M172" s="39">
        <v>68.6</v>
      </c>
      <c r="N172" s="43">
        <f t="shared" si="9"/>
        <v>58.45</v>
      </c>
      <c r="O172" s="26">
        <f>RANK(N172,N170:N172,0)</f>
        <v>3</v>
      </c>
      <c r="P172" s="27"/>
    </row>
    <row r="173" ht="30" customHeight="1" spans="1:16">
      <c r="A173" s="15">
        <v>171</v>
      </c>
      <c r="B173" s="38" t="s">
        <v>464</v>
      </c>
      <c r="C173" s="39" t="s">
        <v>465</v>
      </c>
      <c r="D173" s="31" t="s">
        <v>466</v>
      </c>
      <c r="E173" s="39" t="s">
        <v>20</v>
      </c>
      <c r="F173" s="39" t="s">
        <v>467</v>
      </c>
      <c r="G173" s="39" t="s">
        <v>28</v>
      </c>
      <c r="H173" s="39" t="s">
        <v>23</v>
      </c>
      <c r="I173" s="39" t="s">
        <v>24</v>
      </c>
      <c r="J173" s="39">
        <v>168.8</v>
      </c>
      <c r="K173" s="39">
        <v>0</v>
      </c>
      <c r="L173" s="39">
        <v>168.8</v>
      </c>
      <c r="M173" s="39">
        <v>87.2</v>
      </c>
      <c r="N173" s="43">
        <f t="shared" si="9"/>
        <v>71.7333333333333</v>
      </c>
      <c r="O173" s="26">
        <f>RANK(N173,N173:N175,0)</f>
        <v>1</v>
      </c>
      <c r="P173" s="27" t="s">
        <v>25</v>
      </c>
    </row>
    <row r="174" ht="30" customHeight="1" spans="1:16">
      <c r="A174" s="15">
        <v>172</v>
      </c>
      <c r="B174" s="38" t="s">
        <v>468</v>
      </c>
      <c r="C174" s="39" t="s">
        <v>469</v>
      </c>
      <c r="D174" s="31" t="s">
        <v>466</v>
      </c>
      <c r="E174" s="39" t="s">
        <v>20</v>
      </c>
      <c r="F174" s="39" t="s">
        <v>467</v>
      </c>
      <c r="G174" s="39" t="s">
        <v>28</v>
      </c>
      <c r="H174" s="39" t="s">
        <v>23</v>
      </c>
      <c r="I174" s="39" t="s">
        <v>24</v>
      </c>
      <c r="J174" s="39">
        <v>161.1</v>
      </c>
      <c r="K174" s="39">
        <v>0</v>
      </c>
      <c r="L174" s="39">
        <v>161.1</v>
      </c>
      <c r="M174" s="39">
        <v>66</v>
      </c>
      <c r="N174" s="43">
        <f t="shared" si="9"/>
        <v>59.85</v>
      </c>
      <c r="O174" s="26">
        <f>RANK(N174,N173:N175,0)</f>
        <v>2</v>
      </c>
      <c r="P174" s="27"/>
    </row>
    <row r="175" ht="30" customHeight="1" spans="1:16">
      <c r="A175" s="15">
        <v>173</v>
      </c>
      <c r="B175" s="38" t="s">
        <v>470</v>
      </c>
      <c r="C175" s="39" t="s">
        <v>471</v>
      </c>
      <c r="D175" s="31" t="s">
        <v>466</v>
      </c>
      <c r="E175" s="39" t="s">
        <v>20</v>
      </c>
      <c r="F175" s="39" t="s">
        <v>467</v>
      </c>
      <c r="G175" s="39" t="s">
        <v>28</v>
      </c>
      <c r="H175" s="39" t="s">
        <v>23</v>
      </c>
      <c r="I175" s="39" t="s">
        <v>24</v>
      </c>
      <c r="J175" s="39">
        <v>158.6</v>
      </c>
      <c r="K175" s="39">
        <v>0</v>
      </c>
      <c r="L175" s="39">
        <v>158.6</v>
      </c>
      <c r="M175" s="39">
        <v>57</v>
      </c>
      <c r="N175" s="43">
        <f t="shared" si="9"/>
        <v>54.9333333333333</v>
      </c>
      <c r="O175" s="26">
        <f>RANK(N175,N173:N175,0)</f>
        <v>3</v>
      </c>
      <c r="P175" s="27"/>
    </row>
    <row r="176" ht="30" customHeight="1" spans="1:16">
      <c r="A176" s="15">
        <v>174</v>
      </c>
      <c r="B176" s="38" t="s">
        <v>472</v>
      </c>
      <c r="C176" s="39" t="s">
        <v>473</v>
      </c>
      <c r="D176" s="31" t="s">
        <v>474</v>
      </c>
      <c r="E176" s="39" t="s">
        <v>20</v>
      </c>
      <c r="F176" s="39" t="s">
        <v>475</v>
      </c>
      <c r="G176" s="39" t="s">
        <v>22</v>
      </c>
      <c r="H176" s="39" t="s">
        <v>23</v>
      </c>
      <c r="I176" s="39" t="s">
        <v>24</v>
      </c>
      <c r="J176" s="39">
        <v>143.5</v>
      </c>
      <c r="K176" s="39">
        <v>0</v>
      </c>
      <c r="L176" s="39">
        <v>143.5</v>
      </c>
      <c r="M176" s="39">
        <v>90.4</v>
      </c>
      <c r="N176" s="43">
        <f t="shared" si="9"/>
        <v>69.1166666666667</v>
      </c>
      <c r="O176" s="26">
        <f>RANK(N176,N176:N178,0)</f>
        <v>1</v>
      </c>
      <c r="P176" s="27" t="s">
        <v>25</v>
      </c>
    </row>
    <row r="177" ht="30" customHeight="1" spans="1:16">
      <c r="A177" s="15">
        <v>175</v>
      </c>
      <c r="B177" s="38" t="s">
        <v>476</v>
      </c>
      <c r="C177" s="39" t="s">
        <v>477</v>
      </c>
      <c r="D177" s="31" t="s">
        <v>474</v>
      </c>
      <c r="E177" s="39" t="s">
        <v>20</v>
      </c>
      <c r="F177" s="39" t="s">
        <v>475</v>
      </c>
      <c r="G177" s="39" t="s">
        <v>28</v>
      </c>
      <c r="H177" s="39" t="s">
        <v>23</v>
      </c>
      <c r="I177" s="39" t="s">
        <v>24</v>
      </c>
      <c r="J177" s="39">
        <v>141.9</v>
      </c>
      <c r="K177" s="39">
        <v>0</v>
      </c>
      <c r="L177" s="39">
        <v>141.9</v>
      </c>
      <c r="M177" s="39">
        <v>72.8</v>
      </c>
      <c r="N177" s="43">
        <f t="shared" si="9"/>
        <v>60.05</v>
      </c>
      <c r="O177" s="26">
        <f>RANK(N177,N176:N178,0)</f>
        <v>3</v>
      </c>
      <c r="P177" s="27"/>
    </row>
    <row r="178" ht="30" customHeight="1" spans="1:16">
      <c r="A178" s="15">
        <v>176</v>
      </c>
      <c r="B178" s="38" t="s">
        <v>478</v>
      </c>
      <c r="C178" s="39" t="s">
        <v>479</v>
      </c>
      <c r="D178" s="31" t="s">
        <v>474</v>
      </c>
      <c r="E178" s="39" t="s">
        <v>20</v>
      </c>
      <c r="F178" s="39" t="s">
        <v>475</v>
      </c>
      <c r="G178" s="39" t="s">
        <v>28</v>
      </c>
      <c r="H178" s="39" t="s">
        <v>23</v>
      </c>
      <c r="I178" s="39" t="s">
        <v>24</v>
      </c>
      <c r="J178" s="39">
        <v>120</v>
      </c>
      <c r="K178" s="39">
        <v>0</v>
      </c>
      <c r="L178" s="39">
        <v>120</v>
      </c>
      <c r="M178" s="39">
        <v>81</v>
      </c>
      <c r="N178" s="43">
        <f t="shared" si="9"/>
        <v>60.5</v>
      </c>
      <c r="O178" s="26">
        <f>RANK(N178,N176:N178,0)</f>
        <v>2</v>
      </c>
      <c r="P178" s="27"/>
    </row>
    <row r="179" ht="30" customHeight="1" spans="1:16">
      <c r="A179" s="15">
        <v>177</v>
      </c>
      <c r="B179" s="38" t="s">
        <v>480</v>
      </c>
      <c r="C179" s="39" t="s">
        <v>481</v>
      </c>
      <c r="D179" s="31" t="s">
        <v>482</v>
      </c>
      <c r="E179" s="39" t="s">
        <v>20</v>
      </c>
      <c r="F179" s="39" t="s">
        <v>483</v>
      </c>
      <c r="G179" s="39" t="s">
        <v>28</v>
      </c>
      <c r="H179" s="39" t="s">
        <v>23</v>
      </c>
      <c r="I179" s="39" t="s">
        <v>24</v>
      </c>
      <c r="J179" s="39">
        <v>162.7</v>
      </c>
      <c r="K179" s="39">
        <v>0</v>
      </c>
      <c r="L179" s="39">
        <v>162.7</v>
      </c>
      <c r="M179" s="39">
        <v>82</v>
      </c>
      <c r="N179" s="43">
        <f t="shared" si="9"/>
        <v>68.1166666666667</v>
      </c>
      <c r="O179" s="26">
        <f>RANK(N179,N179:N181,0)</f>
        <v>2</v>
      </c>
      <c r="P179" s="27"/>
    </row>
    <row r="180" ht="30" customHeight="1" spans="1:16">
      <c r="A180" s="15">
        <v>178</v>
      </c>
      <c r="B180" s="38" t="s">
        <v>484</v>
      </c>
      <c r="C180" s="39" t="s">
        <v>485</v>
      </c>
      <c r="D180" s="31" t="s">
        <v>482</v>
      </c>
      <c r="E180" s="39" t="s">
        <v>20</v>
      </c>
      <c r="F180" s="39" t="s">
        <v>483</v>
      </c>
      <c r="G180" s="39" t="s">
        <v>28</v>
      </c>
      <c r="H180" s="39" t="s">
        <v>23</v>
      </c>
      <c r="I180" s="39" t="s">
        <v>24</v>
      </c>
      <c r="J180" s="39">
        <v>161.2</v>
      </c>
      <c r="K180" s="39">
        <v>0</v>
      </c>
      <c r="L180" s="39">
        <v>161.2</v>
      </c>
      <c r="M180" s="39">
        <v>83.4</v>
      </c>
      <c r="N180" s="43">
        <f t="shared" si="9"/>
        <v>68.5666666666667</v>
      </c>
      <c r="O180" s="26">
        <f>RANK(N180,N179:N181,0)</f>
        <v>1</v>
      </c>
      <c r="P180" s="27" t="s">
        <v>25</v>
      </c>
    </row>
    <row r="181" ht="30" customHeight="1" spans="1:16">
      <c r="A181" s="15">
        <v>179</v>
      </c>
      <c r="B181" s="38" t="s">
        <v>486</v>
      </c>
      <c r="C181" s="39" t="s">
        <v>487</v>
      </c>
      <c r="D181" s="31" t="s">
        <v>482</v>
      </c>
      <c r="E181" s="39" t="s">
        <v>20</v>
      </c>
      <c r="F181" s="39" t="s">
        <v>483</v>
      </c>
      <c r="G181" s="39" t="s">
        <v>28</v>
      </c>
      <c r="H181" s="39" t="s">
        <v>23</v>
      </c>
      <c r="I181" s="39" t="s">
        <v>24</v>
      </c>
      <c r="J181" s="39">
        <v>155.3</v>
      </c>
      <c r="K181" s="39">
        <v>0</v>
      </c>
      <c r="L181" s="39">
        <v>155.3</v>
      </c>
      <c r="M181" s="39">
        <v>80.4</v>
      </c>
      <c r="N181" s="43">
        <f t="shared" si="9"/>
        <v>66.0833333333333</v>
      </c>
      <c r="O181" s="26">
        <f>RANK(N181,N179:N181,0)</f>
        <v>3</v>
      </c>
      <c r="P181" s="27"/>
    </row>
    <row r="182" ht="30" customHeight="1" spans="1:16">
      <c r="A182" s="15">
        <v>180</v>
      </c>
      <c r="B182" s="38" t="s">
        <v>488</v>
      </c>
      <c r="C182" s="39" t="s">
        <v>489</v>
      </c>
      <c r="D182" s="31" t="s">
        <v>490</v>
      </c>
      <c r="E182" s="39" t="s">
        <v>20</v>
      </c>
      <c r="F182" s="39" t="s">
        <v>491</v>
      </c>
      <c r="G182" s="39" t="s">
        <v>28</v>
      </c>
      <c r="H182" s="39" t="s">
        <v>23</v>
      </c>
      <c r="I182" s="39" t="s">
        <v>24</v>
      </c>
      <c r="J182" s="39">
        <v>155.3</v>
      </c>
      <c r="K182" s="39">
        <v>0</v>
      </c>
      <c r="L182" s="39">
        <v>155.3</v>
      </c>
      <c r="M182" s="39">
        <v>83</v>
      </c>
      <c r="N182" s="43">
        <f t="shared" si="9"/>
        <v>67.3833333333333</v>
      </c>
      <c r="O182" s="26">
        <f>RANK(N182,N182:N184,0)</f>
        <v>1</v>
      </c>
      <c r="P182" s="27" t="s">
        <v>25</v>
      </c>
    </row>
    <row r="183" ht="30" customHeight="1" spans="1:16">
      <c r="A183" s="15">
        <v>181</v>
      </c>
      <c r="B183" s="38" t="s">
        <v>492</v>
      </c>
      <c r="C183" s="39" t="s">
        <v>493</v>
      </c>
      <c r="D183" s="31" t="s">
        <v>490</v>
      </c>
      <c r="E183" s="39" t="s">
        <v>20</v>
      </c>
      <c r="F183" s="39" t="s">
        <v>491</v>
      </c>
      <c r="G183" s="39" t="s">
        <v>22</v>
      </c>
      <c r="H183" s="39" t="s">
        <v>23</v>
      </c>
      <c r="I183" s="39" t="s">
        <v>24</v>
      </c>
      <c r="J183" s="39">
        <v>152.7</v>
      </c>
      <c r="K183" s="39">
        <v>0</v>
      </c>
      <c r="L183" s="39">
        <v>152.7</v>
      </c>
      <c r="M183" s="39">
        <v>81</v>
      </c>
      <c r="N183" s="43">
        <f t="shared" si="9"/>
        <v>65.95</v>
      </c>
      <c r="O183" s="26">
        <f>RANK(N183,N182:N184,0)</f>
        <v>2</v>
      </c>
      <c r="P183" s="27"/>
    </row>
    <row r="184" ht="30" customHeight="1" spans="1:16">
      <c r="A184" s="15">
        <v>182</v>
      </c>
      <c r="B184" s="38" t="s">
        <v>494</v>
      </c>
      <c r="C184" s="39" t="s">
        <v>495</v>
      </c>
      <c r="D184" s="31" t="s">
        <v>490</v>
      </c>
      <c r="E184" s="39" t="s">
        <v>20</v>
      </c>
      <c r="F184" s="39" t="s">
        <v>491</v>
      </c>
      <c r="G184" s="39" t="s">
        <v>28</v>
      </c>
      <c r="H184" s="39" t="s">
        <v>23</v>
      </c>
      <c r="I184" s="39" t="s">
        <v>24</v>
      </c>
      <c r="J184" s="39">
        <v>151.2</v>
      </c>
      <c r="K184" s="39">
        <v>0</v>
      </c>
      <c r="L184" s="39">
        <v>151.2</v>
      </c>
      <c r="M184" s="39">
        <v>68.4</v>
      </c>
      <c r="N184" s="43">
        <f t="shared" si="9"/>
        <v>59.4</v>
      </c>
      <c r="O184" s="26">
        <f>RANK(N184,N182:N184,0)</f>
        <v>3</v>
      </c>
      <c r="P184" s="27"/>
    </row>
    <row r="185" ht="30" customHeight="1" spans="1:16">
      <c r="A185" s="15">
        <v>183</v>
      </c>
      <c r="B185" s="38" t="s">
        <v>496</v>
      </c>
      <c r="C185" s="39" t="s">
        <v>497</v>
      </c>
      <c r="D185" s="31" t="s">
        <v>498</v>
      </c>
      <c r="E185" s="39" t="s">
        <v>20</v>
      </c>
      <c r="F185" s="39" t="s">
        <v>499</v>
      </c>
      <c r="G185" s="39" t="s">
        <v>28</v>
      </c>
      <c r="H185" s="39" t="s">
        <v>23</v>
      </c>
      <c r="I185" s="39" t="s">
        <v>24</v>
      </c>
      <c r="J185" s="39">
        <v>149.7</v>
      </c>
      <c r="K185" s="39">
        <v>0</v>
      </c>
      <c r="L185" s="39">
        <v>149.7</v>
      </c>
      <c r="M185" s="39">
        <v>79.6</v>
      </c>
      <c r="N185" s="43">
        <f t="shared" si="9"/>
        <v>64.75</v>
      </c>
      <c r="O185" s="26">
        <f>RANK(N185,N185:N187,0)</f>
        <v>2</v>
      </c>
      <c r="P185" s="27"/>
    </row>
    <row r="186" ht="30" customHeight="1" spans="1:16">
      <c r="A186" s="15">
        <v>184</v>
      </c>
      <c r="B186" s="38" t="s">
        <v>500</v>
      </c>
      <c r="C186" s="39" t="s">
        <v>501</v>
      </c>
      <c r="D186" s="31" t="s">
        <v>498</v>
      </c>
      <c r="E186" s="39" t="s">
        <v>20</v>
      </c>
      <c r="F186" s="39" t="s">
        <v>499</v>
      </c>
      <c r="G186" s="39" t="s">
        <v>28</v>
      </c>
      <c r="H186" s="39" t="s">
        <v>23</v>
      </c>
      <c r="I186" s="39" t="s">
        <v>24</v>
      </c>
      <c r="J186" s="39">
        <v>147.7</v>
      </c>
      <c r="K186" s="39">
        <v>0</v>
      </c>
      <c r="L186" s="39">
        <v>147.7</v>
      </c>
      <c r="M186" s="39">
        <v>94.8</v>
      </c>
      <c r="N186" s="43">
        <f t="shared" si="9"/>
        <v>72.0166666666667</v>
      </c>
      <c r="O186" s="26">
        <f>RANK(N186,N185:N187,0)</f>
        <v>1</v>
      </c>
      <c r="P186" s="27" t="s">
        <v>25</v>
      </c>
    </row>
    <row r="187" ht="30" customHeight="1" spans="1:16">
      <c r="A187" s="15">
        <v>185</v>
      </c>
      <c r="B187" s="38" t="s">
        <v>502</v>
      </c>
      <c r="C187" s="39" t="s">
        <v>503</v>
      </c>
      <c r="D187" s="31" t="s">
        <v>498</v>
      </c>
      <c r="E187" s="39" t="s">
        <v>20</v>
      </c>
      <c r="F187" s="39" t="s">
        <v>499</v>
      </c>
      <c r="G187" s="39" t="s">
        <v>28</v>
      </c>
      <c r="H187" s="39" t="s">
        <v>23</v>
      </c>
      <c r="I187" s="39" t="s">
        <v>24</v>
      </c>
      <c r="J187" s="39">
        <v>144.7</v>
      </c>
      <c r="K187" s="39">
        <v>0</v>
      </c>
      <c r="L187" s="39">
        <v>144.7</v>
      </c>
      <c r="M187" s="39">
        <v>69.4</v>
      </c>
      <c r="N187" s="43">
        <f t="shared" si="9"/>
        <v>58.8166666666667</v>
      </c>
      <c r="O187" s="26">
        <f>RANK(N187,N185:N187,0)</f>
        <v>3</v>
      </c>
      <c r="P187" s="27"/>
    </row>
    <row r="188" ht="30" customHeight="1" spans="1:16">
      <c r="A188" s="15">
        <v>186</v>
      </c>
      <c r="B188" s="38" t="s">
        <v>504</v>
      </c>
      <c r="C188" s="39" t="s">
        <v>505</v>
      </c>
      <c r="D188" s="31" t="s">
        <v>506</v>
      </c>
      <c r="E188" s="39" t="s">
        <v>20</v>
      </c>
      <c r="F188" s="39" t="s">
        <v>507</v>
      </c>
      <c r="G188" s="39" t="s">
        <v>22</v>
      </c>
      <c r="H188" s="39" t="s">
        <v>23</v>
      </c>
      <c r="I188" s="39" t="s">
        <v>24</v>
      </c>
      <c r="J188" s="39">
        <v>151.6</v>
      </c>
      <c r="K188" s="39">
        <v>0</v>
      </c>
      <c r="L188" s="39">
        <v>151.6</v>
      </c>
      <c r="M188" s="39">
        <v>84.4</v>
      </c>
      <c r="N188" s="43">
        <f t="shared" si="9"/>
        <v>67.4666666666667</v>
      </c>
      <c r="O188" s="26">
        <f>RANK(N188,N188:N190,0)</f>
        <v>1</v>
      </c>
      <c r="P188" s="27" t="s">
        <v>25</v>
      </c>
    </row>
    <row r="189" ht="30" customHeight="1" spans="1:16">
      <c r="A189" s="15">
        <v>187</v>
      </c>
      <c r="B189" s="38" t="s">
        <v>508</v>
      </c>
      <c r="C189" s="39" t="s">
        <v>509</v>
      </c>
      <c r="D189" s="31" t="s">
        <v>506</v>
      </c>
      <c r="E189" s="39" t="s">
        <v>20</v>
      </c>
      <c r="F189" s="39" t="s">
        <v>507</v>
      </c>
      <c r="G189" s="39" t="s">
        <v>28</v>
      </c>
      <c r="H189" s="39" t="s">
        <v>23</v>
      </c>
      <c r="I189" s="39" t="s">
        <v>24</v>
      </c>
      <c r="J189" s="39">
        <v>149.8</v>
      </c>
      <c r="K189" s="39">
        <v>0</v>
      </c>
      <c r="L189" s="39">
        <v>149.8</v>
      </c>
      <c r="M189" s="39">
        <v>81.2</v>
      </c>
      <c r="N189" s="43">
        <f t="shared" si="9"/>
        <v>65.5666666666667</v>
      </c>
      <c r="O189" s="26">
        <f>RANK(N189,N188:N190,0)</f>
        <v>2</v>
      </c>
      <c r="P189" s="27"/>
    </row>
    <row r="190" ht="30" customHeight="1" spans="1:16">
      <c r="A190" s="15">
        <v>188</v>
      </c>
      <c r="B190" s="38" t="s">
        <v>510</v>
      </c>
      <c r="C190" s="39" t="s">
        <v>511</v>
      </c>
      <c r="D190" s="31" t="s">
        <v>506</v>
      </c>
      <c r="E190" s="39" t="s">
        <v>20</v>
      </c>
      <c r="F190" s="39" t="s">
        <v>507</v>
      </c>
      <c r="G190" s="39" t="s">
        <v>22</v>
      </c>
      <c r="H190" s="39" t="s">
        <v>84</v>
      </c>
      <c r="I190" s="39" t="s">
        <v>24</v>
      </c>
      <c r="J190" s="39">
        <v>130.7</v>
      </c>
      <c r="K190" s="39">
        <v>5</v>
      </c>
      <c r="L190" s="39">
        <v>135.7</v>
      </c>
      <c r="M190" s="39">
        <v>62.8</v>
      </c>
      <c r="N190" s="43">
        <f t="shared" si="9"/>
        <v>54.0166666666667</v>
      </c>
      <c r="O190" s="26">
        <f>RANK(N190,N188:N190,0)</f>
        <v>3</v>
      </c>
      <c r="P190" s="27"/>
    </row>
    <row r="191" ht="30" customHeight="1" spans="1:16">
      <c r="A191" s="15">
        <v>189</v>
      </c>
      <c r="B191" s="38" t="s">
        <v>512</v>
      </c>
      <c r="C191" s="39" t="s">
        <v>513</v>
      </c>
      <c r="D191" s="31" t="s">
        <v>514</v>
      </c>
      <c r="E191" s="39" t="s">
        <v>20</v>
      </c>
      <c r="F191" s="39" t="s">
        <v>515</v>
      </c>
      <c r="G191" s="39" t="s">
        <v>28</v>
      </c>
      <c r="H191" s="39" t="s">
        <v>23</v>
      </c>
      <c r="I191" s="39" t="s">
        <v>24</v>
      </c>
      <c r="J191" s="39">
        <v>162.4</v>
      </c>
      <c r="K191" s="39">
        <v>0</v>
      </c>
      <c r="L191" s="39">
        <v>162.4</v>
      </c>
      <c r="M191" s="39">
        <v>81.2</v>
      </c>
      <c r="N191" s="43">
        <f t="shared" si="9"/>
        <v>67.6666666666667</v>
      </c>
      <c r="O191" s="26">
        <f>RANK(N191,N191:N193,0)</f>
        <v>2</v>
      </c>
      <c r="P191" s="27"/>
    </row>
    <row r="192" ht="30" customHeight="1" spans="1:16">
      <c r="A192" s="15">
        <v>190</v>
      </c>
      <c r="B192" s="38" t="s">
        <v>516</v>
      </c>
      <c r="C192" s="39" t="s">
        <v>517</v>
      </c>
      <c r="D192" s="31" t="s">
        <v>514</v>
      </c>
      <c r="E192" s="39" t="s">
        <v>20</v>
      </c>
      <c r="F192" s="39" t="s">
        <v>515</v>
      </c>
      <c r="G192" s="39" t="s">
        <v>28</v>
      </c>
      <c r="H192" s="39" t="s">
        <v>23</v>
      </c>
      <c r="I192" s="39" t="s">
        <v>24</v>
      </c>
      <c r="J192" s="39">
        <v>161.6</v>
      </c>
      <c r="K192" s="39">
        <v>0</v>
      </c>
      <c r="L192" s="39">
        <v>161.6</v>
      </c>
      <c r="M192" s="39">
        <v>87.2</v>
      </c>
      <c r="N192" s="43">
        <f t="shared" si="9"/>
        <v>70.5333333333333</v>
      </c>
      <c r="O192" s="26">
        <f>RANK(N192,N191:N193,0)</f>
        <v>1</v>
      </c>
      <c r="P192" s="27" t="s">
        <v>25</v>
      </c>
    </row>
    <row r="193" ht="30" customHeight="1" spans="1:16">
      <c r="A193" s="15">
        <v>191</v>
      </c>
      <c r="B193" s="38" t="s">
        <v>518</v>
      </c>
      <c r="C193" s="39" t="s">
        <v>519</v>
      </c>
      <c r="D193" s="31" t="s">
        <v>514</v>
      </c>
      <c r="E193" s="39" t="s">
        <v>20</v>
      </c>
      <c r="F193" s="39" t="s">
        <v>515</v>
      </c>
      <c r="G193" s="39" t="s">
        <v>28</v>
      </c>
      <c r="H193" s="39" t="s">
        <v>23</v>
      </c>
      <c r="I193" s="39" t="s">
        <v>24</v>
      </c>
      <c r="J193" s="39">
        <v>147.2</v>
      </c>
      <c r="K193" s="39">
        <v>0</v>
      </c>
      <c r="L193" s="39">
        <v>147.2</v>
      </c>
      <c r="M193" s="39">
        <v>74</v>
      </c>
      <c r="N193" s="43">
        <f t="shared" si="9"/>
        <v>61.5333333333333</v>
      </c>
      <c r="O193" s="26">
        <f>RANK(N193,N191:N193,0)</f>
        <v>3</v>
      </c>
      <c r="P193" s="27"/>
    </row>
  </sheetData>
  <autoFilter ref="A2:Q193">
    <extLst/>
  </autoFilter>
  <mergeCells count="1">
    <mergeCell ref="A1:P1"/>
  </mergeCells>
  <printOptions horizontalCentered="1"/>
  <pageMargins left="0.0194444444444444" right="0.159722222222222" top="0.789583333333333" bottom="0.589583333333333" header="0.509722222222222" footer="0.509722222222222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公示人员名册 (含拟体检)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Aliens</dc:creator>
  <cp:lastModifiedBy>做个坏人</cp:lastModifiedBy>
  <cp:revision>1</cp:revision>
  <dcterms:created xsi:type="dcterms:W3CDTF">2017-07-12T02:37:49Z</dcterms:created>
  <cp:lastPrinted>2017-08-11T01:52:11Z</cp:lastPrinted>
  <dcterms:modified xsi:type="dcterms:W3CDTF">2018-09-20T01:46:21Z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