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firstSheet="10" activeTab="11"/>
  </bookViews>
  <sheets>
    <sheet name="第3考场（救护车司机)" sheetId="14" r:id="rId1"/>
    <sheet name="第3考场（兴盐公司水质化验)" sheetId="13" r:id="rId2"/>
    <sheet name="第3考场（兴盐公司财务)" sheetId="12" r:id="rId3"/>
    <sheet name="第3考场（兴盐公司文员）" sheetId="11" r:id="rId4"/>
    <sheet name="第3考场（供销社办公室)" sheetId="10" r:id="rId5"/>
    <sheet name="第3考场（供销社财务)" sheetId="9" r:id="rId6"/>
    <sheet name="第3考场（科协策划）" sheetId="8" r:id="rId7"/>
    <sheet name="第2考场（科协管理）" sheetId="7" r:id="rId8"/>
    <sheet name="第2考场（社区戒毒女）" sheetId="6" r:id="rId9"/>
    <sheet name="第2考场（社区戒毒男)" sheetId="5" r:id="rId10"/>
    <sheet name="第2考场（公安辅警）" sheetId="4" r:id="rId11"/>
    <sheet name="第一考场（文广局讲解员)" sheetId="3" r:id="rId12"/>
    <sheet name="第一考场（社会救助民政局岗)" sheetId="2" r:id="rId13"/>
    <sheet name="第一考场（社会救助乡镇岗）" sheetId="1" r:id="rId14"/>
  </sheets>
  <definedNames>
    <definedName name="_xlnm._FilterDatabase" localSheetId="10" hidden="1">'第2考场（公安辅警）'!$A$4:$J$4</definedName>
    <definedName name="_xlnm._FilterDatabase" localSheetId="7" hidden="1">'第2考场（科协管理）'!$A$4:$J$4</definedName>
    <definedName name="_xlnm._FilterDatabase" localSheetId="9" hidden="1">'第2考场（社区戒毒男)'!$A$4:$J$4</definedName>
    <definedName name="_xlnm._FilterDatabase" localSheetId="8" hidden="1">'第2考场（社区戒毒女）'!$A$4:$J$4</definedName>
    <definedName name="_xlnm._FilterDatabase" localSheetId="4" hidden="1">'第3考场（供销社办公室)'!$A$4:$J$4</definedName>
    <definedName name="_xlnm._FilterDatabase" localSheetId="5" hidden="1">'第3考场（供销社财务)'!$A$4:$J$4</definedName>
    <definedName name="_xlnm._FilterDatabase" localSheetId="0" hidden="1">'第3考场（救护车司机)'!$A$4:$J$4</definedName>
    <definedName name="_xlnm._FilterDatabase" localSheetId="6" hidden="1">'第3考场（科协策划）'!$A$4:$J$4</definedName>
    <definedName name="_xlnm._FilterDatabase" localSheetId="2" hidden="1">'第3考场（兴盐公司财务)'!$A$4:$J$4</definedName>
    <definedName name="_xlnm._FilterDatabase" localSheetId="1" hidden="1">'第3考场（兴盐公司水质化验)'!$A$4:$J$4</definedName>
    <definedName name="_xlnm._FilterDatabase" localSheetId="3" hidden="1">'第3考场（兴盐公司文员）'!$A$4:$J$4</definedName>
    <definedName name="_xlnm._FilterDatabase" localSheetId="12" hidden="1">'第一考场（社会救助民政局岗)'!$A$4:$J$4</definedName>
    <definedName name="_xlnm._FilterDatabase" localSheetId="13" hidden="1">'第一考场（社会救助乡镇岗）'!$A$4:$J$4</definedName>
    <definedName name="_xlnm._FilterDatabase" localSheetId="11" hidden="1">'第一考场（文广局讲解员)'!$A$4:$J$4</definedName>
    <definedName name="_xlnm.Print_Titles" localSheetId="10">'第2考场（公安辅警）'!$1:$4</definedName>
    <definedName name="_xlnm.Print_Titles" localSheetId="7">'第2考场（科协管理）'!$1:$4</definedName>
    <definedName name="_xlnm.Print_Titles" localSheetId="9">'第2考场（社区戒毒男)'!$1:$4</definedName>
    <definedName name="_xlnm.Print_Titles" localSheetId="8">'第2考场（社区戒毒女）'!$1:$4</definedName>
    <definedName name="_xlnm.Print_Titles" localSheetId="4">'第3考场（供销社办公室)'!$1:$4</definedName>
    <definedName name="_xlnm.Print_Titles" localSheetId="5">'第3考场（供销社财务)'!$1:$4</definedName>
    <definedName name="_xlnm.Print_Titles" localSheetId="0">'第3考场（救护车司机)'!$1:$4</definedName>
    <definedName name="_xlnm.Print_Titles" localSheetId="6">'第3考场（科协策划）'!$1:$4</definedName>
    <definedName name="_xlnm.Print_Titles" localSheetId="2">'第3考场（兴盐公司财务)'!$1:$4</definedName>
    <definedName name="_xlnm.Print_Titles" localSheetId="1">'第3考场（兴盐公司水质化验)'!$1:$4</definedName>
    <definedName name="_xlnm.Print_Titles" localSheetId="3">'第3考场（兴盐公司文员）'!$1:$4</definedName>
    <definedName name="_xlnm.Print_Titles" localSheetId="12">'第一考场（社会救助民政局岗)'!$1:$4</definedName>
    <definedName name="_xlnm.Print_Titles" localSheetId="13">'第一考场（社会救助乡镇岗）'!$1:$4</definedName>
    <definedName name="_xlnm.Print_Titles" localSheetId="11">'第一考场（文广局讲解员)'!$1:$4</definedName>
  </definedNames>
  <calcPr calcId="144525"/>
</workbook>
</file>

<file path=xl/sharedStrings.xml><?xml version="1.0" encoding="utf-8"?>
<sst xmlns="http://schemas.openxmlformats.org/spreadsheetml/2006/main" count="113">
  <si>
    <t>盐池县公开招聘机关事业单位非在编工作人员总成绩登记表</t>
  </si>
  <si>
    <t>（第三考场）</t>
  </si>
  <si>
    <t>序号</t>
  </si>
  <si>
    <t>招考岗位</t>
  </si>
  <si>
    <t>姓名</t>
  </si>
  <si>
    <t>笔试准考证号</t>
  </si>
  <si>
    <t>笔试  分数</t>
  </si>
  <si>
    <t>笔试权重</t>
  </si>
  <si>
    <t>面试顺序号</t>
  </si>
  <si>
    <t>面试  分数</t>
  </si>
  <si>
    <t>面试权重</t>
  </si>
  <si>
    <t>总成绩</t>
  </si>
  <si>
    <t>乡镇救护车驾驶员</t>
  </si>
  <si>
    <t>高  森</t>
  </si>
  <si>
    <t>640323300855</t>
  </si>
  <si>
    <t>刘文喜</t>
  </si>
  <si>
    <t>640323300844</t>
  </si>
  <si>
    <t>路立强</t>
  </si>
  <si>
    <t>640323300853</t>
  </si>
  <si>
    <t>王建忠</t>
  </si>
  <si>
    <t>640323300834</t>
  </si>
  <si>
    <t>路萧峰</t>
  </si>
  <si>
    <t>640323300849</t>
  </si>
  <si>
    <t>刘阳升</t>
  </si>
  <si>
    <t>640323300826</t>
  </si>
  <si>
    <t>杜  增</t>
  </si>
  <si>
    <t>640323300847</t>
  </si>
  <si>
    <t>张  枫</t>
  </si>
  <si>
    <t>640323300833</t>
  </si>
  <si>
    <t>兴盐公司水质化验</t>
  </si>
  <si>
    <t>左富梅</t>
  </si>
  <si>
    <t>冯自伟</t>
  </si>
  <si>
    <t>郭秀敏</t>
  </si>
  <si>
    <t>牛瑞翔</t>
  </si>
  <si>
    <t>兴盐公司财务</t>
  </si>
  <si>
    <t>王钧丹</t>
  </si>
  <si>
    <t>牛晓琴</t>
  </si>
  <si>
    <t>张海萍</t>
  </si>
  <si>
    <t>李海静</t>
  </si>
  <si>
    <t>谢丽娟</t>
  </si>
  <si>
    <t>兴盐公司办公室</t>
  </si>
  <si>
    <t>余彩琴</t>
  </si>
  <si>
    <t>康正丽</t>
  </si>
  <si>
    <t>张晓冉</t>
  </si>
  <si>
    <t>宋晶晶</t>
  </si>
  <si>
    <t>李慧阳</t>
  </si>
  <si>
    <t>王  琴</t>
  </si>
  <si>
    <t>供销社办公室文员</t>
  </si>
  <si>
    <t>高凯莉</t>
  </si>
  <si>
    <t>供销社财务</t>
  </si>
  <si>
    <t>石小花</t>
  </si>
  <si>
    <t>科协策划岗</t>
  </si>
  <si>
    <t>张  筱</t>
  </si>
  <si>
    <t>（第二考场）</t>
  </si>
  <si>
    <t>科协管理岗</t>
  </si>
  <si>
    <t>李  飞</t>
  </si>
  <si>
    <t>社区戒毒（女）</t>
  </si>
  <si>
    <t>张岳平</t>
  </si>
  <si>
    <t>姚梦琪</t>
  </si>
  <si>
    <t>社区戒毒（男）</t>
  </si>
  <si>
    <t>赵  旺</t>
  </si>
  <si>
    <t>孔令东</t>
  </si>
  <si>
    <t>张正泽</t>
  </si>
  <si>
    <t>崔岩锋</t>
  </si>
  <si>
    <t>张帅帅</t>
  </si>
  <si>
    <t>公安辅警</t>
  </si>
  <si>
    <t>李青林</t>
  </si>
  <si>
    <t>高  星</t>
  </si>
  <si>
    <t>李建宁</t>
  </si>
  <si>
    <t>刘景凡</t>
  </si>
  <si>
    <t>张  宁</t>
  </si>
  <si>
    <t>崔永波</t>
  </si>
  <si>
    <t>王  瞳</t>
  </si>
  <si>
    <t>赵振轩</t>
  </si>
  <si>
    <t>刘彦利</t>
  </si>
  <si>
    <t>韩李龙</t>
  </si>
  <si>
    <t>李文宁</t>
  </si>
  <si>
    <t>路  瑞</t>
  </si>
  <si>
    <t>马  健</t>
  </si>
  <si>
    <t>李彦辰</t>
  </si>
  <si>
    <t>乔家俊</t>
  </si>
  <si>
    <t>宋睿轩</t>
  </si>
  <si>
    <t>施艾均</t>
  </si>
  <si>
    <t>杨天雄</t>
  </si>
  <si>
    <t>杨继聪</t>
  </si>
  <si>
    <t>（第一考场）</t>
  </si>
  <si>
    <t>文广局讲解员</t>
  </si>
  <si>
    <t>耿媛媛</t>
  </si>
  <si>
    <t>钱圆媛</t>
  </si>
  <si>
    <t>徐润鹏</t>
  </si>
  <si>
    <t>张力媛</t>
  </si>
  <si>
    <t>汪新梅</t>
  </si>
  <si>
    <t>韩诗怡</t>
  </si>
  <si>
    <t>石筱荔</t>
  </si>
  <si>
    <t>赵晓莹</t>
  </si>
  <si>
    <t>王  薇</t>
  </si>
  <si>
    <t>饶书萁</t>
  </si>
  <si>
    <t>张灵媛</t>
  </si>
  <si>
    <t>陈彦娜</t>
  </si>
  <si>
    <t>面试号</t>
  </si>
  <si>
    <t>社会救助（民政局）</t>
  </si>
  <si>
    <t>武育英</t>
  </si>
  <si>
    <t>侯婉玉</t>
  </si>
  <si>
    <t>社会救助（乡镇岗）</t>
  </si>
  <si>
    <t>张  渊</t>
  </si>
  <si>
    <t>包海蓉</t>
  </si>
  <si>
    <t>王钧蕾</t>
  </si>
  <si>
    <t>侯春燕</t>
  </si>
  <si>
    <t>魏茸茸</t>
  </si>
  <si>
    <t>李文娟</t>
  </si>
  <si>
    <t>王  静</t>
  </si>
  <si>
    <t>唐淑娟</t>
  </si>
  <si>
    <t>王  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</si>
</sst>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0000"/>
  </numFmts>
  <fonts count="30">
    <font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7"/>
      <color theme="1"/>
      <name val="方正小标宋简体"/>
      <charset val="134"/>
    </font>
    <font>
      <sz val="14"/>
      <color theme="1"/>
      <name val="仿宋"/>
      <charset val="134"/>
    </font>
    <font>
      <sz val="1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7" fillId="24" borderId="5" applyNumberFormat="0" applyAlignment="0" applyProtection="0">
      <alignment vertical="center"/>
    </xf>
    <xf numFmtId="0" fontId="29" fillId="33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50" applyAlignment="1">
      <alignment horizontal="center" vertical="center"/>
    </xf>
    <xf numFmtId="0" fontId="1" fillId="0" borderId="0" xfId="50">
      <alignment vertical="center"/>
    </xf>
    <xf numFmtId="0" fontId="2" fillId="0" borderId="0" xfId="5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50" applyFont="1" applyFill="1" applyBorder="1" applyAlignment="1">
      <alignment horizontal="center" vertical="center" wrapText="1"/>
    </xf>
    <xf numFmtId="49" fontId="6" fillId="2" borderId="2" xfId="44" applyNumberFormat="1" applyFont="1" applyFill="1" applyBorder="1" applyAlignment="1">
      <alignment horizontal="center" vertical="center" wrapText="1"/>
    </xf>
    <xf numFmtId="176" fontId="6" fillId="2" borderId="2" xfId="44" applyNumberFormat="1" applyFont="1" applyFill="1" applyBorder="1" applyAlignment="1">
      <alignment horizontal="center" vertical="center" wrapText="1"/>
    </xf>
    <xf numFmtId="0" fontId="6" fillId="2" borderId="2" xfId="44" applyFont="1" applyFill="1" applyBorder="1" applyAlignment="1">
      <alignment horizontal="center" vertical="center" wrapText="1"/>
    </xf>
    <xf numFmtId="9" fontId="6" fillId="2" borderId="2" xfId="50" applyNumberFormat="1" applyFont="1" applyFill="1" applyBorder="1" applyAlignment="1">
      <alignment horizontal="center" vertical="center" wrapText="1"/>
    </xf>
    <xf numFmtId="0" fontId="1" fillId="2" borderId="2" xfId="50" applyFont="1" applyFill="1" applyBorder="1" applyAlignment="1">
      <alignment horizontal="center" vertical="center"/>
    </xf>
    <xf numFmtId="49" fontId="7" fillId="2" borderId="2" xfId="44" applyNumberFormat="1" applyFont="1" applyFill="1" applyBorder="1" applyAlignment="1">
      <alignment horizontal="center" vertical="center" wrapText="1"/>
    </xf>
    <xf numFmtId="176" fontId="8" fillId="2" borderId="2" xfId="44" applyNumberFormat="1" applyFont="1" applyFill="1" applyBorder="1" applyAlignment="1">
      <alignment horizontal="center" vertical="center" wrapText="1"/>
    </xf>
    <xf numFmtId="0" fontId="8" fillId="2" borderId="2" xfId="44" applyFont="1" applyFill="1" applyBorder="1" applyAlignment="1">
      <alignment horizontal="center" vertical="center" wrapText="1"/>
    </xf>
    <xf numFmtId="0" fontId="1" fillId="2" borderId="2" xfId="50" applyFill="1" applyBorder="1" applyAlignment="1">
      <alignment horizontal="center" vertical="center"/>
    </xf>
    <xf numFmtId="49" fontId="7" fillId="2" borderId="2" xfId="50" applyNumberFormat="1" applyFont="1" applyFill="1" applyBorder="1" applyAlignment="1">
      <alignment horizontal="center" vertical="center" wrapText="1"/>
    </xf>
    <xf numFmtId="176" fontId="8" fillId="2" borderId="2" xfId="50" applyNumberFormat="1" applyFont="1" applyFill="1" applyBorder="1" applyAlignment="1">
      <alignment horizontal="center" vertical="center" wrapText="1"/>
    </xf>
    <xf numFmtId="0" fontId="8" fillId="2" borderId="2" xfId="50" applyFont="1" applyFill="1" applyBorder="1" applyAlignment="1">
      <alignment horizontal="center" vertical="center" wrapText="1"/>
    </xf>
    <xf numFmtId="9" fontId="8" fillId="2" borderId="2" xfId="50" applyNumberFormat="1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49" fontId="6" fillId="2" borderId="2" xfId="50" applyNumberFormat="1" applyFont="1" applyFill="1" applyBorder="1" applyAlignment="1">
      <alignment horizontal="center" vertical="center" wrapText="1"/>
    </xf>
    <xf numFmtId="176" fontId="6" fillId="2" borderId="2" xfId="50" applyNumberFormat="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D18" sqref="D18"/>
    </sheetView>
  </sheetViews>
  <sheetFormatPr defaultColWidth="9" defaultRowHeight="13.5"/>
  <cols>
    <col min="1" max="1" width="5" style="2" customWidth="1"/>
    <col min="2" max="2" width="17.625" style="2" customWidth="1"/>
    <col min="3" max="3" width="8.5" style="2" customWidth="1"/>
    <col min="4" max="4" width="14.5" style="2" customWidth="1"/>
    <col min="5" max="5" width="5.875" style="2" customWidth="1"/>
    <col min="6" max="6" width="6.5" style="2" customWidth="1"/>
    <col min="7" max="7" width="5.625" style="2" customWidth="1"/>
    <col min="8" max="8" width="5.75" style="2" customWidth="1"/>
    <col min="9" max="9" width="6.5" style="2" customWidth="1"/>
    <col min="10" max="10" width="6.25" style="2" customWidth="1"/>
    <col min="11" max="16384" width="9" style="2"/>
  </cols>
  <sheetData>
    <row r="1" ht="11.25" customHeight="1"/>
    <row r="2" ht="44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7.75" customHeigh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7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25.5" customHeight="1" spans="1:10">
      <c r="A5" s="8">
        <v>1</v>
      </c>
      <c r="B5" s="8" t="s">
        <v>12</v>
      </c>
      <c r="C5" s="25" t="s">
        <v>13</v>
      </c>
      <c r="D5" s="26" t="s">
        <v>14</v>
      </c>
      <c r="E5" s="25">
        <v>100</v>
      </c>
      <c r="F5" s="12">
        <v>0.6</v>
      </c>
      <c r="G5" s="8">
        <v>54</v>
      </c>
      <c r="H5" s="8">
        <v>69.2</v>
      </c>
      <c r="I5" s="12">
        <v>0.4</v>
      </c>
      <c r="J5" s="17">
        <f t="shared" ref="J5:J12" si="0">AVERAGE(E5*60%+H5*40%)</f>
        <v>87.68</v>
      </c>
    </row>
    <row r="6" ht="25.5" customHeight="1" spans="1:10">
      <c r="A6" s="8">
        <v>2</v>
      </c>
      <c r="B6" s="8" t="s">
        <v>12</v>
      </c>
      <c r="C6" s="25" t="s">
        <v>15</v>
      </c>
      <c r="D6" s="26" t="s">
        <v>16</v>
      </c>
      <c r="E6" s="25">
        <v>95</v>
      </c>
      <c r="F6" s="12">
        <v>0.6</v>
      </c>
      <c r="G6" s="8">
        <v>55</v>
      </c>
      <c r="H6" s="8">
        <v>75.2</v>
      </c>
      <c r="I6" s="12">
        <v>0.4</v>
      </c>
      <c r="J6" s="17">
        <f t="shared" si="0"/>
        <v>87.08</v>
      </c>
    </row>
    <row r="7" ht="25.5" customHeight="1" spans="1:10">
      <c r="A7" s="8">
        <v>3</v>
      </c>
      <c r="B7" s="8" t="s">
        <v>12</v>
      </c>
      <c r="C7" s="25" t="s">
        <v>17</v>
      </c>
      <c r="D7" s="26" t="s">
        <v>18</v>
      </c>
      <c r="E7" s="25">
        <v>95</v>
      </c>
      <c r="F7" s="12">
        <v>0.6</v>
      </c>
      <c r="G7" s="8">
        <v>67</v>
      </c>
      <c r="H7" s="8">
        <v>74.4</v>
      </c>
      <c r="I7" s="12">
        <v>0.4</v>
      </c>
      <c r="J7" s="17">
        <f t="shared" si="0"/>
        <v>86.76</v>
      </c>
    </row>
    <row r="8" ht="25.5" customHeight="1" spans="1:10">
      <c r="A8" s="8">
        <v>4</v>
      </c>
      <c r="B8" s="8" t="s">
        <v>12</v>
      </c>
      <c r="C8" s="25" t="s">
        <v>19</v>
      </c>
      <c r="D8" s="26" t="s">
        <v>20</v>
      </c>
      <c r="E8" s="25">
        <v>97.5</v>
      </c>
      <c r="F8" s="12">
        <v>0.6</v>
      </c>
      <c r="G8" s="8">
        <v>60</v>
      </c>
      <c r="H8" s="8">
        <v>70.4</v>
      </c>
      <c r="I8" s="12">
        <v>0.4</v>
      </c>
      <c r="J8" s="17">
        <f t="shared" si="0"/>
        <v>86.66</v>
      </c>
    </row>
    <row r="9" ht="25.5" customHeight="1" spans="1:10">
      <c r="A9" s="8">
        <v>5</v>
      </c>
      <c r="B9" s="8" t="s">
        <v>12</v>
      </c>
      <c r="C9" s="25" t="s">
        <v>21</v>
      </c>
      <c r="D9" s="26" t="s">
        <v>22</v>
      </c>
      <c r="E9" s="25">
        <v>95</v>
      </c>
      <c r="F9" s="12">
        <v>0.6</v>
      </c>
      <c r="G9" s="8">
        <v>69</v>
      </c>
      <c r="H9" s="8">
        <v>72.6</v>
      </c>
      <c r="I9" s="12">
        <v>0.4</v>
      </c>
      <c r="J9" s="17">
        <f t="shared" si="0"/>
        <v>86.04</v>
      </c>
    </row>
    <row r="10" ht="25.5" customHeight="1" spans="1:10">
      <c r="A10" s="8">
        <v>6</v>
      </c>
      <c r="B10" s="8" t="s">
        <v>12</v>
      </c>
      <c r="C10" s="25" t="s">
        <v>23</v>
      </c>
      <c r="D10" s="26" t="s">
        <v>24</v>
      </c>
      <c r="E10" s="25">
        <v>90</v>
      </c>
      <c r="F10" s="12">
        <v>0.6</v>
      </c>
      <c r="G10" s="8">
        <v>56</v>
      </c>
      <c r="H10" s="8">
        <v>78.4</v>
      </c>
      <c r="I10" s="12">
        <v>0.4</v>
      </c>
      <c r="J10" s="17">
        <f t="shared" si="0"/>
        <v>85.36</v>
      </c>
    </row>
    <row r="11" ht="25.5" customHeight="1" spans="1:10">
      <c r="A11" s="8">
        <v>7</v>
      </c>
      <c r="B11" s="8" t="s">
        <v>12</v>
      </c>
      <c r="C11" s="25" t="s">
        <v>25</v>
      </c>
      <c r="D11" s="26" t="s">
        <v>26</v>
      </c>
      <c r="E11" s="25">
        <v>95</v>
      </c>
      <c r="F11" s="12">
        <v>0.6</v>
      </c>
      <c r="G11" s="8">
        <v>66</v>
      </c>
      <c r="H11" s="8">
        <v>70.8</v>
      </c>
      <c r="I11" s="12">
        <v>0.4</v>
      </c>
      <c r="J11" s="17">
        <f t="shared" si="0"/>
        <v>85.32</v>
      </c>
    </row>
    <row r="12" ht="25.5" customHeight="1" spans="1:10">
      <c r="A12" s="8">
        <v>8</v>
      </c>
      <c r="B12" s="8" t="s">
        <v>12</v>
      </c>
      <c r="C12" s="25" t="s">
        <v>27</v>
      </c>
      <c r="D12" s="26" t="s">
        <v>28</v>
      </c>
      <c r="E12" s="25">
        <v>95</v>
      </c>
      <c r="F12" s="12">
        <v>0.6</v>
      </c>
      <c r="G12" s="8">
        <v>58</v>
      </c>
      <c r="H12" s="8">
        <v>70.4</v>
      </c>
      <c r="I12" s="12">
        <v>0.4</v>
      </c>
      <c r="J12" s="17">
        <f t="shared" si="0"/>
        <v>85.16</v>
      </c>
    </row>
  </sheetData>
  <sortState ref="A5:J65">
    <sortCondition ref="J1" descending="1"/>
  </sortState>
  <mergeCells count="2">
    <mergeCell ref="A2:J2"/>
    <mergeCell ref="A3:J3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             &amp;R监督员（签字）：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Q14" sqref="Q14"/>
    </sheetView>
  </sheetViews>
  <sheetFormatPr defaultColWidth="9" defaultRowHeight="13.5"/>
  <cols>
    <col min="1" max="1" width="4.75" style="2" customWidth="1"/>
    <col min="2" max="2" width="13.875" style="2" customWidth="1"/>
    <col min="3" max="3" width="8.125" style="2" customWidth="1"/>
    <col min="4" max="4" width="15.25" style="2" customWidth="1"/>
    <col min="5" max="5" width="5.625" style="2" customWidth="1"/>
    <col min="6" max="7" width="6.375" style="2" customWidth="1"/>
    <col min="8" max="8" width="5.25" style="2" customWidth="1"/>
    <col min="9" max="9" width="6.25" style="2" customWidth="1"/>
    <col min="10" max="10" width="6.625" style="2" customWidth="1"/>
    <col min="11" max="16384" width="9" style="2"/>
  </cols>
  <sheetData>
    <row r="1" ht="11.25" customHeight="1"/>
    <row r="2" ht="51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3.25" customHeight="1" spans="1:10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4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25.5" customHeight="1" spans="1:10">
      <c r="A5" s="8">
        <v>1</v>
      </c>
      <c r="B5" s="8" t="s">
        <v>59</v>
      </c>
      <c r="C5" s="18" t="s">
        <v>60</v>
      </c>
      <c r="D5" s="19">
        <v>640323190526</v>
      </c>
      <c r="E5" s="20">
        <v>83</v>
      </c>
      <c r="F5" s="12">
        <v>0.5</v>
      </c>
      <c r="G5" s="8">
        <v>63</v>
      </c>
      <c r="H5" s="8">
        <v>80</v>
      </c>
      <c r="I5" s="12">
        <v>0.5</v>
      </c>
      <c r="J5" s="17">
        <f t="shared" ref="J5:J9" si="0">AVERAGE(E5*50%+H5*50%)</f>
        <v>81.5</v>
      </c>
    </row>
    <row r="6" ht="25.5" customHeight="1" spans="1:10">
      <c r="A6" s="8">
        <v>2</v>
      </c>
      <c r="B6" s="8" t="s">
        <v>59</v>
      </c>
      <c r="C6" s="18" t="s">
        <v>61</v>
      </c>
      <c r="D6" s="19">
        <v>640323180515</v>
      </c>
      <c r="E6" s="20">
        <v>75</v>
      </c>
      <c r="F6" s="21">
        <v>0.5</v>
      </c>
      <c r="G6" s="8">
        <v>64</v>
      </c>
      <c r="H6" s="8">
        <v>87.8</v>
      </c>
      <c r="I6" s="12">
        <v>0.5</v>
      </c>
      <c r="J6" s="17">
        <f t="shared" si="0"/>
        <v>81.4</v>
      </c>
    </row>
    <row r="7" ht="25.5" customHeight="1" spans="1:10">
      <c r="A7" s="8">
        <v>3</v>
      </c>
      <c r="B7" s="8" t="s">
        <v>59</v>
      </c>
      <c r="C7" s="18" t="s">
        <v>62</v>
      </c>
      <c r="D7" s="19">
        <v>640323190528</v>
      </c>
      <c r="E7" s="20">
        <v>77</v>
      </c>
      <c r="F7" s="12">
        <v>0.5</v>
      </c>
      <c r="G7" s="8">
        <v>59</v>
      </c>
      <c r="H7" s="8">
        <v>81.4</v>
      </c>
      <c r="I7" s="12">
        <v>0.5</v>
      </c>
      <c r="J7" s="17">
        <f t="shared" si="0"/>
        <v>79.2</v>
      </c>
    </row>
    <row r="8" ht="25.5" customHeight="1" spans="1:10">
      <c r="A8" s="8">
        <v>4</v>
      </c>
      <c r="B8" s="8" t="s">
        <v>59</v>
      </c>
      <c r="C8" s="18" t="s">
        <v>63</v>
      </c>
      <c r="D8" s="19">
        <v>640323170487</v>
      </c>
      <c r="E8" s="20">
        <v>79</v>
      </c>
      <c r="F8" s="21">
        <v>0.5</v>
      </c>
      <c r="G8" s="8">
        <v>65</v>
      </c>
      <c r="H8" s="8">
        <v>79</v>
      </c>
      <c r="I8" s="12">
        <v>0.5</v>
      </c>
      <c r="J8" s="17">
        <f t="shared" si="0"/>
        <v>79</v>
      </c>
    </row>
    <row r="9" ht="25.5" customHeight="1" spans="1:10">
      <c r="A9" s="8">
        <v>5</v>
      </c>
      <c r="B9" s="8" t="s">
        <v>59</v>
      </c>
      <c r="C9" s="18" t="s">
        <v>64</v>
      </c>
      <c r="D9" s="19">
        <v>640323180518</v>
      </c>
      <c r="E9" s="20">
        <v>76</v>
      </c>
      <c r="F9" s="21">
        <v>0.5</v>
      </c>
      <c r="G9" s="8">
        <v>66</v>
      </c>
      <c r="H9" s="8">
        <v>81.4</v>
      </c>
      <c r="I9" s="12">
        <v>0.5</v>
      </c>
      <c r="J9" s="17">
        <f t="shared" si="0"/>
        <v>78.7</v>
      </c>
    </row>
  </sheetData>
  <sortState ref="A5:J60">
    <sortCondition ref="J1" descending="1"/>
  </sortState>
  <mergeCells count="2">
    <mergeCell ref="A2:J2"/>
    <mergeCell ref="A3:J3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&amp;R监督员（签字）：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opLeftCell="A10" workbookViewId="0">
      <selection activeCell="M12" sqref="M12"/>
    </sheetView>
  </sheetViews>
  <sheetFormatPr defaultColWidth="9" defaultRowHeight="13.5"/>
  <cols>
    <col min="1" max="1" width="4.75" style="2" customWidth="1"/>
    <col min="2" max="2" width="14.25" style="2" customWidth="1"/>
    <col min="3" max="3" width="8.125" style="2" customWidth="1"/>
    <col min="4" max="4" width="15.25" style="2" customWidth="1"/>
    <col min="5" max="5" width="5.625" style="2" customWidth="1"/>
    <col min="6" max="7" width="6.375" style="2" customWidth="1"/>
    <col min="8" max="8" width="5.25" style="2" customWidth="1"/>
    <col min="9" max="9" width="6.25" style="2" customWidth="1"/>
    <col min="10" max="10" width="6.625" style="2" customWidth="1"/>
    <col min="11" max="16384" width="9" style="2"/>
  </cols>
  <sheetData>
    <row r="1" ht="11.25" customHeight="1"/>
    <row r="2" ht="51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3.25" customHeight="1" spans="1:10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4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="1" customFormat="1" ht="25.5" customHeight="1" spans="1:10">
      <c r="A5" s="8">
        <v>1</v>
      </c>
      <c r="B5" s="8" t="s">
        <v>65</v>
      </c>
      <c r="C5" s="18" t="s">
        <v>66</v>
      </c>
      <c r="D5" s="19">
        <v>640323170476</v>
      </c>
      <c r="E5" s="20">
        <v>84</v>
      </c>
      <c r="F5" s="12">
        <v>0.5</v>
      </c>
      <c r="G5" s="8">
        <v>12</v>
      </c>
      <c r="H5" s="8">
        <v>88.8</v>
      </c>
      <c r="I5" s="12">
        <v>0.5</v>
      </c>
      <c r="J5" s="17">
        <f t="shared" ref="J5:J23" si="0">AVERAGE(E5*50%+H5*50%)</f>
        <v>86.4</v>
      </c>
    </row>
    <row r="6" s="1" customFormat="1" ht="25.5" customHeight="1" spans="1:10">
      <c r="A6" s="8">
        <v>2</v>
      </c>
      <c r="B6" s="8" t="s">
        <v>65</v>
      </c>
      <c r="C6" s="18" t="s">
        <v>67</v>
      </c>
      <c r="D6" s="19">
        <v>640323160460</v>
      </c>
      <c r="E6" s="20">
        <v>78</v>
      </c>
      <c r="F6" s="21">
        <v>0.5</v>
      </c>
      <c r="G6" s="20">
        <v>29</v>
      </c>
      <c r="H6" s="8">
        <v>82</v>
      </c>
      <c r="I6" s="12">
        <v>0.5</v>
      </c>
      <c r="J6" s="17">
        <f t="shared" si="0"/>
        <v>80</v>
      </c>
    </row>
    <row r="7" s="1" customFormat="1" ht="25.5" customHeight="1" spans="1:10">
      <c r="A7" s="8">
        <v>3</v>
      </c>
      <c r="B7" s="8" t="s">
        <v>65</v>
      </c>
      <c r="C7" s="18" t="s">
        <v>68</v>
      </c>
      <c r="D7" s="19">
        <v>640323160450</v>
      </c>
      <c r="E7" s="20">
        <v>76</v>
      </c>
      <c r="F7" s="21">
        <v>0.5</v>
      </c>
      <c r="G7" s="8">
        <v>40</v>
      </c>
      <c r="H7" s="8">
        <v>82.8</v>
      </c>
      <c r="I7" s="12">
        <v>0.5</v>
      </c>
      <c r="J7" s="17">
        <f t="shared" si="0"/>
        <v>79.4</v>
      </c>
    </row>
    <row r="8" s="1" customFormat="1" ht="25.5" customHeight="1" spans="1:10">
      <c r="A8" s="8">
        <v>4</v>
      </c>
      <c r="B8" s="8" t="s">
        <v>65</v>
      </c>
      <c r="C8" s="18" t="s">
        <v>69</v>
      </c>
      <c r="D8" s="19">
        <v>640323160447</v>
      </c>
      <c r="E8" s="20">
        <v>73</v>
      </c>
      <c r="F8" s="12">
        <v>0.5</v>
      </c>
      <c r="G8" s="8">
        <v>11</v>
      </c>
      <c r="H8" s="8">
        <v>83.4</v>
      </c>
      <c r="I8" s="12">
        <v>0.5</v>
      </c>
      <c r="J8" s="17">
        <f t="shared" si="0"/>
        <v>78.2</v>
      </c>
    </row>
    <row r="9" s="1" customFormat="1" ht="25.5" customHeight="1" spans="1:10">
      <c r="A9" s="8">
        <v>5</v>
      </c>
      <c r="B9" s="8" t="s">
        <v>65</v>
      </c>
      <c r="C9" s="18" t="s">
        <v>70</v>
      </c>
      <c r="D9" s="19">
        <v>640323170469</v>
      </c>
      <c r="E9" s="20">
        <v>72</v>
      </c>
      <c r="F9" s="21">
        <v>0.5</v>
      </c>
      <c r="G9" s="8">
        <v>16</v>
      </c>
      <c r="H9" s="8">
        <v>83.2</v>
      </c>
      <c r="I9" s="12">
        <v>0.5</v>
      </c>
      <c r="J9" s="17">
        <f t="shared" si="0"/>
        <v>77.6</v>
      </c>
    </row>
    <row r="10" s="1" customFormat="1" ht="25.5" customHeight="1" spans="1:10">
      <c r="A10" s="8">
        <v>6</v>
      </c>
      <c r="B10" s="8" t="s">
        <v>65</v>
      </c>
      <c r="C10" s="18" t="s">
        <v>71</v>
      </c>
      <c r="D10" s="19">
        <v>640323170470</v>
      </c>
      <c r="E10" s="20">
        <v>78</v>
      </c>
      <c r="F10" s="12">
        <v>0.5</v>
      </c>
      <c r="G10" s="8">
        <v>25</v>
      </c>
      <c r="H10" s="8">
        <v>75.6</v>
      </c>
      <c r="I10" s="12">
        <v>0.5</v>
      </c>
      <c r="J10" s="17">
        <f t="shared" si="0"/>
        <v>76.8</v>
      </c>
    </row>
    <row r="11" s="1" customFormat="1" ht="25.5" customHeight="1" spans="1:10">
      <c r="A11" s="8">
        <v>7</v>
      </c>
      <c r="B11" s="8" t="s">
        <v>65</v>
      </c>
      <c r="C11" s="18" t="s">
        <v>72</v>
      </c>
      <c r="D11" s="19">
        <v>640323170473</v>
      </c>
      <c r="E11" s="20">
        <v>71</v>
      </c>
      <c r="F11" s="21">
        <v>0.5</v>
      </c>
      <c r="G11" s="8">
        <v>17</v>
      </c>
      <c r="H11" s="8">
        <v>82.6</v>
      </c>
      <c r="I11" s="12">
        <v>0.5</v>
      </c>
      <c r="J11" s="17">
        <f t="shared" si="0"/>
        <v>76.8</v>
      </c>
    </row>
    <row r="12" s="1" customFormat="1" ht="25.5" customHeight="1" spans="1:10">
      <c r="A12" s="8">
        <v>8</v>
      </c>
      <c r="B12" s="8" t="s">
        <v>65</v>
      </c>
      <c r="C12" s="18" t="s">
        <v>73</v>
      </c>
      <c r="D12" s="19">
        <v>640323160451</v>
      </c>
      <c r="E12" s="20">
        <v>73</v>
      </c>
      <c r="F12" s="21">
        <v>0.5</v>
      </c>
      <c r="G12" s="8">
        <v>20</v>
      </c>
      <c r="H12" s="8">
        <v>80</v>
      </c>
      <c r="I12" s="12">
        <v>0.5</v>
      </c>
      <c r="J12" s="17">
        <f t="shared" si="0"/>
        <v>76.5</v>
      </c>
    </row>
    <row r="13" s="1" customFormat="1" ht="25.5" customHeight="1" spans="1:10">
      <c r="A13" s="8">
        <v>9</v>
      </c>
      <c r="B13" s="8" t="s">
        <v>65</v>
      </c>
      <c r="C13" s="18" t="s">
        <v>74</v>
      </c>
      <c r="D13" s="19">
        <v>640323160440</v>
      </c>
      <c r="E13" s="20">
        <v>68</v>
      </c>
      <c r="F13" s="12">
        <v>0.5</v>
      </c>
      <c r="G13" s="8">
        <v>28</v>
      </c>
      <c r="H13" s="8">
        <v>85</v>
      </c>
      <c r="I13" s="12">
        <v>0.5</v>
      </c>
      <c r="J13" s="17">
        <f t="shared" si="0"/>
        <v>76.5</v>
      </c>
    </row>
    <row r="14" s="1" customFormat="1" ht="25.5" customHeight="1" spans="1:10">
      <c r="A14" s="8">
        <v>10</v>
      </c>
      <c r="B14" s="8" t="s">
        <v>65</v>
      </c>
      <c r="C14" s="18" t="s">
        <v>75</v>
      </c>
      <c r="D14" s="19">
        <v>640323160464</v>
      </c>
      <c r="E14" s="20">
        <v>76</v>
      </c>
      <c r="F14" s="12">
        <v>0.5</v>
      </c>
      <c r="G14" s="8">
        <v>18</v>
      </c>
      <c r="H14" s="8">
        <v>76.2</v>
      </c>
      <c r="I14" s="12">
        <v>0.5</v>
      </c>
      <c r="J14" s="17">
        <f t="shared" si="0"/>
        <v>76.1</v>
      </c>
    </row>
    <row r="15" s="1" customFormat="1" ht="25.5" customHeight="1" spans="1:10">
      <c r="A15" s="8">
        <v>11</v>
      </c>
      <c r="B15" s="8" t="s">
        <v>65</v>
      </c>
      <c r="C15" s="18" t="s">
        <v>76</v>
      </c>
      <c r="D15" s="19">
        <v>640323160459</v>
      </c>
      <c r="E15" s="20">
        <v>72</v>
      </c>
      <c r="F15" s="21">
        <v>0.5</v>
      </c>
      <c r="G15" s="8">
        <v>1</v>
      </c>
      <c r="H15" s="8">
        <v>79.4</v>
      </c>
      <c r="I15" s="12">
        <v>0.5</v>
      </c>
      <c r="J15" s="17">
        <f t="shared" si="0"/>
        <v>75.7</v>
      </c>
    </row>
    <row r="16" s="1" customFormat="1" ht="25.5" customHeight="1" spans="1:10">
      <c r="A16" s="8">
        <v>12</v>
      </c>
      <c r="B16" s="8" t="s">
        <v>65</v>
      </c>
      <c r="C16" s="18" t="s">
        <v>77</v>
      </c>
      <c r="D16" s="19">
        <v>640323160455</v>
      </c>
      <c r="E16" s="20">
        <v>73</v>
      </c>
      <c r="F16" s="12">
        <v>0.5</v>
      </c>
      <c r="G16" s="8">
        <v>19</v>
      </c>
      <c r="H16" s="8">
        <v>75.6</v>
      </c>
      <c r="I16" s="12">
        <v>0.5</v>
      </c>
      <c r="J16" s="17">
        <f t="shared" si="0"/>
        <v>74.3</v>
      </c>
    </row>
    <row r="17" s="1" customFormat="1" ht="25.5" customHeight="1" spans="1:10">
      <c r="A17" s="8">
        <v>13</v>
      </c>
      <c r="B17" s="8" t="s">
        <v>65</v>
      </c>
      <c r="C17" s="18" t="s">
        <v>78</v>
      </c>
      <c r="D17" s="19">
        <v>640323170468</v>
      </c>
      <c r="E17" s="20">
        <v>72</v>
      </c>
      <c r="F17" s="12">
        <v>0.5</v>
      </c>
      <c r="G17" s="8">
        <v>30</v>
      </c>
      <c r="H17" s="8">
        <v>76</v>
      </c>
      <c r="I17" s="12">
        <v>0.5</v>
      </c>
      <c r="J17" s="17">
        <f t="shared" si="0"/>
        <v>74</v>
      </c>
    </row>
    <row r="18" s="1" customFormat="1" ht="25.5" customHeight="1" spans="1:10">
      <c r="A18" s="8">
        <v>14</v>
      </c>
      <c r="B18" s="8" t="s">
        <v>65</v>
      </c>
      <c r="C18" s="18" t="s">
        <v>79</v>
      </c>
      <c r="D18" s="19">
        <v>640323160437</v>
      </c>
      <c r="E18" s="20">
        <v>63</v>
      </c>
      <c r="F18" s="21">
        <v>0.5</v>
      </c>
      <c r="G18" s="8">
        <v>3</v>
      </c>
      <c r="H18" s="8">
        <v>84.2</v>
      </c>
      <c r="I18" s="12">
        <v>0.5</v>
      </c>
      <c r="J18" s="17">
        <f t="shared" si="0"/>
        <v>73.6</v>
      </c>
    </row>
    <row r="19" s="1" customFormat="1" ht="25.5" customHeight="1" spans="1:10">
      <c r="A19" s="8">
        <v>15</v>
      </c>
      <c r="B19" s="8" t="s">
        <v>65</v>
      </c>
      <c r="C19" s="18" t="s">
        <v>80</v>
      </c>
      <c r="D19" s="19">
        <v>640323170475</v>
      </c>
      <c r="E19" s="20">
        <v>63</v>
      </c>
      <c r="F19" s="12">
        <v>0.5</v>
      </c>
      <c r="G19" s="8">
        <v>8</v>
      </c>
      <c r="H19" s="8">
        <v>83.4</v>
      </c>
      <c r="I19" s="12">
        <v>0.5</v>
      </c>
      <c r="J19" s="17">
        <f t="shared" si="0"/>
        <v>73.2</v>
      </c>
    </row>
    <row r="20" s="1" customFormat="1" ht="25.5" customHeight="1" spans="1:10">
      <c r="A20" s="8">
        <v>16</v>
      </c>
      <c r="B20" s="8" t="s">
        <v>65</v>
      </c>
      <c r="C20" s="18" t="s">
        <v>81</v>
      </c>
      <c r="D20" s="19">
        <v>640323170471</v>
      </c>
      <c r="E20" s="20">
        <v>70</v>
      </c>
      <c r="F20" s="12">
        <v>0.5</v>
      </c>
      <c r="G20" s="8">
        <v>13</v>
      </c>
      <c r="H20" s="8">
        <v>75.2</v>
      </c>
      <c r="I20" s="12">
        <v>0.5</v>
      </c>
      <c r="J20" s="17">
        <f t="shared" si="0"/>
        <v>72.6</v>
      </c>
    </row>
    <row r="21" s="1" customFormat="1" ht="25.5" customHeight="1" spans="1:10">
      <c r="A21" s="8">
        <v>17</v>
      </c>
      <c r="B21" s="8" t="s">
        <v>65</v>
      </c>
      <c r="C21" s="18" t="s">
        <v>82</v>
      </c>
      <c r="D21" s="19">
        <v>640323160457</v>
      </c>
      <c r="E21" s="20">
        <v>68</v>
      </c>
      <c r="F21" s="21">
        <v>0.5</v>
      </c>
      <c r="G21" s="8">
        <v>26</v>
      </c>
      <c r="H21" s="8">
        <v>75.2</v>
      </c>
      <c r="I21" s="12">
        <v>0.5</v>
      </c>
      <c r="J21" s="17">
        <f t="shared" si="0"/>
        <v>71.6</v>
      </c>
    </row>
    <row r="22" s="1" customFormat="1" ht="25.5" customHeight="1" spans="1:10">
      <c r="A22" s="8">
        <v>18</v>
      </c>
      <c r="B22" s="8" t="s">
        <v>65</v>
      </c>
      <c r="C22" s="18" t="s">
        <v>83</v>
      </c>
      <c r="D22" s="19">
        <v>640323160452</v>
      </c>
      <c r="E22" s="20">
        <v>69</v>
      </c>
      <c r="F22" s="12">
        <v>0.5</v>
      </c>
      <c r="G22" s="8">
        <v>34</v>
      </c>
      <c r="H22" s="8">
        <v>72.8</v>
      </c>
      <c r="I22" s="12">
        <v>0.5</v>
      </c>
      <c r="J22" s="17">
        <f t="shared" si="0"/>
        <v>70.9</v>
      </c>
    </row>
    <row r="23" s="1" customFormat="1" ht="25.5" customHeight="1" spans="1:10">
      <c r="A23" s="8">
        <v>19</v>
      </c>
      <c r="B23" s="8" t="s">
        <v>65</v>
      </c>
      <c r="C23" s="18" t="s">
        <v>84</v>
      </c>
      <c r="D23" s="19">
        <v>640323160446</v>
      </c>
      <c r="E23" s="20">
        <v>73</v>
      </c>
      <c r="F23" s="21">
        <v>0.5</v>
      </c>
      <c r="G23" s="8">
        <v>6</v>
      </c>
      <c r="H23" s="8">
        <v>67</v>
      </c>
      <c r="I23" s="12">
        <v>0.5</v>
      </c>
      <c r="J23" s="17">
        <f t="shared" si="0"/>
        <v>70</v>
      </c>
    </row>
  </sheetData>
  <sortState ref="A5:J49">
    <sortCondition ref="J1" descending="1"/>
  </sortState>
  <mergeCells count="2">
    <mergeCell ref="A2:J2"/>
    <mergeCell ref="A3:J3"/>
  </mergeCells>
  <conditionalFormatting sqref="C18">
    <cfRule type="duplicateValues" dxfId="0" priority="4" stopIfTrue="1"/>
  </conditionalFormatting>
  <conditionalFormatting sqref="C5:C17">
    <cfRule type="duplicateValues" dxfId="0" priority="6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&amp;R监督员（签字）：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topLeftCell="A2" workbookViewId="0">
      <selection activeCell="N18" sqref="N18"/>
    </sheetView>
  </sheetViews>
  <sheetFormatPr defaultColWidth="9" defaultRowHeight="13.5"/>
  <cols>
    <col min="1" max="1" width="4.875" style="2" customWidth="1"/>
    <col min="2" max="2" width="18.75" style="2" customWidth="1"/>
    <col min="3" max="3" width="8.75" style="2" customWidth="1"/>
    <col min="4" max="4" width="15" style="2" customWidth="1"/>
    <col min="5" max="5" width="5.625" style="2" customWidth="1"/>
    <col min="6" max="6" width="5.875" style="2" customWidth="1"/>
    <col min="7" max="7" width="5.625" style="2" customWidth="1"/>
    <col min="8" max="8" width="5.5" style="2" customWidth="1"/>
    <col min="9" max="9" width="6" style="2" customWidth="1"/>
    <col min="10" max="10" width="5.25" style="2" customWidth="1"/>
    <col min="11" max="16384" width="9" style="2"/>
  </cols>
  <sheetData>
    <row r="1" ht="11.25" customHeight="1"/>
    <row r="2" ht="51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1" customHeight="1" spans="1:10">
      <c r="A3" s="4" t="s">
        <v>85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8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7" t="s">
        <v>10</v>
      </c>
      <c r="J4" s="6" t="s">
        <v>11</v>
      </c>
    </row>
    <row r="5" ht="25.5" customHeight="1" spans="1:10">
      <c r="A5" s="8">
        <v>1</v>
      </c>
      <c r="B5" s="8" t="s">
        <v>86</v>
      </c>
      <c r="C5" s="14" t="s">
        <v>87</v>
      </c>
      <c r="D5" s="15">
        <v>640323140386</v>
      </c>
      <c r="E5" s="16">
        <v>80</v>
      </c>
      <c r="F5" s="12">
        <v>0.5</v>
      </c>
      <c r="G5" s="8">
        <v>22</v>
      </c>
      <c r="H5" s="8">
        <v>87.6</v>
      </c>
      <c r="I5" s="12">
        <v>0.5</v>
      </c>
      <c r="J5" s="17">
        <f t="shared" ref="J5:J16" si="0">AVERAGE(E5*50%+H5*50%)</f>
        <v>83.8</v>
      </c>
    </row>
    <row r="6" ht="25.5" customHeight="1" spans="1:10">
      <c r="A6" s="8">
        <v>2</v>
      </c>
      <c r="B6" s="8" t="s">
        <v>86</v>
      </c>
      <c r="C6" s="14" t="s">
        <v>88</v>
      </c>
      <c r="D6" s="15">
        <v>640323140392</v>
      </c>
      <c r="E6" s="16">
        <v>77</v>
      </c>
      <c r="F6" s="12">
        <v>0.5</v>
      </c>
      <c r="G6" s="8">
        <v>9</v>
      </c>
      <c r="H6" s="8">
        <v>89.2</v>
      </c>
      <c r="I6" s="12">
        <v>0.5</v>
      </c>
      <c r="J6" s="17">
        <f t="shared" si="0"/>
        <v>83.1</v>
      </c>
    </row>
    <row r="7" ht="25.5" customHeight="1" spans="1:10">
      <c r="A7" s="8">
        <v>3</v>
      </c>
      <c r="B7" s="8" t="s">
        <v>86</v>
      </c>
      <c r="C7" s="16" t="s">
        <v>89</v>
      </c>
      <c r="D7" s="15">
        <v>640323150411</v>
      </c>
      <c r="E7" s="16">
        <v>75</v>
      </c>
      <c r="F7" s="12">
        <v>0.5</v>
      </c>
      <c r="G7" s="8">
        <v>13</v>
      </c>
      <c r="H7" s="8">
        <v>88.2</v>
      </c>
      <c r="I7" s="12">
        <v>0.5</v>
      </c>
      <c r="J7" s="17">
        <f t="shared" si="0"/>
        <v>81.6</v>
      </c>
    </row>
    <row r="8" ht="25.5" customHeight="1" spans="1:10">
      <c r="A8" s="8">
        <v>4</v>
      </c>
      <c r="B8" s="8" t="s">
        <v>86</v>
      </c>
      <c r="C8" s="14" t="s">
        <v>90</v>
      </c>
      <c r="D8" s="15">
        <v>640323130368</v>
      </c>
      <c r="E8" s="16">
        <v>84</v>
      </c>
      <c r="F8" s="12">
        <v>0.5</v>
      </c>
      <c r="G8" s="8">
        <v>18</v>
      </c>
      <c r="H8" s="8">
        <v>78.4</v>
      </c>
      <c r="I8" s="12">
        <v>0.5</v>
      </c>
      <c r="J8" s="17">
        <f t="shared" si="0"/>
        <v>81.2</v>
      </c>
    </row>
    <row r="9" ht="25.5" customHeight="1" spans="1:10">
      <c r="A9" s="8">
        <v>5</v>
      </c>
      <c r="B9" s="8" t="s">
        <v>86</v>
      </c>
      <c r="C9" s="14" t="s">
        <v>91</v>
      </c>
      <c r="D9" s="15">
        <v>640323130347</v>
      </c>
      <c r="E9" s="16">
        <v>79</v>
      </c>
      <c r="F9" s="12">
        <v>0.5</v>
      </c>
      <c r="G9" s="8">
        <v>11</v>
      </c>
      <c r="H9" s="8">
        <v>82.4</v>
      </c>
      <c r="I9" s="12">
        <v>0.5</v>
      </c>
      <c r="J9" s="17">
        <f t="shared" si="0"/>
        <v>80.7</v>
      </c>
    </row>
    <row r="10" ht="25.5" customHeight="1" spans="1:10">
      <c r="A10" s="8">
        <v>6</v>
      </c>
      <c r="B10" s="8" t="s">
        <v>86</v>
      </c>
      <c r="C10" s="16" t="s">
        <v>92</v>
      </c>
      <c r="D10" s="15">
        <v>640323150420</v>
      </c>
      <c r="E10" s="16">
        <v>74</v>
      </c>
      <c r="F10" s="12">
        <v>0.5</v>
      </c>
      <c r="G10" s="8">
        <v>12</v>
      </c>
      <c r="H10" s="8">
        <v>86.6</v>
      </c>
      <c r="I10" s="12">
        <v>0.5</v>
      </c>
      <c r="J10" s="17">
        <f t="shared" si="0"/>
        <v>80.3</v>
      </c>
    </row>
    <row r="11" ht="25.5" customHeight="1" spans="1:10">
      <c r="A11" s="8">
        <v>7</v>
      </c>
      <c r="B11" s="8" t="s">
        <v>86</v>
      </c>
      <c r="C11" s="16" t="s">
        <v>93</v>
      </c>
      <c r="D11" s="15">
        <v>640323150409</v>
      </c>
      <c r="E11" s="16">
        <v>80</v>
      </c>
      <c r="F11" s="12">
        <v>0.5</v>
      </c>
      <c r="G11" s="8">
        <v>16</v>
      </c>
      <c r="H11" s="8">
        <v>80.2</v>
      </c>
      <c r="I11" s="12">
        <v>0.5</v>
      </c>
      <c r="J11" s="17">
        <f t="shared" si="0"/>
        <v>80.1</v>
      </c>
    </row>
    <row r="12" ht="25.5" customHeight="1" spans="1:10">
      <c r="A12" s="8">
        <v>8</v>
      </c>
      <c r="B12" s="8" t="s">
        <v>86</v>
      </c>
      <c r="C12" s="14" t="s">
        <v>94</v>
      </c>
      <c r="D12" s="15">
        <v>640323120345</v>
      </c>
      <c r="E12" s="16">
        <v>74</v>
      </c>
      <c r="F12" s="12">
        <v>0.5</v>
      </c>
      <c r="G12" s="8">
        <v>21</v>
      </c>
      <c r="H12" s="8">
        <v>85.6</v>
      </c>
      <c r="I12" s="12">
        <v>0.5</v>
      </c>
      <c r="J12" s="17">
        <f t="shared" si="0"/>
        <v>79.8</v>
      </c>
    </row>
    <row r="13" ht="25.5" customHeight="1" spans="1:10">
      <c r="A13" s="8">
        <v>9</v>
      </c>
      <c r="B13" s="8" t="s">
        <v>86</v>
      </c>
      <c r="C13" s="14" t="s">
        <v>95</v>
      </c>
      <c r="D13" s="15">
        <v>640323140382</v>
      </c>
      <c r="E13" s="16">
        <v>81</v>
      </c>
      <c r="F13" s="12">
        <v>0.5</v>
      </c>
      <c r="G13" s="8">
        <v>3</v>
      </c>
      <c r="H13" s="8">
        <v>78.4</v>
      </c>
      <c r="I13" s="12">
        <v>0.5</v>
      </c>
      <c r="J13" s="17">
        <f t="shared" si="0"/>
        <v>79.7</v>
      </c>
    </row>
    <row r="14" ht="25.5" customHeight="1" spans="1:10">
      <c r="A14" s="8">
        <v>10</v>
      </c>
      <c r="B14" s="8" t="s">
        <v>86</v>
      </c>
      <c r="C14" s="14" t="s">
        <v>96</v>
      </c>
      <c r="D14" s="15">
        <v>640323130357</v>
      </c>
      <c r="E14" s="16">
        <v>81</v>
      </c>
      <c r="F14" s="12">
        <v>0.5</v>
      </c>
      <c r="G14" s="8">
        <v>17</v>
      </c>
      <c r="H14" s="8">
        <v>78.2</v>
      </c>
      <c r="I14" s="12">
        <v>0.5</v>
      </c>
      <c r="J14" s="17">
        <f t="shared" si="0"/>
        <v>79.6</v>
      </c>
    </row>
    <row r="15" ht="25.5" customHeight="1" spans="1:10">
      <c r="A15" s="8">
        <v>11</v>
      </c>
      <c r="B15" s="8" t="s">
        <v>86</v>
      </c>
      <c r="C15" s="16" t="s">
        <v>97</v>
      </c>
      <c r="D15" s="15">
        <v>640323150427</v>
      </c>
      <c r="E15" s="16">
        <v>78</v>
      </c>
      <c r="F15" s="12">
        <v>0.5</v>
      </c>
      <c r="G15" s="8">
        <v>7</v>
      </c>
      <c r="H15" s="8">
        <v>81.2</v>
      </c>
      <c r="I15" s="12">
        <v>0.5</v>
      </c>
      <c r="J15" s="17">
        <f t="shared" si="0"/>
        <v>79.6</v>
      </c>
    </row>
    <row r="16" ht="25.5" customHeight="1" spans="1:10">
      <c r="A16" s="8">
        <v>12</v>
      </c>
      <c r="B16" s="8" t="s">
        <v>86</v>
      </c>
      <c r="C16" s="14" t="s">
        <v>98</v>
      </c>
      <c r="D16" s="15">
        <v>640323130350</v>
      </c>
      <c r="E16" s="16">
        <v>76</v>
      </c>
      <c r="F16" s="12">
        <v>0.5</v>
      </c>
      <c r="G16" s="8">
        <v>26</v>
      </c>
      <c r="H16" s="8">
        <v>82.8</v>
      </c>
      <c r="I16" s="12">
        <v>0.5</v>
      </c>
      <c r="J16" s="17">
        <f t="shared" si="0"/>
        <v>79.4</v>
      </c>
    </row>
  </sheetData>
  <sortState ref="A5:J16">
    <sortCondition ref="J1" descending="1"/>
  </sortState>
  <mergeCells count="2">
    <mergeCell ref="A2:J2"/>
    <mergeCell ref="A3:J3"/>
  </mergeCells>
  <conditionalFormatting sqref="C7">
    <cfRule type="duplicateValues" dxfId="0" priority="6" stopIfTrue="1"/>
  </conditionalFormatting>
  <conditionalFormatting sqref="C5:C6">
    <cfRule type="duplicateValues" dxfId="0" priority="5" stopIfTrue="1"/>
  </conditionalFormatting>
  <pageMargins left="0.708333333333333" right="0.708333333333333" top="0.747916666666667" bottom="0.747916666666667" header="0.314583333333333" footer="0.314583333333333"/>
  <pageSetup paperSize="9" orientation="portrait"/>
  <headerFooter>
    <oddFooter>&amp;L登分人(签字)：&amp;C核分人（签字）：                &amp;R监督员（签字）：                       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S11" sqref="S11"/>
    </sheetView>
  </sheetViews>
  <sheetFormatPr defaultColWidth="9" defaultRowHeight="13.5" outlineLevelRow="5"/>
  <cols>
    <col min="1" max="1" width="4.875" style="2" customWidth="1"/>
    <col min="2" max="2" width="18.75" style="2" customWidth="1"/>
    <col min="3" max="3" width="8.75" style="2" customWidth="1"/>
    <col min="4" max="4" width="15" style="2" customWidth="1"/>
    <col min="5" max="5" width="5.625" style="2" customWidth="1"/>
    <col min="6" max="6" width="5.875" style="2" customWidth="1"/>
    <col min="7" max="7" width="5.625" style="2" customWidth="1"/>
    <col min="8" max="8" width="5.5" style="2" customWidth="1"/>
    <col min="9" max="9" width="6" style="2" customWidth="1"/>
    <col min="10" max="10" width="5.25" style="2" customWidth="1"/>
    <col min="11" max="16384" width="9" style="2"/>
  </cols>
  <sheetData>
    <row r="1" ht="11.25" customHeight="1"/>
    <row r="2" ht="51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1" customHeight="1" spans="1:10">
      <c r="A3" s="4" t="s">
        <v>85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8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99</v>
      </c>
      <c r="H4" s="7" t="s">
        <v>9</v>
      </c>
      <c r="I4" s="7" t="s">
        <v>10</v>
      </c>
      <c r="J4" s="6" t="s">
        <v>11</v>
      </c>
    </row>
    <row r="5" ht="25.5" customHeight="1" spans="1:10">
      <c r="A5" s="8">
        <v>1</v>
      </c>
      <c r="B5" s="8" t="s">
        <v>100</v>
      </c>
      <c r="C5" s="14" t="s">
        <v>101</v>
      </c>
      <c r="D5" s="15">
        <v>640323090245</v>
      </c>
      <c r="E5" s="16">
        <v>77</v>
      </c>
      <c r="F5" s="12">
        <v>0.5</v>
      </c>
      <c r="G5" s="8">
        <v>42</v>
      </c>
      <c r="H5" s="8">
        <v>82.6</v>
      </c>
      <c r="I5" s="12">
        <v>0.5</v>
      </c>
      <c r="J5" s="17">
        <f>AVERAGE(E5*50%+H5*50%)</f>
        <v>79.8</v>
      </c>
    </row>
    <row r="6" ht="25.5" customHeight="1" spans="1:10">
      <c r="A6" s="8">
        <v>2</v>
      </c>
      <c r="B6" s="8" t="s">
        <v>100</v>
      </c>
      <c r="C6" s="14" t="s">
        <v>102</v>
      </c>
      <c r="D6" s="15">
        <v>640323070209</v>
      </c>
      <c r="E6" s="16">
        <v>79</v>
      </c>
      <c r="F6" s="12">
        <v>0.5</v>
      </c>
      <c r="G6" s="8">
        <v>40</v>
      </c>
      <c r="H6" s="8">
        <v>80.2</v>
      </c>
      <c r="I6" s="12">
        <v>0.5</v>
      </c>
      <c r="J6" s="17">
        <f>AVERAGE(E6*50%+H6*50%)</f>
        <v>79.6</v>
      </c>
    </row>
  </sheetData>
  <sortState ref="A5:J6">
    <sortCondition ref="J4" descending="1"/>
  </sortState>
  <mergeCells count="2">
    <mergeCell ref="A2:J2"/>
    <mergeCell ref="A3:J3"/>
  </mergeCells>
  <conditionalFormatting sqref="C5">
    <cfRule type="duplicateValues" dxfId="0" priority="7" stopIfTrue="1"/>
  </conditionalFormatting>
  <conditionalFormatting sqref="C6">
    <cfRule type="duplicateValues" dxfId="0" priority="8" stopIfTrue="1"/>
  </conditionalFormatting>
  <pageMargins left="0.708333333333333" right="0.708333333333333" top="0.747916666666667" bottom="0.747916666666667" header="0.314583333333333" footer="0.314583333333333"/>
  <pageSetup paperSize="9" orientation="portrait"/>
  <headerFooter>
    <oddFooter>&amp;L登分人(签字)：&amp;C核分人（签字）：                &amp;R监督员（签字）：                       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P13" sqref="P13"/>
    </sheetView>
  </sheetViews>
  <sheetFormatPr defaultColWidth="9" defaultRowHeight="13.5"/>
  <cols>
    <col min="1" max="1" width="4.875" style="2" customWidth="1"/>
    <col min="2" max="2" width="18.75" style="2" customWidth="1"/>
    <col min="3" max="3" width="8.75" style="2" customWidth="1"/>
    <col min="4" max="4" width="15" style="2" customWidth="1"/>
    <col min="5" max="5" width="5.625" style="2" customWidth="1"/>
    <col min="6" max="6" width="5.875" style="2" customWidth="1"/>
    <col min="7" max="7" width="5.625" style="2" customWidth="1"/>
    <col min="8" max="8" width="5.5" style="2" customWidth="1"/>
    <col min="9" max="9" width="6" style="2" customWidth="1"/>
    <col min="10" max="10" width="5.25" style="2" customWidth="1"/>
    <col min="11" max="16384" width="9" style="2"/>
  </cols>
  <sheetData>
    <row r="1" ht="11.25" customHeight="1"/>
    <row r="2" ht="51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1" customHeight="1" spans="1:10">
      <c r="A3" s="4" t="s">
        <v>85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8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99</v>
      </c>
      <c r="H4" s="7" t="s">
        <v>9</v>
      </c>
      <c r="I4" s="7" t="s">
        <v>10</v>
      </c>
      <c r="J4" s="6" t="s">
        <v>11</v>
      </c>
    </row>
    <row r="5" s="1" customFormat="1" ht="25.5" customHeight="1" spans="1:10">
      <c r="A5" s="8">
        <v>1</v>
      </c>
      <c r="B5" s="8" t="s">
        <v>103</v>
      </c>
      <c r="C5" s="9" t="s">
        <v>104</v>
      </c>
      <c r="D5" s="10">
        <v>640323040114</v>
      </c>
      <c r="E5" s="11">
        <v>75</v>
      </c>
      <c r="F5" s="12">
        <v>0.5</v>
      </c>
      <c r="G5" s="8">
        <v>64</v>
      </c>
      <c r="H5" s="8">
        <v>81.6</v>
      </c>
      <c r="I5" s="12">
        <v>0.5</v>
      </c>
      <c r="J5" s="13">
        <f t="shared" ref="J5:J13" si="0">AVERAGE(E5*50%+H5*50%)</f>
        <v>78.3</v>
      </c>
    </row>
    <row r="6" s="1" customFormat="1" ht="25.5" customHeight="1" spans="1:10">
      <c r="A6" s="8">
        <v>2</v>
      </c>
      <c r="B6" s="8" t="s">
        <v>103</v>
      </c>
      <c r="C6" s="9" t="s">
        <v>105</v>
      </c>
      <c r="D6" s="10">
        <v>640323030080</v>
      </c>
      <c r="E6" s="11">
        <v>73</v>
      </c>
      <c r="F6" s="12">
        <v>0.5</v>
      </c>
      <c r="G6" s="8">
        <v>60</v>
      </c>
      <c r="H6" s="8">
        <v>82.6</v>
      </c>
      <c r="I6" s="12">
        <v>0.5</v>
      </c>
      <c r="J6" s="13">
        <f t="shared" si="0"/>
        <v>77.8</v>
      </c>
    </row>
    <row r="7" s="1" customFormat="1" ht="25.5" customHeight="1" spans="1:10">
      <c r="A7" s="8">
        <v>3</v>
      </c>
      <c r="B7" s="8" t="s">
        <v>103</v>
      </c>
      <c r="C7" s="11" t="s">
        <v>106</v>
      </c>
      <c r="D7" s="10">
        <v>640323060162</v>
      </c>
      <c r="E7" s="11">
        <v>74</v>
      </c>
      <c r="F7" s="12">
        <v>0.5</v>
      </c>
      <c r="G7" s="8">
        <v>66</v>
      </c>
      <c r="H7" s="8">
        <v>80.2</v>
      </c>
      <c r="I7" s="12">
        <v>0.5</v>
      </c>
      <c r="J7" s="13">
        <f t="shared" si="0"/>
        <v>77.1</v>
      </c>
    </row>
    <row r="8" s="1" customFormat="1" ht="25.5" customHeight="1" spans="1:10">
      <c r="A8" s="8">
        <v>4</v>
      </c>
      <c r="B8" s="8" t="s">
        <v>103</v>
      </c>
      <c r="C8" s="9" t="s">
        <v>107</v>
      </c>
      <c r="D8" s="10">
        <v>640323040107</v>
      </c>
      <c r="E8" s="11">
        <v>73</v>
      </c>
      <c r="F8" s="12">
        <v>0.5</v>
      </c>
      <c r="G8" s="8">
        <v>54</v>
      </c>
      <c r="H8" s="8">
        <v>78</v>
      </c>
      <c r="I8" s="12">
        <v>0.5</v>
      </c>
      <c r="J8" s="13">
        <f t="shared" si="0"/>
        <v>75.5</v>
      </c>
    </row>
    <row r="9" s="1" customFormat="1" ht="25.5" customHeight="1" spans="1:10">
      <c r="A9" s="8">
        <v>5</v>
      </c>
      <c r="B9" s="8" t="s">
        <v>103</v>
      </c>
      <c r="C9" s="9" t="s">
        <v>108</v>
      </c>
      <c r="D9" s="10">
        <v>640323020032</v>
      </c>
      <c r="E9" s="11">
        <v>80</v>
      </c>
      <c r="F9" s="12">
        <v>0.5</v>
      </c>
      <c r="G9" s="8">
        <v>48</v>
      </c>
      <c r="H9" s="8">
        <v>70.6</v>
      </c>
      <c r="I9" s="12">
        <v>0.5</v>
      </c>
      <c r="J9" s="13">
        <f t="shared" si="0"/>
        <v>75.3</v>
      </c>
    </row>
    <row r="10" s="1" customFormat="1" ht="25.5" customHeight="1" spans="1:10">
      <c r="A10" s="8">
        <v>6</v>
      </c>
      <c r="B10" s="8" t="s">
        <v>103</v>
      </c>
      <c r="C10" s="9" t="s">
        <v>109</v>
      </c>
      <c r="D10" s="10">
        <v>640323040103</v>
      </c>
      <c r="E10" s="11">
        <v>71</v>
      </c>
      <c r="F10" s="12">
        <v>0.5</v>
      </c>
      <c r="G10" s="8">
        <v>45</v>
      </c>
      <c r="H10" s="8">
        <v>79.6</v>
      </c>
      <c r="I10" s="12">
        <v>0.5</v>
      </c>
      <c r="J10" s="13">
        <f t="shared" si="0"/>
        <v>75.3</v>
      </c>
    </row>
    <row r="11" s="1" customFormat="1" ht="25.5" customHeight="1" spans="1:10">
      <c r="A11" s="8">
        <v>7</v>
      </c>
      <c r="B11" s="8" t="s">
        <v>103</v>
      </c>
      <c r="C11" s="9" t="s">
        <v>110</v>
      </c>
      <c r="D11" s="10">
        <v>640323020045</v>
      </c>
      <c r="E11" s="11">
        <v>71</v>
      </c>
      <c r="F11" s="12">
        <v>0.5</v>
      </c>
      <c r="G11" s="8">
        <v>52</v>
      </c>
      <c r="H11" s="8">
        <v>79.4</v>
      </c>
      <c r="I11" s="12">
        <v>0.5</v>
      </c>
      <c r="J11" s="13">
        <f t="shared" si="0"/>
        <v>75.2</v>
      </c>
    </row>
    <row r="12" s="1" customFormat="1" ht="25.5" customHeight="1" spans="1:10">
      <c r="A12" s="8">
        <v>8</v>
      </c>
      <c r="B12" s="8" t="s">
        <v>103</v>
      </c>
      <c r="C12" s="11" t="s">
        <v>111</v>
      </c>
      <c r="D12" s="10">
        <v>640323050140</v>
      </c>
      <c r="E12" s="11">
        <v>74</v>
      </c>
      <c r="F12" s="12">
        <v>0.5</v>
      </c>
      <c r="G12" s="8">
        <v>63</v>
      </c>
      <c r="H12" s="8">
        <v>76.2</v>
      </c>
      <c r="I12" s="12">
        <v>0.5</v>
      </c>
      <c r="J12" s="13">
        <f t="shared" si="0"/>
        <v>75.1</v>
      </c>
    </row>
    <row r="13" s="1" customFormat="1" ht="25.5" customHeight="1" spans="1:10">
      <c r="A13" s="8">
        <v>9</v>
      </c>
      <c r="B13" s="8" t="s">
        <v>103</v>
      </c>
      <c r="C13" s="9" t="s">
        <v>112</v>
      </c>
      <c r="D13" s="10">
        <v>640323030083</v>
      </c>
      <c r="E13" s="11">
        <v>69</v>
      </c>
      <c r="F13" s="12">
        <v>0.5</v>
      </c>
      <c r="G13" s="8">
        <v>50</v>
      </c>
      <c r="H13" s="8">
        <v>81.2</v>
      </c>
      <c r="I13" s="12">
        <v>0.5</v>
      </c>
      <c r="J13" s="13">
        <f t="shared" si="0"/>
        <v>75.1</v>
      </c>
    </row>
  </sheetData>
  <sortState ref="A5:J13">
    <sortCondition ref="J1" descending="1"/>
  </sortState>
  <mergeCells count="2">
    <mergeCell ref="A2:J2"/>
    <mergeCell ref="A3:J3"/>
  </mergeCells>
  <conditionalFormatting sqref="C5:C13">
    <cfRule type="duplicateValues" dxfId="0" priority="11" stopIfTrue="1"/>
  </conditionalFormatting>
  <pageMargins left="0.708333333333333" right="0.708333333333333" top="0.747916666666667" bottom="0.747916666666667" header="0.314583333333333" footer="0.314583333333333"/>
  <pageSetup paperSize="9" orientation="portrait"/>
  <headerFooter>
    <oddFooter>&amp;L登分人(签字)：&amp;C核分人（签字）：                &amp;R监督员（签字）：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L21" sqref="L21"/>
    </sheetView>
  </sheetViews>
  <sheetFormatPr defaultColWidth="9" defaultRowHeight="13.5" outlineLevelRow="7"/>
  <cols>
    <col min="1" max="1" width="5" style="2" customWidth="1"/>
    <col min="2" max="2" width="17.625" style="2" customWidth="1"/>
    <col min="3" max="3" width="8.5" style="2" customWidth="1"/>
    <col min="4" max="4" width="14.5" style="2" customWidth="1"/>
    <col min="5" max="5" width="5.875" style="2" customWidth="1"/>
    <col min="6" max="6" width="6.5" style="2" customWidth="1"/>
    <col min="7" max="7" width="5.625" style="2" customWidth="1"/>
    <col min="8" max="8" width="5.75" style="2" customWidth="1"/>
    <col min="9" max="9" width="6.5" style="2" customWidth="1"/>
    <col min="10" max="10" width="6.25" style="2" customWidth="1"/>
    <col min="11" max="16384" width="9" style="2"/>
  </cols>
  <sheetData>
    <row r="1" ht="11.25" customHeight="1"/>
    <row r="2" ht="44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7.75" customHeigh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7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25.5" customHeight="1" spans="1:10">
      <c r="A5" s="8">
        <v>1</v>
      </c>
      <c r="B5" s="8" t="s">
        <v>29</v>
      </c>
      <c r="C5" s="18" t="s">
        <v>30</v>
      </c>
      <c r="D5" s="19">
        <v>640323230635</v>
      </c>
      <c r="E5" s="20">
        <v>82</v>
      </c>
      <c r="F5" s="12">
        <v>0.5</v>
      </c>
      <c r="G5" s="8">
        <v>3</v>
      </c>
      <c r="H5" s="8">
        <v>79</v>
      </c>
      <c r="I5" s="12">
        <v>0.5</v>
      </c>
      <c r="J5" s="17">
        <f t="shared" ref="J5:J8" si="0">AVERAGE(E5*50%+H5*50%)</f>
        <v>80.5</v>
      </c>
    </row>
    <row r="6" ht="25.5" customHeight="1" spans="1:10">
      <c r="A6" s="8">
        <v>2</v>
      </c>
      <c r="B6" s="8" t="s">
        <v>29</v>
      </c>
      <c r="C6" s="18" t="s">
        <v>31</v>
      </c>
      <c r="D6" s="19">
        <v>640323230633</v>
      </c>
      <c r="E6" s="20">
        <v>76</v>
      </c>
      <c r="F6" s="12">
        <v>0.5</v>
      </c>
      <c r="G6" s="8">
        <v>6</v>
      </c>
      <c r="H6" s="8">
        <v>81.4</v>
      </c>
      <c r="I6" s="12">
        <v>0.5</v>
      </c>
      <c r="J6" s="17">
        <f t="shared" si="0"/>
        <v>78.7</v>
      </c>
    </row>
    <row r="7" ht="25.5" customHeight="1" spans="1:10">
      <c r="A7" s="8">
        <v>3</v>
      </c>
      <c r="B7" s="8" t="s">
        <v>29</v>
      </c>
      <c r="C7" s="18" t="s">
        <v>32</v>
      </c>
      <c r="D7" s="19">
        <v>640323230659</v>
      </c>
      <c r="E7" s="20">
        <v>76</v>
      </c>
      <c r="F7" s="12">
        <v>0.5</v>
      </c>
      <c r="G7" s="8">
        <v>4</v>
      </c>
      <c r="H7" s="8">
        <v>81</v>
      </c>
      <c r="I7" s="12">
        <v>0.5</v>
      </c>
      <c r="J7" s="17">
        <f t="shared" si="0"/>
        <v>78.5</v>
      </c>
    </row>
    <row r="8" ht="25.5" customHeight="1" spans="1:10">
      <c r="A8" s="8">
        <v>4</v>
      </c>
      <c r="B8" s="8" t="s">
        <v>29</v>
      </c>
      <c r="C8" s="18" t="s">
        <v>33</v>
      </c>
      <c r="D8" s="19">
        <v>640323230653</v>
      </c>
      <c r="E8" s="20">
        <v>72</v>
      </c>
      <c r="F8" s="12">
        <v>0.5</v>
      </c>
      <c r="G8" s="8">
        <v>7</v>
      </c>
      <c r="H8" s="8">
        <v>84.6</v>
      </c>
      <c r="I8" s="12">
        <v>0.5</v>
      </c>
      <c r="J8" s="17">
        <f t="shared" si="0"/>
        <v>78.3</v>
      </c>
    </row>
  </sheetData>
  <sortState ref="A5:J65">
    <sortCondition ref="J1" descending="1"/>
  </sortState>
  <mergeCells count="2">
    <mergeCell ref="A2:J2"/>
    <mergeCell ref="A3:J3"/>
  </mergeCells>
  <conditionalFormatting sqref="C5:C8">
    <cfRule type="duplicateValues" dxfId="0" priority="12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             &amp;R监督员（签字）：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E15" sqref="E15"/>
    </sheetView>
  </sheetViews>
  <sheetFormatPr defaultColWidth="9" defaultRowHeight="13.5"/>
  <cols>
    <col min="1" max="1" width="5" style="2" customWidth="1"/>
    <col min="2" max="2" width="17.625" style="2" customWidth="1"/>
    <col min="3" max="3" width="8.5" style="2" customWidth="1"/>
    <col min="4" max="4" width="14.5" style="2" customWidth="1"/>
    <col min="5" max="5" width="5.875" style="2" customWidth="1"/>
    <col min="6" max="6" width="6.5" style="2" customWidth="1"/>
    <col min="7" max="7" width="5.625" style="2" customWidth="1"/>
    <col min="8" max="8" width="5.75" style="2" customWidth="1"/>
    <col min="9" max="9" width="6.5" style="2" customWidth="1"/>
    <col min="10" max="10" width="6.25" style="2" customWidth="1"/>
    <col min="11" max="16384" width="9" style="2"/>
  </cols>
  <sheetData>
    <row r="1" ht="11.25" customHeight="1"/>
    <row r="2" ht="44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7.75" customHeigh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7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25.5" customHeight="1" spans="1:10">
      <c r="A5" s="8">
        <v>1</v>
      </c>
      <c r="B5" s="8" t="s">
        <v>34</v>
      </c>
      <c r="C5" s="18" t="s">
        <v>35</v>
      </c>
      <c r="D5" s="19">
        <v>640323250702</v>
      </c>
      <c r="E5" s="20">
        <v>86</v>
      </c>
      <c r="F5" s="12">
        <v>0.5</v>
      </c>
      <c r="G5" s="8">
        <v>14</v>
      </c>
      <c r="H5" s="8">
        <v>81.8</v>
      </c>
      <c r="I5" s="12">
        <v>0.5</v>
      </c>
      <c r="J5" s="17">
        <f t="shared" ref="J5:J9" si="0">AVERAGE(E5*50%+H5*50%)</f>
        <v>83.9</v>
      </c>
    </row>
    <row r="6" ht="25.5" customHeight="1" spans="1:10">
      <c r="A6" s="8">
        <v>2</v>
      </c>
      <c r="B6" s="8" t="s">
        <v>34</v>
      </c>
      <c r="C6" s="18" t="s">
        <v>36</v>
      </c>
      <c r="D6" s="19">
        <v>640323250707</v>
      </c>
      <c r="E6" s="20">
        <v>88</v>
      </c>
      <c r="F6" s="12">
        <v>0.5</v>
      </c>
      <c r="G6" s="8">
        <v>16</v>
      </c>
      <c r="H6" s="8">
        <v>75.8</v>
      </c>
      <c r="I6" s="12">
        <v>0.5</v>
      </c>
      <c r="J6" s="17">
        <f t="shared" si="0"/>
        <v>81.9</v>
      </c>
    </row>
    <row r="7" ht="25.5" customHeight="1" spans="1:10">
      <c r="A7" s="8">
        <v>3</v>
      </c>
      <c r="B7" s="8" t="s">
        <v>34</v>
      </c>
      <c r="C7" s="18" t="s">
        <v>37</v>
      </c>
      <c r="D7" s="19">
        <v>640323250708</v>
      </c>
      <c r="E7" s="20">
        <v>81</v>
      </c>
      <c r="F7" s="12">
        <v>0.5</v>
      </c>
      <c r="G7" s="8">
        <v>13</v>
      </c>
      <c r="H7" s="8">
        <v>76.8</v>
      </c>
      <c r="I7" s="12">
        <v>0.5</v>
      </c>
      <c r="J7" s="17">
        <f t="shared" si="0"/>
        <v>78.9</v>
      </c>
    </row>
    <row r="8" ht="25.5" customHeight="1" spans="1:10">
      <c r="A8" s="8">
        <v>4</v>
      </c>
      <c r="B8" s="8" t="s">
        <v>34</v>
      </c>
      <c r="C8" s="18" t="s">
        <v>38</v>
      </c>
      <c r="D8" s="19">
        <v>640323250712</v>
      </c>
      <c r="E8" s="20">
        <v>83</v>
      </c>
      <c r="F8" s="12">
        <v>0.5</v>
      </c>
      <c r="G8" s="8">
        <v>17</v>
      </c>
      <c r="H8" s="8">
        <v>74</v>
      </c>
      <c r="I8" s="12">
        <v>0.5</v>
      </c>
      <c r="J8" s="17">
        <f t="shared" si="0"/>
        <v>78.5</v>
      </c>
    </row>
    <row r="9" ht="25.5" customHeight="1" spans="1:10">
      <c r="A9" s="8">
        <v>5</v>
      </c>
      <c r="B9" s="8" t="s">
        <v>34</v>
      </c>
      <c r="C9" s="18" t="s">
        <v>39</v>
      </c>
      <c r="D9" s="19">
        <v>640323250711</v>
      </c>
      <c r="E9" s="20">
        <v>87</v>
      </c>
      <c r="F9" s="12">
        <v>0.5</v>
      </c>
      <c r="G9" s="8">
        <v>20</v>
      </c>
      <c r="H9" s="8">
        <v>69.4</v>
      </c>
      <c r="I9" s="12">
        <v>0.5</v>
      </c>
      <c r="J9" s="17">
        <f t="shared" si="0"/>
        <v>78.2</v>
      </c>
    </row>
  </sheetData>
  <sortState ref="A5:J9">
    <sortCondition ref="J1" descending="1"/>
  </sortState>
  <mergeCells count="2">
    <mergeCell ref="A2:J2"/>
    <mergeCell ref="A3:J3"/>
  </mergeCells>
  <conditionalFormatting sqref="C5:C9">
    <cfRule type="duplicateValues" dxfId="0" priority="13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             &amp;R监督员（签字）：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P17" sqref="P17"/>
    </sheetView>
  </sheetViews>
  <sheetFormatPr defaultColWidth="9" defaultRowHeight="13.5"/>
  <cols>
    <col min="1" max="1" width="5" style="2" customWidth="1"/>
    <col min="2" max="2" width="17.625" style="2" customWidth="1"/>
    <col min="3" max="3" width="8.5" style="2" customWidth="1"/>
    <col min="4" max="4" width="14.5" style="2" customWidth="1"/>
    <col min="5" max="5" width="5.875" style="2" customWidth="1"/>
    <col min="6" max="6" width="6.5" style="2" customWidth="1"/>
    <col min="7" max="7" width="5.625" style="2" customWidth="1"/>
    <col min="8" max="8" width="5.75" style="2" customWidth="1"/>
    <col min="9" max="9" width="6.5" style="2" customWidth="1"/>
    <col min="10" max="10" width="6.25" style="2" customWidth="1"/>
    <col min="11" max="16384" width="9" style="2"/>
  </cols>
  <sheetData>
    <row r="1" ht="11.25" customHeight="1"/>
    <row r="2" ht="44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7.75" customHeigh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7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="1" customFormat="1" ht="25.5" customHeight="1" spans="1:10">
      <c r="A5" s="8">
        <v>1</v>
      </c>
      <c r="B5" s="8" t="s">
        <v>40</v>
      </c>
      <c r="C5" s="14" t="s">
        <v>41</v>
      </c>
      <c r="D5" s="15">
        <v>640323280795</v>
      </c>
      <c r="E5" s="16">
        <v>84</v>
      </c>
      <c r="F5" s="12">
        <v>0.5</v>
      </c>
      <c r="G5" s="8">
        <v>34</v>
      </c>
      <c r="H5" s="8">
        <v>76.6</v>
      </c>
      <c r="I5" s="12">
        <v>0.5</v>
      </c>
      <c r="J5" s="17">
        <f t="shared" ref="J5:J10" si="0">AVERAGE(E5*50%+H5*50%)</f>
        <v>80.3</v>
      </c>
    </row>
    <row r="6" s="1" customFormat="1" ht="25.5" customHeight="1" spans="1:10">
      <c r="A6" s="8">
        <v>2</v>
      </c>
      <c r="B6" s="8" t="s">
        <v>40</v>
      </c>
      <c r="C6" s="14" t="s">
        <v>42</v>
      </c>
      <c r="D6" s="15">
        <v>640323280784</v>
      </c>
      <c r="E6" s="16">
        <v>81</v>
      </c>
      <c r="F6" s="12">
        <v>0.5</v>
      </c>
      <c r="G6" s="8">
        <v>37</v>
      </c>
      <c r="H6" s="8">
        <v>73</v>
      </c>
      <c r="I6" s="12">
        <v>0.5</v>
      </c>
      <c r="J6" s="17">
        <f t="shared" si="0"/>
        <v>77</v>
      </c>
    </row>
    <row r="7" s="1" customFormat="1" ht="25.5" customHeight="1" spans="1:10">
      <c r="A7" s="8">
        <v>3</v>
      </c>
      <c r="B7" s="8" t="s">
        <v>40</v>
      </c>
      <c r="C7" s="14" t="s">
        <v>43</v>
      </c>
      <c r="D7" s="15">
        <v>640323280793</v>
      </c>
      <c r="E7" s="16">
        <v>80</v>
      </c>
      <c r="F7" s="12">
        <v>0.5</v>
      </c>
      <c r="G7" s="8">
        <v>40</v>
      </c>
      <c r="H7" s="8">
        <v>73.2</v>
      </c>
      <c r="I7" s="12">
        <v>0.5</v>
      </c>
      <c r="J7" s="17">
        <f t="shared" si="0"/>
        <v>76.6</v>
      </c>
    </row>
    <row r="8" s="1" customFormat="1" ht="25.5" customHeight="1" spans="1:10">
      <c r="A8" s="8">
        <v>4</v>
      </c>
      <c r="B8" s="8" t="s">
        <v>40</v>
      </c>
      <c r="C8" s="14" t="s">
        <v>44</v>
      </c>
      <c r="D8" s="15">
        <v>640323280788</v>
      </c>
      <c r="E8" s="16">
        <v>78</v>
      </c>
      <c r="F8" s="12">
        <v>0.5</v>
      </c>
      <c r="G8" s="8">
        <v>38</v>
      </c>
      <c r="H8" s="8">
        <v>75</v>
      </c>
      <c r="I8" s="12">
        <v>0.5</v>
      </c>
      <c r="J8" s="17">
        <f t="shared" si="0"/>
        <v>76.5</v>
      </c>
    </row>
    <row r="9" s="1" customFormat="1" ht="25.5" customHeight="1" spans="1:10">
      <c r="A9" s="8">
        <v>5</v>
      </c>
      <c r="B9" s="8" t="s">
        <v>40</v>
      </c>
      <c r="C9" s="14" t="s">
        <v>45</v>
      </c>
      <c r="D9" s="15">
        <v>640323290812</v>
      </c>
      <c r="E9" s="16">
        <v>73</v>
      </c>
      <c r="F9" s="12">
        <v>0.5</v>
      </c>
      <c r="G9" s="8">
        <v>43</v>
      </c>
      <c r="H9" s="8">
        <v>76.6</v>
      </c>
      <c r="I9" s="12">
        <v>0.5</v>
      </c>
      <c r="J9" s="17">
        <f t="shared" si="0"/>
        <v>74.8</v>
      </c>
    </row>
    <row r="10" s="1" customFormat="1" ht="25.5" customHeight="1" spans="1:10">
      <c r="A10" s="8">
        <v>6</v>
      </c>
      <c r="B10" s="8" t="s">
        <v>40</v>
      </c>
      <c r="C10" s="14" t="s">
        <v>46</v>
      </c>
      <c r="D10" s="15">
        <v>640323280797</v>
      </c>
      <c r="E10" s="16">
        <v>74</v>
      </c>
      <c r="F10" s="12">
        <v>0.5</v>
      </c>
      <c r="G10" s="8">
        <v>46</v>
      </c>
      <c r="H10" s="8">
        <v>74</v>
      </c>
      <c r="I10" s="12">
        <v>0.5</v>
      </c>
      <c r="J10" s="17">
        <f t="shared" si="0"/>
        <v>74</v>
      </c>
    </row>
  </sheetData>
  <sortState ref="A5:J10">
    <sortCondition ref="J1" descending="1"/>
  </sortState>
  <mergeCells count="2">
    <mergeCell ref="A2:J2"/>
    <mergeCell ref="A3:J3"/>
  </mergeCells>
  <conditionalFormatting sqref="C5:C10">
    <cfRule type="duplicateValues" dxfId="0" priority="14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             &amp;R监督员（签字）：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F15" sqref="F15"/>
    </sheetView>
  </sheetViews>
  <sheetFormatPr defaultColWidth="9" defaultRowHeight="13.5" outlineLevelRow="4"/>
  <cols>
    <col min="1" max="1" width="5" style="2" customWidth="1"/>
    <col min="2" max="2" width="17.625" style="2" customWidth="1"/>
    <col min="3" max="3" width="8.5" style="2" customWidth="1"/>
    <col min="4" max="4" width="14.5" style="2" customWidth="1"/>
    <col min="5" max="5" width="5.875" style="2" customWidth="1"/>
    <col min="6" max="6" width="6.5" style="2" customWidth="1"/>
    <col min="7" max="7" width="5.625" style="2" customWidth="1"/>
    <col min="8" max="8" width="5.75" style="2" customWidth="1"/>
    <col min="9" max="9" width="6.5" style="2" customWidth="1"/>
    <col min="10" max="10" width="6.25" style="2" customWidth="1"/>
    <col min="11" max="16384" width="9" style="2"/>
  </cols>
  <sheetData>
    <row r="1" ht="11.25" customHeight="1"/>
    <row r="2" ht="44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7.75" customHeigh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7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="1" customFormat="1" ht="25.5" customHeight="1" spans="1:10">
      <c r="A5" s="8">
        <v>1</v>
      </c>
      <c r="B5" s="8" t="s">
        <v>47</v>
      </c>
      <c r="C5" s="14" t="s">
        <v>48</v>
      </c>
      <c r="D5" s="15">
        <v>640323290818</v>
      </c>
      <c r="E5" s="16">
        <v>68</v>
      </c>
      <c r="F5" s="12">
        <v>0.5</v>
      </c>
      <c r="G5" s="8">
        <v>31</v>
      </c>
      <c r="H5" s="8">
        <v>74.4</v>
      </c>
      <c r="I5" s="12">
        <v>0.5</v>
      </c>
      <c r="J5" s="17">
        <f>AVERAGE(E5*50%+H5*50%)</f>
        <v>71.2</v>
      </c>
    </row>
  </sheetData>
  <sortState ref="A5:J71">
    <sortCondition ref="J1" descending="1"/>
  </sortState>
  <mergeCells count="2">
    <mergeCell ref="A2:J2"/>
    <mergeCell ref="A3:J3"/>
  </mergeCells>
  <conditionalFormatting sqref="C5">
    <cfRule type="duplicateValues" dxfId="0" priority="15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             &amp;R监督员（签字）：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I17" sqref="I17"/>
    </sheetView>
  </sheetViews>
  <sheetFormatPr defaultColWidth="9" defaultRowHeight="13.5" outlineLevelRow="4"/>
  <cols>
    <col min="1" max="1" width="5" style="2" customWidth="1"/>
    <col min="2" max="2" width="17.625" style="2" customWidth="1"/>
    <col min="3" max="3" width="8.5" style="2" customWidth="1"/>
    <col min="4" max="4" width="14.5" style="2" customWidth="1"/>
    <col min="5" max="5" width="5.875" style="2" customWidth="1"/>
    <col min="6" max="6" width="6.5" style="2" customWidth="1"/>
    <col min="7" max="7" width="5.625" style="2" customWidth="1"/>
    <col min="8" max="8" width="5.75" style="2" customWidth="1"/>
    <col min="9" max="9" width="6.5" style="2" customWidth="1"/>
    <col min="10" max="10" width="6.25" style="2" customWidth="1"/>
    <col min="11" max="16384" width="9" style="2"/>
  </cols>
  <sheetData>
    <row r="1" ht="11.25" customHeight="1"/>
    <row r="2" ht="44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7.75" customHeigh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7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s="1" customFormat="1" ht="25.5" customHeight="1" spans="1:10">
      <c r="A5" s="8">
        <v>1</v>
      </c>
      <c r="B5" s="8" t="s">
        <v>49</v>
      </c>
      <c r="C5" s="23" t="s">
        <v>50</v>
      </c>
      <c r="D5" s="24">
        <v>640323240685</v>
      </c>
      <c r="E5" s="8">
        <v>89</v>
      </c>
      <c r="F5" s="12">
        <v>0.5</v>
      </c>
      <c r="G5" s="8">
        <v>28</v>
      </c>
      <c r="H5" s="8">
        <v>87.4</v>
      </c>
      <c r="I5" s="12">
        <v>0.5</v>
      </c>
      <c r="J5" s="17">
        <f>AVERAGE(E5*50%+H5*50%)</f>
        <v>88.2</v>
      </c>
    </row>
  </sheetData>
  <sortState ref="A5:J71">
    <sortCondition ref="J1" descending="1"/>
  </sortState>
  <mergeCells count="2">
    <mergeCell ref="A2:J2"/>
    <mergeCell ref="A3:J3"/>
  </mergeCells>
  <conditionalFormatting sqref="C5">
    <cfRule type="duplicateValues" dxfId="0" priority="16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             &amp;R监督员（签字）：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I20" sqref="I20"/>
    </sheetView>
  </sheetViews>
  <sheetFormatPr defaultColWidth="9" defaultRowHeight="13.5" outlineLevelRow="4"/>
  <cols>
    <col min="1" max="1" width="5" style="2" customWidth="1"/>
    <col min="2" max="2" width="17.625" style="2" customWidth="1"/>
    <col min="3" max="3" width="8.5" style="2" customWidth="1"/>
    <col min="4" max="4" width="14.5" style="2" customWidth="1"/>
    <col min="5" max="5" width="5.875" style="2" customWidth="1"/>
    <col min="6" max="6" width="6.5" style="2" customWidth="1"/>
    <col min="7" max="7" width="5.625" style="2" customWidth="1"/>
    <col min="8" max="8" width="5.75" style="2" customWidth="1"/>
    <col min="9" max="9" width="6.5" style="2" customWidth="1"/>
    <col min="10" max="10" width="6.25" style="2" customWidth="1"/>
    <col min="11" max="16384" width="9" style="2"/>
  </cols>
  <sheetData>
    <row r="1" ht="11.25" customHeight="1"/>
    <row r="2" ht="44.2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7.75" customHeight="1" spans="1:10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7.25" customHeight="1" spans="1:10">
      <c r="A4" s="22" t="s">
        <v>2</v>
      </c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</row>
    <row r="5" s="1" customFormat="1" ht="25.5" customHeight="1" spans="1:10">
      <c r="A5" s="8">
        <v>1</v>
      </c>
      <c r="B5" s="8" t="s">
        <v>51</v>
      </c>
      <c r="C5" s="16" t="s">
        <v>52</v>
      </c>
      <c r="D5" s="15">
        <v>640323260732</v>
      </c>
      <c r="E5" s="16">
        <v>77</v>
      </c>
      <c r="F5" s="12">
        <v>0.5</v>
      </c>
      <c r="G5" s="8">
        <v>51</v>
      </c>
      <c r="H5" s="8">
        <v>79.8</v>
      </c>
      <c r="I5" s="12">
        <v>0.5</v>
      </c>
      <c r="J5" s="17">
        <f>AVERAGE(E5*50%+H5*50%)</f>
        <v>78.4</v>
      </c>
    </row>
  </sheetData>
  <sortState ref="A5:J71">
    <sortCondition ref="J1" descending="1"/>
  </sortState>
  <mergeCells count="2">
    <mergeCell ref="A2:J2"/>
    <mergeCell ref="A3:J3"/>
  </mergeCells>
  <conditionalFormatting sqref="C5">
    <cfRule type="duplicateValues" dxfId="0" priority="17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             &amp;R监督员（签字）：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M13" sqref="M13"/>
    </sheetView>
  </sheetViews>
  <sheetFormatPr defaultColWidth="9" defaultRowHeight="13.5" outlineLevelRow="4"/>
  <cols>
    <col min="1" max="1" width="4.75" style="2" customWidth="1"/>
    <col min="2" max="2" width="14.25" style="2" customWidth="1"/>
    <col min="3" max="3" width="8.125" style="2" customWidth="1"/>
    <col min="4" max="4" width="15.25" style="2" customWidth="1"/>
    <col min="5" max="5" width="5.625" style="2" customWidth="1"/>
    <col min="6" max="7" width="6.375" style="2" customWidth="1"/>
    <col min="8" max="8" width="5.25" style="2" customWidth="1"/>
    <col min="9" max="9" width="6.25" style="2" customWidth="1"/>
    <col min="10" max="10" width="6.625" style="2" customWidth="1"/>
    <col min="11" max="16384" width="9" style="2"/>
  </cols>
  <sheetData>
    <row r="1" ht="11.25" customHeight="1"/>
    <row r="2" ht="51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3.25" customHeight="1" spans="1:10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4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25.5" customHeight="1" spans="1:10">
      <c r="A5" s="8">
        <v>1</v>
      </c>
      <c r="B5" s="8" t="s">
        <v>54</v>
      </c>
      <c r="C5" s="14" t="s">
        <v>55</v>
      </c>
      <c r="D5" s="15">
        <v>640323270749</v>
      </c>
      <c r="E5" s="16">
        <v>74</v>
      </c>
      <c r="F5" s="21">
        <v>0.5</v>
      </c>
      <c r="G5" s="8">
        <v>41</v>
      </c>
      <c r="H5" s="8">
        <v>86.4</v>
      </c>
      <c r="I5" s="12">
        <v>0.5</v>
      </c>
      <c r="J5" s="17">
        <f>AVERAGE(E5*50%+H5*50%)</f>
        <v>80.2</v>
      </c>
    </row>
  </sheetData>
  <sortState ref="A5:J66">
    <sortCondition ref="J1" descending="1"/>
  </sortState>
  <mergeCells count="2">
    <mergeCell ref="A2:J2"/>
    <mergeCell ref="A3:J3"/>
  </mergeCells>
  <conditionalFormatting sqref="C5">
    <cfRule type="duplicateValues" dxfId="0" priority="18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&amp;R监督员（签字）：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C11" sqref="C11"/>
    </sheetView>
  </sheetViews>
  <sheetFormatPr defaultColWidth="9" defaultRowHeight="13.5" outlineLevelRow="5"/>
  <cols>
    <col min="1" max="1" width="4.75" style="2" customWidth="1"/>
    <col min="2" max="2" width="14.25" style="2" customWidth="1"/>
    <col min="3" max="3" width="8.125" style="2" customWidth="1"/>
    <col min="4" max="4" width="15.25" style="2" customWidth="1"/>
    <col min="5" max="5" width="5.625" style="2" customWidth="1"/>
    <col min="6" max="7" width="6.375" style="2" customWidth="1"/>
    <col min="8" max="8" width="5.25" style="2" customWidth="1"/>
    <col min="9" max="9" width="6.25" style="2" customWidth="1"/>
    <col min="10" max="10" width="6.625" style="2" customWidth="1"/>
    <col min="11" max="16384" width="9" style="2"/>
  </cols>
  <sheetData>
    <row r="1" ht="11.25" customHeight="1"/>
    <row r="2" ht="51.75" customHeight="1" spans="1:10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ht="23.25" customHeight="1" spans="1:10">
      <c r="A3" s="4" t="s">
        <v>53</v>
      </c>
      <c r="B3" s="5"/>
      <c r="C3" s="5"/>
      <c r="D3" s="5"/>
      <c r="E3" s="5"/>
      <c r="F3" s="5"/>
      <c r="G3" s="5"/>
      <c r="H3" s="5"/>
      <c r="I3" s="5"/>
      <c r="J3" s="5"/>
    </row>
    <row r="4" s="1" customFormat="1" ht="44.25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31" customHeight="1" spans="1:10">
      <c r="A5" s="8">
        <v>1</v>
      </c>
      <c r="B5" s="8" t="s">
        <v>56</v>
      </c>
      <c r="C5" s="20" t="s">
        <v>57</v>
      </c>
      <c r="D5" s="19">
        <v>640323210606</v>
      </c>
      <c r="E5" s="20">
        <v>82</v>
      </c>
      <c r="F5" s="21">
        <v>0.5</v>
      </c>
      <c r="G5" s="8">
        <v>47</v>
      </c>
      <c r="H5" s="8">
        <v>85.8</v>
      </c>
      <c r="I5" s="12">
        <v>0.5</v>
      </c>
      <c r="J5" s="17">
        <f t="shared" ref="J5:J6" si="0">AVERAGE(E5*50%+H5*50%)</f>
        <v>83.9</v>
      </c>
    </row>
    <row r="6" ht="31" customHeight="1" spans="1:10">
      <c r="A6" s="8">
        <v>2</v>
      </c>
      <c r="B6" s="8" t="s">
        <v>56</v>
      </c>
      <c r="C6" s="20" t="s">
        <v>58</v>
      </c>
      <c r="D6" s="19">
        <v>640323220620</v>
      </c>
      <c r="E6" s="20">
        <v>77</v>
      </c>
      <c r="F6" s="12">
        <v>0.5</v>
      </c>
      <c r="G6" s="8">
        <v>57</v>
      </c>
      <c r="H6" s="8">
        <v>88.2</v>
      </c>
      <c r="I6" s="12">
        <v>0.5</v>
      </c>
      <c r="J6" s="17">
        <f t="shared" si="0"/>
        <v>82.6</v>
      </c>
    </row>
  </sheetData>
  <sortState ref="A5:J66">
    <sortCondition ref="J1" descending="1"/>
  </sortState>
  <mergeCells count="2">
    <mergeCell ref="A2:J2"/>
    <mergeCell ref="A3:J3"/>
  </mergeCells>
  <conditionalFormatting sqref="C5:C6">
    <cfRule type="duplicateValues" dxfId="0" priority="19" stopIfTrue="1"/>
  </conditionalFormatting>
  <pageMargins left="0.707638888888889" right="0.707638888888889" top="0.747916666666667" bottom="0.747916666666667" header="0.313888888888889" footer="0.313888888888889"/>
  <pageSetup paperSize="9" orientation="portrait"/>
  <headerFooter>
    <oddFooter>&amp;L登分人（签字）：&amp;C核分人（签字）：                 &amp;R监督员（签字）：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第3考场（救护车司机)</vt:lpstr>
      <vt:lpstr>第3考场（兴盐公司水质化验)</vt:lpstr>
      <vt:lpstr>第3考场（兴盐公司财务)</vt:lpstr>
      <vt:lpstr>第3考场（兴盐公司文员）</vt:lpstr>
      <vt:lpstr>第3考场（供销社办公室)</vt:lpstr>
      <vt:lpstr>第3考场（供销社财务)</vt:lpstr>
      <vt:lpstr>第3考场（科协策划）</vt:lpstr>
      <vt:lpstr>第2考场（科协管理）</vt:lpstr>
      <vt:lpstr>第2考场（社区戒毒女）</vt:lpstr>
      <vt:lpstr>第2考场（社区戒毒男)</vt:lpstr>
      <vt:lpstr>第2考场（公安辅警）</vt:lpstr>
      <vt:lpstr>第一考场（文广局讲解员)</vt:lpstr>
      <vt:lpstr>第一考场（社会救助民政局岗)</vt:lpstr>
      <vt:lpstr>第一考场（社会救助乡镇岗）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nxychzm</dc:creator>
  <cp:lastModifiedBy>ペ 冷颜ヾ</cp:lastModifiedBy>
  <dcterms:created xsi:type="dcterms:W3CDTF">2018-09-25T06:53:00Z</dcterms:created>
  <cp:lastPrinted>2018-09-25T07:47:00Z</cp:lastPrinted>
  <dcterms:modified xsi:type="dcterms:W3CDTF">2018-10-08T02:49:23Z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