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bookViews>
    <workbookView xWindow="0" yWindow="0" windowWidth="23730" windowHeight="13050"/>
  </bookViews>
  <sheets>
    <sheet name="合计版" sheetId="1" r:id="rId1"/>
  </sheets>
  <definedNames>
    <definedName name="_xlnm.Print_Titles" localSheetId="0">合计版!$2:$4</definedName>
  </definedNames>
  <calcPr calcId="144525" concurrentCalc="0"/>
</workbook>
</file>

<file path=xl/calcChain.xml><?xml version="1.0" encoding="utf-8"?>
<calcChain xmlns="http://schemas.openxmlformats.org/spreadsheetml/2006/main">
  <c r="A113" i="1"/>
  <c r="A112"/>
  <c r="A111"/>
  <c r="A110"/>
  <c r="A109"/>
  <c r="A108"/>
  <c r="A107"/>
  <c r="A106"/>
  <c r="A105"/>
  <c r="A104"/>
  <c r="A103"/>
  <c r="A102"/>
  <c r="A101"/>
  <c r="A100"/>
  <c r="A99"/>
  <c r="A98"/>
  <c r="A97"/>
  <c r="A96"/>
  <c r="A95"/>
  <c r="A93"/>
  <c r="A92"/>
  <c r="A91"/>
  <c r="A90"/>
  <c r="A89"/>
  <c r="A88"/>
  <c r="J86"/>
  <c r="A86"/>
  <c r="J85"/>
  <c r="A85"/>
  <c r="J84"/>
  <c r="I84"/>
  <c r="A84"/>
  <c r="A83"/>
  <c r="A82"/>
  <c r="A81"/>
  <c r="A80"/>
  <c r="I79"/>
  <c r="A79"/>
  <c r="I78"/>
  <c r="A78"/>
  <c r="A77"/>
  <c r="A76"/>
  <c r="A75"/>
  <c r="A74"/>
  <c r="A73"/>
  <c r="A72"/>
  <c r="A71"/>
  <c r="A70"/>
  <c r="A69"/>
  <c r="A68"/>
  <c r="A67"/>
  <c r="A66"/>
  <c r="A65"/>
  <c r="A64"/>
  <c r="A63"/>
  <c r="A62"/>
  <c r="A61"/>
  <c r="A60"/>
  <c r="I59"/>
  <c r="A59"/>
  <c r="A58"/>
  <c r="A57"/>
  <c r="I56"/>
  <c r="A56"/>
  <c r="I55"/>
  <c r="A55"/>
  <c r="I54"/>
  <c r="A54"/>
  <c r="I53"/>
  <c r="A53"/>
  <c r="A52"/>
  <c r="A51"/>
  <c r="A50"/>
  <c r="A49"/>
  <c r="J48"/>
  <c r="A48"/>
  <c r="J47"/>
  <c r="A47"/>
  <c r="A46"/>
  <c r="A45"/>
  <c r="A44"/>
  <c r="A43"/>
  <c r="A42"/>
  <c r="A41"/>
  <c r="A40"/>
  <c r="A39"/>
  <c r="A38"/>
  <c r="A37"/>
  <c r="A36"/>
  <c r="A35"/>
  <c r="A34"/>
  <c r="A33"/>
  <c r="A32"/>
  <c r="A31"/>
  <c r="A30"/>
  <c r="A29"/>
  <c r="A27"/>
  <c r="A26"/>
  <c r="A25"/>
  <c r="A24"/>
  <c r="A23"/>
  <c r="A22"/>
  <c r="A21"/>
  <c r="A20"/>
  <c r="A19"/>
  <c r="A18"/>
  <c r="A17"/>
  <c r="A16"/>
  <c r="A15"/>
  <c r="A14"/>
  <c r="A13"/>
  <c r="A12"/>
  <c r="A11"/>
  <c r="A10"/>
  <c r="A9"/>
  <c r="A8"/>
  <c r="A7"/>
  <c r="A6"/>
</calcChain>
</file>

<file path=xl/sharedStrings.xml><?xml version="1.0" encoding="utf-8"?>
<sst xmlns="http://schemas.openxmlformats.org/spreadsheetml/2006/main" count="463" uniqueCount="304">
  <si>
    <t>附件2</t>
  </si>
  <si>
    <t>银川都市圈建设投资基金备选项目库</t>
  </si>
  <si>
    <t xml:space="preserve">                                                                                                                                        单位：万元</t>
  </si>
  <si>
    <t>序号</t>
  </si>
  <si>
    <t>所属行业</t>
  </si>
  <si>
    <t>企业地址</t>
  </si>
  <si>
    <t>企业性质</t>
  </si>
  <si>
    <t>总资产</t>
  </si>
  <si>
    <t>注册资  本金</t>
  </si>
  <si>
    <t>净资产</t>
  </si>
  <si>
    <t>拟融资规模</t>
  </si>
  <si>
    <t>拟融资规模占总资产比重</t>
  </si>
  <si>
    <t>拟融资出让股权比例</t>
  </si>
  <si>
    <t>融资用途</t>
  </si>
  <si>
    <t xml:space="preserve">宁夏****太阳能有限公司 </t>
  </si>
  <si>
    <t>宁夏青铜峡市嘉宝工业园区</t>
  </si>
  <si>
    <t>制造业</t>
  </si>
  <si>
    <t>用于生产经营流动资金，扩大公司太阳能，空气热源泵、供暖机组、烘干机，冷库机组等自主知识产权产品的产能，迅速拓展市场、达到增大创收的目的。</t>
  </si>
  <si>
    <t>宁夏****物流有限公司</t>
  </si>
  <si>
    <t>其他股份有限公司</t>
  </si>
  <si>
    <t>宁夏******物流园建设项目</t>
  </si>
  <si>
    <t>宁夏**碳基材料有限公司(碳化硅冶炼废弃料综合加工利用建设项目、碳化硅冶炼炉环保治理升级技术改造项目)</t>
  </si>
  <si>
    <t>宁夏青铜峡新材料基地</t>
  </si>
  <si>
    <t>私营企业</t>
  </si>
  <si>
    <t>建设碳化硅冶炼废弃料综合加工利用建设项目、碳化硅冶炼炉环保升级治理技术改造项目。</t>
  </si>
  <si>
    <t>宁夏***酒庄管理有限公司</t>
  </si>
  <si>
    <t>同心县扶贫产业园</t>
  </si>
  <si>
    <t>农业</t>
  </si>
  <si>
    <t>/</t>
  </si>
  <si>
    <t>基础建设，流动资金</t>
  </si>
  <si>
    <t>宁夏***石化有限公司200万吨煤焦油及烷烃综合利用升级改造项目</t>
  </si>
  <si>
    <t>太阳山开发区</t>
  </si>
  <si>
    <t>民营</t>
  </si>
  <si>
    <t>补充项目建设资金</t>
  </si>
  <si>
    <t>宁夏**新源有限公司30万吨/年硫磺制酸项目</t>
  </si>
  <si>
    <t>项目建设</t>
  </si>
  <si>
    <t>宁夏****环保科技有限公司45万吨危险废弃物处置及综合利用示范项目</t>
  </si>
  <si>
    <t>吴忠**纺织科技有限公司</t>
  </si>
  <si>
    <t>红寺堡弘德工业园区</t>
  </si>
  <si>
    <t>私营</t>
  </si>
  <si>
    <t>购置设备及厂房建设</t>
  </si>
  <si>
    <t>宁夏**包装股份有限公司</t>
  </si>
  <si>
    <t>吴忠市红寺堡弘德工业园区</t>
  </si>
  <si>
    <t>工业</t>
  </si>
  <si>
    <t>二期项目建设</t>
  </si>
  <si>
    <t>宁夏**农牧业发展有限公司</t>
  </si>
  <si>
    <t>红寺堡区中圈塘村</t>
  </si>
  <si>
    <t>有限责任公司</t>
  </si>
  <si>
    <t xml:space="preserve">新建1座493㎡的地下酒窖及建设500亩优质葡萄园
</t>
  </si>
  <si>
    <t>宁夏****科技有限公司</t>
  </si>
  <si>
    <t>吴忠市红寺堡区六盘山路</t>
  </si>
  <si>
    <t>新建酿酒葡萄基地</t>
  </si>
  <si>
    <t>宁夏****酒庄有限公司</t>
  </si>
  <si>
    <t>新建红酒车间及生产线</t>
  </si>
  <si>
    <t>宁夏**酒庄有限公司</t>
  </si>
  <si>
    <t>吴忠市红寺堡区</t>
  </si>
  <si>
    <t>企业建设及流动资金</t>
  </si>
  <si>
    <t>宁夏******酒庄有限责任公司</t>
  </si>
  <si>
    <t>宁夏吴忠市红寺堡区</t>
  </si>
  <si>
    <r>
      <rPr>
        <sz val="10"/>
        <rFont val="宋体"/>
        <family val="3"/>
        <charset val="134"/>
      </rPr>
      <t>橡木桶购置</t>
    </r>
    <r>
      <rPr>
        <sz val="10"/>
        <rFont val="宋体"/>
        <family val="3"/>
        <charset val="134"/>
      </rPr>
      <t>300</t>
    </r>
    <r>
      <rPr>
        <sz val="10"/>
        <rFont val="宋体"/>
        <family val="3"/>
        <charset val="134"/>
      </rPr>
      <t>万、质量可追溯建设</t>
    </r>
    <r>
      <rPr>
        <sz val="10"/>
        <rFont val="宋体"/>
        <family val="3"/>
        <charset val="134"/>
      </rPr>
      <t>1000</t>
    </r>
    <r>
      <rPr>
        <sz val="10"/>
        <rFont val="宋体"/>
        <family val="3"/>
        <charset val="134"/>
      </rPr>
      <t>万；白兰地设备</t>
    </r>
    <r>
      <rPr>
        <sz val="10"/>
        <rFont val="宋体"/>
        <family val="3"/>
        <charset val="134"/>
      </rPr>
      <t>200</t>
    </r>
    <r>
      <rPr>
        <sz val="10"/>
        <rFont val="宋体"/>
        <family val="3"/>
        <charset val="134"/>
      </rPr>
      <t>万。</t>
    </r>
  </si>
  <si>
    <t>红寺堡*****项目</t>
  </si>
  <si>
    <t>移民文化园续建</t>
  </si>
  <si>
    <t>宁夏***食品有限公司</t>
  </si>
  <si>
    <t>弘德工业园慈善创业园</t>
  </si>
  <si>
    <t>370万</t>
  </si>
  <si>
    <t>100万</t>
  </si>
  <si>
    <t>扩大生产规模</t>
  </si>
  <si>
    <t>宁夏***能源利用有限公司</t>
  </si>
  <si>
    <t>宁夏吴忠市盐池县高沙窝工业集中园区</t>
  </si>
  <si>
    <t>用于生产经营</t>
  </si>
  <si>
    <t>宁夏****石化有限公司</t>
  </si>
  <si>
    <t>盐池县高沙窝镇</t>
  </si>
  <si>
    <t>项目建设设备采购款、安装费、公用工程等</t>
  </si>
  <si>
    <t>宁夏***化工有限公司</t>
  </si>
  <si>
    <t>盐池县工业园区县城功能区二期</t>
  </si>
  <si>
    <t>设备技改及流动资金</t>
  </si>
  <si>
    <t>宁夏******有限公司
20万吨油气伴生清洁能源深加工项目</t>
  </si>
  <si>
    <t>盐池县工业园区高沙窝功能区</t>
  </si>
  <si>
    <t>宁夏****食品有限公司</t>
  </si>
  <si>
    <t>吴忠市金积工业园区</t>
  </si>
  <si>
    <t>有限公司</t>
  </si>
  <si>
    <t>收购原粮</t>
  </si>
  <si>
    <t>宁夏******流体控制有限公司</t>
  </si>
  <si>
    <t>金积工业园区</t>
  </si>
  <si>
    <t>扩大生产</t>
  </si>
  <si>
    <t>宁夏*****股份有限公司</t>
  </si>
  <si>
    <t>吴忠金积工业园区</t>
  </si>
  <si>
    <t>30%</t>
  </si>
  <si>
    <t>1、加大企业研发投入和力度；2、补充企业流动资金，用于华北东北市场开拓；</t>
  </si>
  <si>
    <t>宁夏******有限公司</t>
  </si>
  <si>
    <t>石嘴山高新技术产业园</t>
  </si>
  <si>
    <t>有限责任公司（自然人投资或控股）</t>
  </si>
  <si>
    <t>扩大生产与购置新产品设备，建成年产300吨高纯钛生产线</t>
  </si>
  <si>
    <t>宁夏******有限公司光热发电装备制造</t>
  </si>
  <si>
    <t>宁夏石嘴山市大武口区</t>
  </si>
  <si>
    <t>宁夏****零部件有限公司</t>
  </si>
  <si>
    <t>石嘴山市大武口区工业园区</t>
  </si>
  <si>
    <t>新能源观光车项目附属设施及流动资金</t>
  </si>
  <si>
    <t>宁夏*****设备制造有限公司</t>
  </si>
  <si>
    <t>宁夏石嘴山市大武口工业园区</t>
  </si>
  <si>
    <t>建造厂房、车间</t>
  </si>
  <si>
    <t>***纺织科技股份有限公司（30万锭高档纺纱项目）</t>
  </si>
  <si>
    <t>石嘴山市大武口区</t>
  </si>
  <si>
    <t>股份有限   公司</t>
  </si>
  <si>
    <t>三期项目建设</t>
  </si>
  <si>
    <t>宁夏****材料科技有限公司</t>
  </si>
  <si>
    <t>石嘴山经济开发区淄博工业园</t>
  </si>
  <si>
    <t>新项目建设</t>
  </si>
  <si>
    <t>宁夏*****设备有限公司机械设备增材再制造产业化项目</t>
  </si>
  <si>
    <t>宁夏石嘴山高新技术产业开发区</t>
  </si>
  <si>
    <t>主要用于项目研发及
产业化推广</t>
  </si>
  <si>
    <t>宁夏*****设备有限公司消失模智能化柔性生产实验工厂项目</t>
  </si>
  <si>
    <t>宁夏**“互联网+汽车后市场”综合服务平台项目</t>
  </si>
  <si>
    <t>大武口高新区</t>
  </si>
  <si>
    <t>主要用于项目二期建设</t>
  </si>
  <si>
    <t>石嘴山市****特种合金有限公司</t>
  </si>
  <si>
    <t>石嘴山市惠农区兰山工业园</t>
  </si>
  <si>
    <t>以实施硅基特种微合金新材料研发技术成果转化产业化基地项目收购、兼并重组企业</t>
  </si>
  <si>
    <t>宁夏****有限公司</t>
  </si>
  <si>
    <t>石嘴山市惠农区红果子工业园区</t>
  </si>
  <si>
    <t>技术改造升级项目建设</t>
  </si>
  <si>
    <t>石嘴山市惠农区****有限公司</t>
  </si>
  <si>
    <t>流动资金</t>
  </si>
  <si>
    <t>平罗*****制品有限公司</t>
  </si>
  <si>
    <t>宁夏回族自治区平罗县太沙工业园区</t>
  </si>
  <si>
    <t>用于全资子公司宁夏*****公司《高性能电池正极材料研发制造项目》建设，目前一期已在建设中，7月初投产，二期计划10月份开始建设。</t>
  </si>
  <si>
    <t>宁夏*****科技有限公司</t>
  </si>
  <si>
    <t>宁夏精细化工基地</t>
  </si>
  <si>
    <t>宁夏*****科技股份有限公司</t>
  </si>
  <si>
    <t>宁夏石嘴山市平罗县太沙工业园区</t>
  </si>
  <si>
    <t>股份有限公司</t>
  </si>
  <si>
    <t>37.5%%</t>
  </si>
  <si>
    <t>企业项目建设</t>
  </si>
  <si>
    <t>宁夏******有限公司120万吨兰炭及改扩建项目</t>
  </si>
  <si>
    <t>120万吨兰炭及改扩建项目建设</t>
  </si>
  <si>
    <t>宁夏******化工有限公司供热站项目（二期）</t>
  </si>
  <si>
    <t>供热站项目（二期）项目 建设</t>
  </si>
  <si>
    <t>平罗县****有限公司60万吨/年硫磺制酸项目</t>
  </si>
  <si>
    <t>49%以下</t>
  </si>
  <si>
    <t>项目扩建</t>
  </si>
  <si>
    <t>宁夏*****冶化有限公司</t>
  </si>
  <si>
    <t>引进炉前作业机器人及粉煤灰回收利用，进行技术改造</t>
  </si>
  <si>
    <t>宁夏*****科技实验研发有限公司</t>
  </si>
  <si>
    <t>机械自动化产品研发</t>
  </si>
  <si>
    <t>宁夏******制造有限公司</t>
  </si>
  <si>
    <t>矿热炉及专业设备制造</t>
  </si>
  <si>
    <t>宁夏*****合金有限公司</t>
  </si>
  <si>
    <t>石嘴山生态经济开发区</t>
  </si>
  <si>
    <t>平罗县****有限公司</t>
  </si>
  <si>
    <t>企业新建“焦炉升级改造项目”建设资金</t>
  </si>
  <si>
    <t xml:space="preserve">宁夏***冶炼有限公司 </t>
  </si>
  <si>
    <t>环保设备技改项目</t>
  </si>
  <si>
    <t xml:space="preserve">***化学股份有限公司   </t>
  </si>
  <si>
    <t>宁夏石嘴山生态经济开发区</t>
  </si>
  <si>
    <t>用于氰胺渣中石墨的提取及轻质碳酸钙的利用、年产3000吨一水肌酸等项目建设</t>
  </si>
  <si>
    <t>宁夏****集团股份有限公司</t>
  </si>
  <si>
    <t>平罗县石嘴山生态经济区</t>
  </si>
  <si>
    <t>民营企业</t>
  </si>
  <si>
    <t>市场开拓及新产品研发</t>
  </si>
  <si>
    <t>石嘴山市*******科技发展有限公司</t>
  </si>
  <si>
    <t>石嘴山市大武口区星海镇枣香村</t>
  </si>
  <si>
    <t>生态水产养殖及观光旅游项目</t>
  </si>
  <si>
    <t>大武口区隆湖经济开发区</t>
  </si>
  <si>
    <t>渔稻综合种养基地建设项目</t>
  </si>
  <si>
    <t>宁夏*****产业集团有限公司</t>
  </si>
  <si>
    <t>石嘴山市惠农区红果子镇农副产品加工区</t>
  </si>
  <si>
    <t>蔬菜粉加工销售项目</t>
  </si>
  <si>
    <t>宁夏*****有限公司</t>
  </si>
  <si>
    <t>平罗县轻工业园区</t>
  </si>
  <si>
    <t>石嘴山经济技术开发区</t>
  </si>
  <si>
    <t>石嘴山**物流中心</t>
  </si>
  <si>
    <t>惠农区兴惠路与110国道交叉处</t>
  </si>
  <si>
    <t>保税物流园铁路专用线建设</t>
  </si>
  <si>
    <t>宁夏***农业科技发展有限公司</t>
  </si>
  <si>
    <t>平罗县庙庙湖村</t>
  </si>
  <si>
    <t>宁夏***新材料科技有限公司</t>
  </si>
  <si>
    <t>石嘴山市高新技术开发区</t>
  </si>
  <si>
    <t>石嘴山市****有限公司</t>
  </si>
  <si>
    <t>石嘴山市大武口区文明南路</t>
  </si>
  <si>
    <t>研发新产品</t>
  </si>
  <si>
    <t>石嘴山经济技术开发区淄博石嘴山工业园</t>
  </si>
  <si>
    <t>50kt/a酰氯产品含氯、硫尾气 固化项目</t>
  </si>
  <si>
    <t>宁夏****有限责任公司</t>
  </si>
  <si>
    <t>平罗县通伏乡通伏村</t>
  </si>
  <si>
    <t>水稻收购</t>
  </si>
  <si>
    <t>宁夏****信息技术有限公司</t>
  </si>
  <si>
    <t>产品研发与企业发展</t>
  </si>
  <si>
    <t>宁夏****产业股份有限公司</t>
  </si>
  <si>
    <t>宁夏石嘴山市惠农区河滨工业园区</t>
  </si>
  <si>
    <t>生产建设</t>
  </si>
  <si>
    <t>宁夏****有限公司二期扩建项目后12条生产线</t>
  </si>
  <si>
    <t>扩建项目建设</t>
  </si>
  <si>
    <t>宁夏***精密机械有限公司</t>
  </si>
  <si>
    <t>石嘴山市高新技术开发区孵化园</t>
  </si>
  <si>
    <t>全自动粉末成型机产业化</t>
  </si>
  <si>
    <t>石嘴山市河滨工业园区正谊南</t>
  </si>
  <si>
    <t>扩大经营范围，购买原材料</t>
  </si>
  <si>
    <t>宁夏*****有限公司氰胺下游产品深加工二期项目</t>
  </si>
  <si>
    <t>项目建设：氰胺下游产品深加工二期项目。项目总投资28500万元</t>
  </si>
  <si>
    <t>宁夏****科技股份有限公司煤矸石工业环保型煤固硫降灰一体化技术</t>
  </si>
  <si>
    <t>石嘴山惠农区</t>
  </si>
  <si>
    <t>股份制</t>
  </si>
  <si>
    <t>项目研发</t>
  </si>
  <si>
    <t>宁夏*****科技有限公司智能果蔬烘干机</t>
  </si>
  <si>
    <t>研发市场</t>
  </si>
  <si>
    <t>宁夏*****科技有限公司太空能绿色恒热站</t>
  </si>
  <si>
    <t>宁夏****环保工程有限公司</t>
  </si>
  <si>
    <t>一人有限公司</t>
  </si>
  <si>
    <t>1、环保管家管理平台的创建（硬件、软件）；</t>
  </si>
  <si>
    <t>宁夏****电力有限公司</t>
  </si>
  <si>
    <t>厂区建设设备购置</t>
  </si>
  <si>
    <t>宁夏****有限公司240万条全钢子午线轮胎项目</t>
  </si>
  <si>
    <t>240万条全钢子午线轮胎项目建设资金</t>
  </si>
  <si>
    <t>宁夏****有限公司10万吨双氰胺项目</t>
  </si>
  <si>
    <t>10万吨双氰胺项目建设资金</t>
  </si>
  <si>
    <t>宁夏****钛业有限公司</t>
  </si>
  <si>
    <t>宁夏石嘴山市高新技术产业园区湘江街</t>
  </si>
  <si>
    <t>项目扩大建设</t>
  </si>
  <si>
    <t>有限责任
公司</t>
  </si>
  <si>
    <t>用于全资子公司宁夏****公司《 高性能电池正极材料研发制造项目》建设，目前一期已在建设中，7月初投产，二期计划10月份开始建设。</t>
  </si>
  <si>
    <t>宁夏**化工有限公司</t>
  </si>
  <si>
    <t>宁夏石嘴山市惠农区红果子工业园区长城园</t>
  </si>
  <si>
    <t>宁夏*****电产业有限公司</t>
  </si>
  <si>
    <t>年产2000吨低成本光伏材料项目建设</t>
  </si>
  <si>
    <t>宁夏****设备制造有限公司</t>
  </si>
  <si>
    <t>科研研发设备引进</t>
  </si>
  <si>
    <t>宁夏***医药化工有限公司</t>
  </si>
  <si>
    <t>宁东基地环保产业园区</t>
  </si>
  <si>
    <t>有限责任公司(自然人投资或控股)</t>
  </si>
  <si>
    <t>用于正在建设的三期项目，补充一二期营运资金</t>
  </si>
  <si>
    <t>宁夏**新材料股份有限公司</t>
  </si>
  <si>
    <t>宁东基地煤化工园区</t>
  </si>
  <si>
    <t>其他股份有限公司(非上市)</t>
  </si>
  <si>
    <t>用于拟投建的二期项目资本金</t>
  </si>
  <si>
    <t>宁夏**集团科技有限公司</t>
  </si>
  <si>
    <t>宁东基地化工新材料园</t>
  </si>
  <si>
    <t>其他有限责任公司</t>
  </si>
  <si>
    <t>用于正在建设的项目</t>
  </si>
  <si>
    <t>宁夏**新能源科技有限公司</t>
  </si>
  <si>
    <t>用于已建成项目的营运资金</t>
  </si>
  <si>
    <t>**科技(宁夏)有限责任公司</t>
  </si>
  <si>
    <t>宁东基地物流园区</t>
  </si>
  <si>
    <t>一人有限责任公司(法人独资)</t>
  </si>
  <si>
    <t>宁夏**新能源有限公司</t>
  </si>
  <si>
    <t>宁东基地化工新材料园区</t>
  </si>
  <si>
    <t>用于正在建设的二期项目</t>
  </si>
  <si>
    <t>宁夏**能源科技有限公司</t>
  </si>
  <si>
    <t>银川智慧****科技有限公司</t>
  </si>
  <si>
    <t>银川市滨河新区智慧产业园</t>
  </si>
  <si>
    <t>用于补充流动资金以及建设“末端生活垃圾处理器”的生产线</t>
  </si>
  <si>
    <t>银川滨河****研发中心（有限公司）</t>
  </si>
  <si>
    <t>宁夏银川市兴庆区银川滨河新区</t>
  </si>
  <si>
    <t>见备注</t>
  </si>
  <si>
    <t>通过向研发机构提供办公等商务配套服务，吸引数据增值服务产业、大数据分析与挖掘、电竞及网游、跨境贸易电子商务、物联网、云计算测试与研发等产业。</t>
  </si>
  <si>
    <t>银川滨河新区****标准化厂房项目</t>
  </si>
  <si>
    <t>银川滨河新区创新</t>
  </si>
  <si>
    <t>有限责任公司（国有控股）</t>
  </si>
  <si>
    <t>主要用于生产净水设备、垃圾无害化处理设备、无人值守车库设备、环卫机械设备等环境治理产业所有专业化、智能化设备厂房。</t>
  </si>
  <si>
    <t>银川**大数据中心（有限公司）</t>
  </si>
  <si>
    <t>宁夏银川市滨河新区</t>
  </si>
  <si>
    <t>一人有限责任公司（法人独资）</t>
  </si>
  <si>
    <t>依托智慧银川以及大数据中心平台，聚集50家以上的创业创新型科技类企业，打造基于大数据应用、云计算层面的完整的云计算产业链。</t>
  </si>
  <si>
    <t>易态*****及膜分离技术的过滤组件及新风系统制备生产基地（银川）建设项目（一期）</t>
  </si>
  <si>
    <t>厂房基建</t>
  </si>
  <si>
    <t>****环境产业有限公司年产2000台/套轻量化智能型环卫专用车建设项目二期</t>
  </si>
  <si>
    <t>银川****有限公司</t>
  </si>
  <si>
    <t>宁夏银川滨河新区</t>
  </si>
  <si>
    <t>补充流动资金</t>
  </si>
  <si>
    <t>银川滨河新区</t>
  </si>
  <si>
    <t>补充流动资金扩大再生产</t>
  </si>
  <si>
    <t>宁夏**药业股份有限公司 </t>
  </si>
  <si>
    <t>银川市金凤区</t>
  </si>
  <si>
    <t>新药研发</t>
  </si>
  <si>
    <t>宁夏*****文化旅游有限公司</t>
  </si>
  <si>
    <t>薰衣草文化旅游、生态观光、休闲、度假、康体、娱乐与购物大型项目。</t>
  </si>
  <si>
    <t>**药膳食品综合项目</t>
  </si>
  <si>
    <t>银川市滨河新区</t>
  </si>
  <si>
    <t>建设及设备</t>
  </si>
  <si>
    <t>宁夏****门业有限公司</t>
  </si>
  <si>
    <t>一、偿还银行贷款；二、补充流动资金；三、增加部分设备以提高产品规格质量和产量。</t>
  </si>
  <si>
    <t>宁夏****绿能科技有限公司</t>
  </si>
  <si>
    <t>银川市西夏区</t>
  </si>
  <si>
    <t>一人有限责任公司</t>
  </si>
  <si>
    <t>生产经营</t>
  </si>
  <si>
    <t>宁夏**机械有限公司</t>
  </si>
  <si>
    <t>滨河工业园</t>
  </si>
  <si>
    <t>路桥模板项目</t>
  </si>
  <si>
    <t>宁夏**米业有限公司</t>
  </si>
  <si>
    <t>贺兰县立岗镇民乐村</t>
  </si>
  <si>
    <t>粮食产后服务体系的建设</t>
  </si>
  <si>
    <t>宁夏*****有限公司秸秆综合利用循环经济示范项目</t>
  </si>
  <si>
    <t>永宁县城红星桥</t>
  </si>
  <si>
    <t>私人有限责任公司</t>
  </si>
  <si>
    <t>35%—45%</t>
  </si>
  <si>
    <t>年综合利用秸秆30万吨循环经济示范项目的建设、试生产及产品市场推广</t>
  </si>
  <si>
    <t>**智造小镇</t>
  </si>
  <si>
    <t>银川市开发区西区战略新型材料园</t>
  </si>
  <si>
    <t>购买设备、资金流通</t>
  </si>
  <si>
    <t>宁夏**新材料有限公司</t>
  </si>
  <si>
    <t>银川经济技术开发区</t>
  </si>
  <si>
    <t>完成3000吨多晶硅项目</t>
  </si>
  <si>
    <t>银川***新材料发展有限公司</t>
  </si>
  <si>
    <t xml:space="preserve">宁夏**实业有限公司 </t>
  </si>
  <si>
    <t>宁夏兴庆区掌政镇</t>
  </si>
</sst>
</file>

<file path=xl/styles.xml><?xml version="1.0" encoding="utf-8"?>
<styleSheet xmlns="http://schemas.openxmlformats.org/spreadsheetml/2006/main">
  <numFmts count="2">
    <numFmt numFmtId="43" formatCode="_ * #,##0.00_ ;_ * \-#,##0.00_ ;_ * &quot;-&quot;??_ ;_ @_ "/>
    <numFmt numFmtId="178" formatCode="0_ "/>
  </numFmts>
  <fonts count="10">
    <font>
      <sz val="11"/>
      <color theme="1"/>
      <name val="宋体"/>
      <charset val="134"/>
      <scheme val="minor"/>
    </font>
    <font>
      <sz val="11"/>
      <color theme="1"/>
      <name val="宋体"/>
      <charset val="134"/>
      <scheme val="minor"/>
    </font>
    <font>
      <sz val="20"/>
      <color theme="1"/>
      <name val="方正小标宋_GBK"/>
      <charset val="134"/>
    </font>
    <font>
      <sz val="10"/>
      <color theme="1"/>
      <name val="宋体"/>
      <family val="3"/>
      <charset val="134"/>
    </font>
    <font>
      <b/>
      <sz val="11"/>
      <color theme="1"/>
      <name val="宋体"/>
      <family val="3"/>
      <charset val="134"/>
      <scheme val="minor"/>
    </font>
    <font>
      <sz val="10"/>
      <color rgb="FF000000"/>
      <name val="宋体"/>
      <family val="3"/>
      <charset val="134"/>
    </font>
    <font>
      <sz val="10"/>
      <name val="宋体"/>
      <family val="3"/>
      <charset val="134"/>
    </font>
    <font>
      <sz val="10"/>
      <color indexed="8"/>
      <name val="宋体"/>
      <family val="3"/>
      <charset val="134"/>
    </font>
    <font>
      <sz val="11"/>
      <color indexed="8"/>
      <name val="宋体"/>
      <family val="3"/>
      <charset val="134"/>
    </font>
    <font>
      <sz val="9"/>
      <name val="宋体"/>
      <family val="3"/>
      <charset val="134"/>
      <scheme val="minor"/>
    </font>
  </fonts>
  <fills count="2">
    <fill>
      <patternFill patternType="none"/>
    </fill>
    <fill>
      <patternFill patternType="gray125"/>
    </fill>
  </fills>
  <borders count="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4">
    <xf numFmtId="0" fontId="0" fillId="0" borderId="0">
      <alignment vertical="center"/>
    </xf>
    <xf numFmtId="43"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alignment vertical="center"/>
    </xf>
  </cellStyleXfs>
  <cellXfs count="45">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10" fontId="0" fillId="0" borderId="0" xfId="0" applyNumberFormat="1">
      <alignment vertical="center"/>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178" fontId="3" fillId="0" borderId="3" xfId="0" applyNumberFormat="1" applyFont="1" applyBorder="1" applyAlignment="1">
      <alignment horizontal="center" vertical="center"/>
    </xf>
    <xf numFmtId="178" fontId="3" fillId="0" borderId="3" xfId="0" applyNumberFormat="1" applyFont="1" applyBorder="1" applyAlignment="1">
      <alignment horizontal="center" vertical="center" wrapText="1"/>
    </xf>
    <xf numFmtId="178" fontId="3" fillId="0" borderId="3" xfId="0" applyNumberFormat="1" applyFont="1" applyBorder="1" applyAlignment="1">
      <alignment horizontal="center" vertical="center" shrinkToFit="1"/>
    </xf>
    <xf numFmtId="178" fontId="5" fillId="0" borderId="3" xfId="0" applyNumberFormat="1" applyFont="1" applyBorder="1" applyAlignment="1">
      <alignment horizontal="center" vertical="center" wrapText="1"/>
    </xf>
    <xf numFmtId="178" fontId="5" fillId="0" borderId="3" xfId="0" applyNumberFormat="1" applyFont="1" applyBorder="1" applyAlignment="1">
      <alignment horizontal="center" vertical="center" shrinkToFit="1"/>
    </xf>
    <xf numFmtId="178" fontId="6" fillId="0" borderId="3" xfId="0" applyNumberFormat="1" applyFont="1" applyFill="1" applyBorder="1" applyAlignment="1">
      <alignment horizontal="center" vertical="center" wrapText="1"/>
    </xf>
    <xf numFmtId="178" fontId="6" fillId="0" borderId="3" xfId="0" applyNumberFormat="1" applyFont="1" applyFill="1" applyBorder="1" applyAlignment="1">
      <alignment horizontal="center" vertical="center"/>
    </xf>
    <xf numFmtId="178" fontId="6" fillId="0" borderId="3" xfId="0" applyNumberFormat="1" applyFont="1" applyFill="1" applyBorder="1" applyAlignment="1">
      <alignment horizontal="center" vertical="center" shrinkToFit="1"/>
    </xf>
    <xf numFmtId="178" fontId="6" fillId="0" borderId="3" xfId="0" applyNumberFormat="1" applyFont="1" applyFill="1" applyBorder="1" applyAlignment="1" applyProtection="1">
      <alignment horizontal="center" vertical="center" shrinkToFit="1"/>
    </xf>
    <xf numFmtId="178" fontId="3" fillId="0" borderId="3" xfId="0" applyNumberFormat="1" applyFont="1" applyFill="1" applyBorder="1" applyAlignment="1" applyProtection="1">
      <alignment horizontal="center" vertical="center" wrapText="1"/>
    </xf>
    <xf numFmtId="178" fontId="3" fillId="0" borderId="3" xfId="0" applyNumberFormat="1" applyFont="1" applyFill="1" applyBorder="1" applyAlignment="1" applyProtection="1">
      <alignment horizontal="center" vertical="center"/>
    </xf>
    <xf numFmtId="178" fontId="3" fillId="0" borderId="3" xfId="0" applyNumberFormat="1" applyFont="1" applyFill="1" applyBorder="1" applyAlignment="1" applyProtection="1">
      <alignment horizontal="center" vertical="center" shrinkToFit="1"/>
    </xf>
    <xf numFmtId="178" fontId="3" fillId="0" borderId="3" xfId="0" applyNumberFormat="1" applyFont="1" applyFill="1" applyBorder="1" applyAlignment="1">
      <alignment horizontal="center" vertical="center" wrapText="1"/>
    </xf>
    <xf numFmtId="178" fontId="3" fillId="0" borderId="3" xfId="0" applyNumberFormat="1" applyFont="1" applyFill="1" applyBorder="1" applyAlignment="1">
      <alignment horizontal="center" vertical="center" shrinkToFit="1"/>
    </xf>
    <xf numFmtId="10" fontId="4" fillId="0" borderId="3" xfId="0" applyNumberFormat="1" applyFont="1" applyBorder="1" applyAlignment="1">
      <alignment horizontal="center" vertical="center" wrapText="1"/>
    </xf>
    <xf numFmtId="10" fontId="3" fillId="0" borderId="3" xfId="0" applyNumberFormat="1" applyFont="1" applyBorder="1" applyAlignment="1">
      <alignment horizontal="center" vertical="center" shrinkToFit="1"/>
    </xf>
    <xf numFmtId="10" fontId="5" fillId="0" borderId="3" xfId="0" applyNumberFormat="1" applyFont="1" applyBorder="1" applyAlignment="1">
      <alignment horizontal="center" vertical="center" shrinkToFit="1"/>
    </xf>
    <xf numFmtId="10" fontId="6" fillId="0" borderId="3" xfId="0" applyNumberFormat="1" applyFont="1" applyFill="1" applyBorder="1" applyAlignment="1">
      <alignment horizontal="center" vertical="center" shrinkToFit="1"/>
    </xf>
    <xf numFmtId="178" fontId="5" fillId="0" borderId="3" xfId="0" applyNumberFormat="1" applyFont="1" applyBorder="1" applyAlignment="1">
      <alignment horizontal="center" vertical="top" wrapText="1"/>
    </xf>
    <xf numFmtId="10" fontId="3" fillId="0" borderId="3" xfId="0" applyNumberFormat="1" applyFont="1" applyFill="1" applyBorder="1" applyAlignment="1" applyProtection="1">
      <alignment horizontal="center" vertical="center" shrinkToFit="1"/>
    </xf>
    <xf numFmtId="10" fontId="3" fillId="0" borderId="3" xfId="0" applyNumberFormat="1" applyFont="1" applyFill="1" applyBorder="1" applyAlignment="1">
      <alignment horizontal="center" vertical="center" shrinkToFit="1"/>
    </xf>
    <xf numFmtId="178" fontId="7" fillId="0" borderId="3" xfId="0" applyNumberFormat="1" applyFont="1" applyFill="1" applyBorder="1" applyAlignment="1">
      <alignment horizontal="center" vertical="center" wrapText="1"/>
    </xf>
    <xf numFmtId="178" fontId="7" fillId="0" borderId="3" xfId="0" applyNumberFormat="1" applyFont="1" applyFill="1" applyBorder="1" applyAlignment="1" applyProtection="1">
      <alignment horizontal="center" vertical="center" wrapText="1"/>
    </xf>
    <xf numFmtId="178" fontId="7" fillId="0" borderId="3" xfId="0" applyNumberFormat="1" applyFont="1" applyFill="1" applyBorder="1" applyAlignment="1" applyProtection="1">
      <alignment horizontal="left" vertical="center" wrapText="1"/>
    </xf>
    <xf numFmtId="178" fontId="7" fillId="0" borderId="3" xfId="0" applyNumberFormat="1" applyFont="1" applyFill="1" applyBorder="1" applyAlignment="1" applyProtection="1">
      <alignment horizontal="center" vertical="center" shrinkToFit="1"/>
    </xf>
    <xf numFmtId="178" fontId="7" fillId="0" borderId="3" xfId="0" applyNumberFormat="1" applyFont="1" applyFill="1" applyBorder="1" applyAlignment="1">
      <alignment horizontal="left" vertical="center" wrapText="1"/>
    </xf>
    <xf numFmtId="178" fontId="7" fillId="0" borderId="3" xfId="0" applyNumberFormat="1" applyFont="1" applyFill="1" applyBorder="1" applyAlignment="1">
      <alignment horizontal="center" vertical="center" shrinkToFit="1"/>
    </xf>
    <xf numFmtId="178" fontId="7" fillId="0" borderId="3" xfId="1" applyNumberFormat="1" applyFont="1" applyBorder="1" applyAlignment="1">
      <alignment horizontal="center" vertical="center" shrinkToFit="1"/>
    </xf>
    <xf numFmtId="10" fontId="7" fillId="0" borderId="3" xfId="0" applyNumberFormat="1" applyFont="1" applyFill="1" applyBorder="1" applyAlignment="1">
      <alignment horizontal="center" vertical="center" shrinkToFit="1"/>
    </xf>
    <xf numFmtId="10" fontId="7" fillId="0" borderId="3" xfId="0" applyNumberFormat="1" applyFont="1" applyFill="1" applyBorder="1" applyAlignment="1" applyProtection="1">
      <alignment horizontal="center" vertical="center" shrinkToFit="1"/>
    </xf>
    <xf numFmtId="10" fontId="7" fillId="0" borderId="3" xfId="3" applyNumberFormat="1" applyFont="1" applyBorder="1" applyAlignment="1" applyProtection="1">
      <alignment horizontal="center" vertical="center" shrinkToFit="1"/>
    </xf>
    <xf numFmtId="10" fontId="7" fillId="0" borderId="3" xfId="2" applyNumberFormat="1" applyFont="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xf>
    <xf numFmtId="0" fontId="1" fillId="0" borderId="0" xfId="0" applyFont="1" applyAlignment="1">
      <alignment vertical="center"/>
    </xf>
    <xf numFmtId="0" fontId="0" fillId="0" borderId="0" xfId="0" applyAlignment="1">
      <alignment vertical="center"/>
    </xf>
    <xf numFmtId="0" fontId="2" fillId="0" borderId="0" xfId="0" applyFont="1" applyAlignment="1">
      <alignment horizontal="center" vertical="center"/>
    </xf>
    <xf numFmtId="178" fontId="3" fillId="0" borderId="1" xfId="0" applyNumberFormat="1" applyFont="1" applyBorder="1" applyAlignment="1">
      <alignment horizontal="center" vertical="center" wrapText="1"/>
    </xf>
    <xf numFmtId="178" fontId="3" fillId="0" borderId="2" xfId="0" applyNumberFormat="1" applyFont="1" applyBorder="1" applyAlignment="1">
      <alignment horizontal="center" vertical="center" wrapText="1"/>
    </xf>
    <xf numFmtId="178" fontId="3" fillId="0" borderId="4" xfId="0" applyNumberFormat="1" applyFont="1" applyBorder="1" applyAlignment="1">
      <alignment horizontal="center" vertical="center" wrapText="1"/>
    </xf>
  </cellXfs>
  <cellStyles count="4">
    <cellStyle name="百分比" xfId="2" builtinId="5"/>
    <cellStyle name="常规" xfId="0" builtinId="0"/>
    <cellStyle name="常规 4" xfId="3"/>
    <cellStyle name="千位分隔" xfId="1" builtinId="3"/>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13"/>
  <sheetViews>
    <sheetView tabSelected="1" zoomScale="140" zoomScaleNormal="140" workbookViewId="0">
      <selection sqref="A1:K1"/>
    </sheetView>
  </sheetViews>
  <sheetFormatPr defaultColWidth="9" defaultRowHeight="13.5"/>
  <cols>
    <col min="1" max="1" width="4.25" customWidth="1"/>
    <col min="2" max="2" width="26.375" style="1" customWidth="1"/>
    <col min="3" max="3" width="21.625" style="2" customWidth="1"/>
    <col min="4" max="4" width="11.75" customWidth="1"/>
    <col min="5" max="8" width="6.75" customWidth="1"/>
    <col min="9" max="9" width="6.75" style="3" customWidth="1"/>
    <col min="10" max="10" width="7.375" style="3" customWidth="1"/>
    <col min="11" max="11" width="28.25" customWidth="1"/>
  </cols>
  <sheetData>
    <row r="1" spans="1:11">
      <c r="A1" s="39" t="s">
        <v>0</v>
      </c>
      <c r="B1" s="40"/>
      <c r="C1" s="40"/>
      <c r="D1" s="40"/>
      <c r="E1" s="40"/>
      <c r="F1" s="40"/>
      <c r="G1" s="40"/>
      <c r="H1" s="40"/>
      <c r="I1" s="40"/>
      <c r="J1" s="40"/>
      <c r="K1" s="40"/>
    </row>
    <row r="2" spans="1:11" ht="25.5">
      <c r="A2" s="41" t="s">
        <v>1</v>
      </c>
      <c r="B2" s="41"/>
      <c r="C2" s="41"/>
      <c r="D2" s="41"/>
      <c r="E2" s="41"/>
      <c r="F2" s="41"/>
      <c r="G2" s="41"/>
      <c r="H2" s="41"/>
      <c r="I2" s="41"/>
      <c r="J2" s="41"/>
      <c r="K2" s="41"/>
    </row>
    <row r="3" spans="1:11" ht="15" customHeight="1">
      <c r="A3" s="42" t="s">
        <v>2</v>
      </c>
      <c r="B3" s="43"/>
      <c r="C3" s="43"/>
      <c r="D3" s="43"/>
      <c r="E3" s="43"/>
      <c r="F3" s="43"/>
      <c r="G3" s="43"/>
      <c r="H3" s="43"/>
      <c r="I3" s="43"/>
      <c r="J3" s="43"/>
      <c r="K3" s="44"/>
    </row>
    <row r="4" spans="1:11" ht="81">
      <c r="A4" s="4" t="s">
        <v>3</v>
      </c>
      <c r="B4" s="5" t="s">
        <v>4</v>
      </c>
      <c r="C4" s="5" t="s">
        <v>5</v>
      </c>
      <c r="D4" s="5" t="s">
        <v>6</v>
      </c>
      <c r="E4" s="5" t="s">
        <v>7</v>
      </c>
      <c r="F4" s="5" t="s">
        <v>8</v>
      </c>
      <c r="G4" s="5" t="s">
        <v>9</v>
      </c>
      <c r="H4" s="5" t="s">
        <v>10</v>
      </c>
      <c r="I4" s="20" t="s">
        <v>11</v>
      </c>
      <c r="J4" s="20" t="s">
        <v>12</v>
      </c>
      <c r="K4" s="4" t="s">
        <v>13</v>
      </c>
    </row>
    <row r="5" spans="1:11" ht="48">
      <c r="A5" s="6">
        <v>1</v>
      </c>
      <c r="B5" s="7" t="s">
        <v>14</v>
      </c>
      <c r="C5" s="7" t="s">
        <v>15</v>
      </c>
      <c r="D5" s="7" t="s">
        <v>16</v>
      </c>
      <c r="E5" s="8">
        <v>13954</v>
      </c>
      <c r="F5" s="8">
        <v>7668</v>
      </c>
      <c r="G5" s="8">
        <v>8735</v>
      </c>
      <c r="H5" s="8">
        <v>5951</v>
      </c>
      <c r="I5" s="21">
        <v>0.3</v>
      </c>
      <c r="J5" s="21">
        <v>0.2</v>
      </c>
      <c r="K5" s="7" t="s">
        <v>17</v>
      </c>
    </row>
    <row r="6" spans="1:11" ht="24">
      <c r="A6" s="6">
        <f>A5+1</f>
        <v>2</v>
      </c>
      <c r="B6" s="7" t="s">
        <v>18</v>
      </c>
      <c r="C6" s="7" t="s">
        <v>15</v>
      </c>
      <c r="D6" s="7" t="s">
        <v>19</v>
      </c>
      <c r="E6" s="8">
        <v>7299</v>
      </c>
      <c r="F6" s="8">
        <v>500</v>
      </c>
      <c r="G6" s="8">
        <v>2183</v>
      </c>
      <c r="H6" s="8">
        <v>2000</v>
      </c>
      <c r="I6" s="21">
        <v>0.27400000000000002</v>
      </c>
      <c r="J6" s="21">
        <v>0.2</v>
      </c>
      <c r="K6" s="7" t="s">
        <v>20</v>
      </c>
    </row>
    <row r="7" spans="1:11" ht="48">
      <c r="A7" s="6">
        <f t="shared" ref="A7:A37" si="0">A6+1</f>
        <v>3</v>
      </c>
      <c r="B7" s="7" t="s">
        <v>21</v>
      </c>
      <c r="C7" s="7" t="s">
        <v>22</v>
      </c>
      <c r="D7" s="7" t="s">
        <v>23</v>
      </c>
      <c r="E7" s="8">
        <v>27975</v>
      </c>
      <c r="F7" s="8">
        <v>4000</v>
      </c>
      <c r="G7" s="8">
        <v>13265</v>
      </c>
      <c r="H7" s="8">
        <v>3000</v>
      </c>
      <c r="I7" s="21">
        <v>0.107</v>
      </c>
      <c r="J7" s="21">
        <v>0.1</v>
      </c>
      <c r="K7" s="7" t="s">
        <v>24</v>
      </c>
    </row>
    <row r="8" spans="1:11">
      <c r="A8" s="6">
        <f t="shared" si="0"/>
        <v>4</v>
      </c>
      <c r="B8" s="9" t="s">
        <v>25</v>
      </c>
      <c r="C8" s="9" t="s">
        <v>26</v>
      </c>
      <c r="D8" s="9" t="s">
        <v>27</v>
      </c>
      <c r="E8" s="10">
        <v>6269.39</v>
      </c>
      <c r="F8" s="10">
        <v>5000</v>
      </c>
      <c r="G8" s="10">
        <v>5969.88</v>
      </c>
      <c r="H8" s="10">
        <v>10000</v>
      </c>
      <c r="I8" s="22">
        <v>1.6</v>
      </c>
      <c r="J8" s="23" t="s">
        <v>28</v>
      </c>
      <c r="K8" s="24" t="s">
        <v>29</v>
      </c>
    </row>
    <row r="9" spans="1:11" ht="24">
      <c r="A9" s="6">
        <f t="shared" si="0"/>
        <v>5</v>
      </c>
      <c r="B9" s="7" t="s">
        <v>30</v>
      </c>
      <c r="C9" s="7" t="s">
        <v>31</v>
      </c>
      <c r="D9" s="7" t="s">
        <v>32</v>
      </c>
      <c r="E9" s="8">
        <v>21124.46</v>
      </c>
      <c r="F9" s="8">
        <v>2000</v>
      </c>
      <c r="G9" s="8">
        <v>2000</v>
      </c>
      <c r="H9" s="8">
        <v>10000</v>
      </c>
      <c r="I9" s="21">
        <v>0.47339999999999999</v>
      </c>
      <c r="J9" s="23" t="s">
        <v>28</v>
      </c>
      <c r="K9" s="7" t="s">
        <v>33</v>
      </c>
    </row>
    <row r="10" spans="1:11" ht="24">
      <c r="A10" s="6">
        <f t="shared" si="0"/>
        <v>6</v>
      </c>
      <c r="B10" s="7" t="s">
        <v>34</v>
      </c>
      <c r="C10" s="7" t="s">
        <v>31</v>
      </c>
      <c r="D10" s="7" t="s">
        <v>32</v>
      </c>
      <c r="E10" s="8">
        <v>86886</v>
      </c>
      <c r="F10" s="8">
        <v>10000</v>
      </c>
      <c r="G10" s="8">
        <v>1000</v>
      </c>
      <c r="H10" s="8">
        <v>20000</v>
      </c>
      <c r="I10" s="21">
        <v>0.23</v>
      </c>
      <c r="J10" s="23" t="s">
        <v>28</v>
      </c>
      <c r="K10" s="7" t="s">
        <v>35</v>
      </c>
    </row>
    <row r="11" spans="1:11" ht="36">
      <c r="A11" s="6">
        <f t="shared" si="0"/>
        <v>7</v>
      </c>
      <c r="B11" s="7" t="s">
        <v>36</v>
      </c>
      <c r="C11" s="7" t="s">
        <v>31</v>
      </c>
      <c r="D11" s="7" t="s">
        <v>32</v>
      </c>
      <c r="E11" s="8">
        <v>150000</v>
      </c>
      <c r="F11" s="8">
        <v>10000</v>
      </c>
      <c r="G11" s="8">
        <v>90000</v>
      </c>
      <c r="H11" s="8">
        <v>60000</v>
      </c>
      <c r="I11" s="21">
        <v>0.4</v>
      </c>
      <c r="J11" s="23" t="s">
        <v>28</v>
      </c>
      <c r="K11" s="7" t="s">
        <v>35</v>
      </c>
    </row>
    <row r="12" spans="1:11">
      <c r="A12" s="6">
        <f t="shared" si="0"/>
        <v>8</v>
      </c>
      <c r="B12" s="11" t="s">
        <v>37</v>
      </c>
      <c r="C12" s="11" t="s">
        <v>38</v>
      </c>
      <c r="D12" s="12" t="s">
        <v>39</v>
      </c>
      <c r="E12" s="13">
        <v>10000</v>
      </c>
      <c r="F12" s="13">
        <v>5000</v>
      </c>
      <c r="G12" s="13">
        <v>8000</v>
      </c>
      <c r="H12" s="13">
        <v>5000</v>
      </c>
      <c r="I12" s="23">
        <v>0.5</v>
      </c>
      <c r="J12" s="23">
        <v>1</v>
      </c>
      <c r="K12" s="11" t="s">
        <v>40</v>
      </c>
    </row>
    <row r="13" spans="1:11">
      <c r="A13" s="6">
        <f t="shared" si="0"/>
        <v>9</v>
      </c>
      <c r="B13" s="11" t="s">
        <v>41</v>
      </c>
      <c r="C13" s="11" t="s">
        <v>42</v>
      </c>
      <c r="D13" s="11" t="s">
        <v>43</v>
      </c>
      <c r="E13" s="13">
        <v>8420</v>
      </c>
      <c r="F13" s="13">
        <v>3118</v>
      </c>
      <c r="G13" s="13">
        <v>5364</v>
      </c>
      <c r="H13" s="13">
        <v>3000</v>
      </c>
      <c r="I13" s="23">
        <v>0.35</v>
      </c>
      <c r="J13" s="23">
        <v>0.3</v>
      </c>
      <c r="K13" s="11" t="s">
        <v>44</v>
      </c>
    </row>
    <row r="14" spans="1:11" ht="25.5" customHeight="1">
      <c r="A14" s="6">
        <f t="shared" si="0"/>
        <v>10</v>
      </c>
      <c r="B14" s="11" t="s">
        <v>45</v>
      </c>
      <c r="C14" s="11" t="s">
        <v>46</v>
      </c>
      <c r="D14" s="11" t="s">
        <v>47</v>
      </c>
      <c r="E14" s="13">
        <v>1373</v>
      </c>
      <c r="F14" s="13">
        <v>1000</v>
      </c>
      <c r="G14" s="13">
        <v>518</v>
      </c>
      <c r="H14" s="13">
        <v>500</v>
      </c>
      <c r="I14" s="23">
        <v>0.36</v>
      </c>
      <c r="J14" s="23" t="s">
        <v>28</v>
      </c>
      <c r="K14" s="11" t="s">
        <v>48</v>
      </c>
    </row>
    <row r="15" spans="1:11">
      <c r="A15" s="6">
        <f t="shared" si="0"/>
        <v>11</v>
      </c>
      <c r="B15" s="11" t="s">
        <v>49</v>
      </c>
      <c r="C15" s="11" t="s">
        <v>50</v>
      </c>
      <c r="D15" s="11" t="s">
        <v>47</v>
      </c>
      <c r="E15" s="13">
        <v>35636.29</v>
      </c>
      <c r="F15" s="13">
        <v>1000</v>
      </c>
      <c r="G15" s="13">
        <v>33625.85</v>
      </c>
      <c r="H15" s="13">
        <v>2000</v>
      </c>
      <c r="I15" s="23">
        <v>5.6099999999999997E-2</v>
      </c>
      <c r="J15" s="23">
        <v>0.05</v>
      </c>
      <c r="K15" s="11" t="s">
        <v>51</v>
      </c>
    </row>
    <row r="16" spans="1:11">
      <c r="A16" s="6">
        <f t="shared" si="0"/>
        <v>12</v>
      </c>
      <c r="B16" s="11" t="s">
        <v>52</v>
      </c>
      <c r="C16" s="11" t="s">
        <v>50</v>
      </c>
      <c r="D16" s="11" t="s">
        <v>47</v>
      </c>
      <c r="E16" s="13">
        <v>5673.5</v>
      </c>
      <c r="F16" s="13">
        <v>2000</v>
      </c>
      <c r="G16" s="13">
        <v>2919.44</v>
      </c>
      <c r="H16" s="13">
        <v>1000</v>
      </c>
      <c r="I16" s="23">
        <v>0.17630000000000001</v>
      </c>
      <c r="J16" s="23">
        <v>0.15</v>
      </c>
      <c r="K16" s="11" t="s">
        <v>53</v>
      </c>
    </row>
    <row r="17" spans="1:11">
      <c r="A17" s="6">
        <f t="shared" si="0"/>
        <v>13</v>
      </c>
      <c r="B17" s="11" t="s">
        <v>54</v>
      </c>
      <c r="C17" s="11" t="s">
        <v>55</v>
      </c>
      <c r="D17" s="11" t="s">
        <v>23</v>
      </c>
      <c r="E17" s="13">
        <v>4189</v>
      </c>
      <c r="F17" s="13">
        <v>3000</v>
      </c>
      <c r="G17" s="13">
        <v>2527</v>
      </c>
      <c r="H17" s="13">
        <v>1000</v>
      </c>
      <c r="I17" s="23">
        <v>0.23799999999999999</v>
      </c>
      <c r="J17" s="23" t="s">
        <v>28</v>
      </c>
      <c r="K17" s="11" t="s">
        <v>56</v>
      </c>
    </row>
    <row r="18" spans="1:11" ht="24">
      <c r="A18" s="6">
        <f t="shared" si="0"/>
        <v>14</v>
      </c>
      <c r="B18" s="11" t="s">
        <v>57</v>
      </c>
      <c r="C18" s="11" t="s">
        <v>58</v>
      </c>
      <c r="D18" s="11" t="s">
        <v>47</v>
      </c>
      <c r="E18" s="13">
        <v>14657.7</v>
      </c>
      <c r="F18" s="13">
        <v>557.62</v>
      </c>
      <c r="G18" s="13">
        <v>8043</v>
      </c>
      <c r="H18" s="14">
        <v>1500</v>
      </c>
      <c r="I18" s="23">
        <v>3.4099999999999998E-2</v>
      </c>
      <c r="J18" s="23">
        <v>0.1865</v>
      </c>
      <c r="K18" s="11" t="s">
        <v>59</v>
      </c>
    </row>
    <row r="19" spans="1:11">
      <c r="A19" s="6">
        <f t="shared" si="0"/>
        <v>15</v>
      </c>
      <c r="B19" s="11" t="s">
        <v>60</v>
      </c>
      <c r="C19" s="11" t="s">
        <v>55</v>
      </c>
      <c r="D19" s="11" t="s">
        <v>28</v>
      </c>
      <c r="E19" s="13">
        <v>12614.8</v>
      </c>
      <c r="F19" s="13">
        <v>2568</v>
      </c>
      <c r="G19" s="13">
        <v>6517.9</v>
      </c>
      <c r="H19" s="14">
        <v>2000</v>
      </c>
      <c r="I19" s="23">
        <v>0.15859999999999999</v>
      </c>
      <c r="J19" s="23">
        <v>0.30680000000000002</v>
      </c>
      <c r="K19" s="11" t="s">
        <v>61</v>
      </c>
    </row>
    <row r="20" spans="1:11">
      <c r="A20" s="6">
        <f t="shared" si="0"/>
        <v>16</v>
      </c>
      <c r="B20" s="11" t="s">
        <v>62</v>
      </c>
      <c r="C20" s="11" t="s">
        <v>63</v>
      </c>
      <c r="D20" s="11" t="s">
        <v>47</v>
      </c>
      <c r="E20" s="13" t="s">
        <v>64</v>
      </c>
      <c r="F20" s="13" t="s">
        <v>65</v>
      </c>
      <c r="G20" s="13">
        <v>180</v>
      </c>
      <c r="H20" s="13">
        <v>50</v>
      </c>
      <c r="I20" s="23">
        <v>0.13500000000000001</v>
      </c>
      <c r="J20" s="23">
        <v>0.01</v>
      </c>
      <c r="K20" s="11" t="s">
        <v>66</v>
      </c>
    </row>
    <row r="21" spans="1:11" ht="24">
      <c r="A21" s="6">
        <f t="shared" si="0"/>
        <v>17</v>
      </c>
      <c r="B21" s="11" t="s">
        <v>67</v>
      </c>
      <c r="C21" s="11" t="s">
        <v>68</v>
      </c>
      <c r="D21" s="12" t="s">
        <v>32</v>
      </c>
      <c r="E21" s="13">
        <v>64829</v>
      </c>
      <c r="F21" s="13">
        <v>21000</v>
      </c>
      <c r="G21" s="13">
        <v>23191</v>
      </c>
      <c r="H21" s="13">
        <v>32000</v>
      </c>
      <c r="I21" s="23">
        <v>0.49</v>
      </c>
      <c r="J21" s="23">
        <v>0.49</v>
      </c>
      <c r="K21" s="11" t="s">
        <v>69</v>
      </c>
    </row>
    <row r="22" spans="1:11" ht="24">
      <c r="A22" s="6">
        <f t="shared" si="0"/>
        <v>18</v>
      </c>
      <c r="B22" s="11" t="s">
        <v>70</v>
      </c>
      <c r="C22" s="11" t="s">
        <v>71</v>
      </c>
      <c r="D22" s="12" t="s">
        <v>23</v>
      </c>
      <c r="E22" s="13">
        <v>124700</v>
      </c>
      <c r="F22" s="13">
        <v>20000</v>
      </c>
      <c r="G22" s="13">
        <v>26000</v>
      </c>
      <c r="H22" s="13">
        <v>20000</v>
      </c>
      <c r="I22" s="23">
        <v>0.47</v>
      </c>
      <c r="J22" s="23">
        <v>0.49</v>
      </c>
      <c r="K22" s="11" t="s">
        <v>72</v>
      </c>
    </row>
    <row r="23" spans="1:11" ht="24">
      <c r="A23" s="6">
        <f t="shared" si="0"/>
        <v>19</v>
      </c>
      <c r="B23" s="11" t="s">
        <v>73</v>
      </c>
      <c r="C23" s="11" t="s">
        <v>74</v>
      </c>
      <c r="D23" s="12" t="s">
        <v>32</v>
      </c>
      <c r="E23" s="13">
        <v>106500</v>
      </c>
      <c r="F23" s="13">
        <v>10000</v>
      </c>
      <c r="G23" s="13">
        <v>76300</v>
      </c>
      <c r="H23" s="13">
        <v>15000</v>
      </c>
      <c r="I23" s="23">
        <v>0.14000000000000001</v>
      </c>
      <c r="J23" s="23"/>
      <c r="K23" s="11" t="s">
        <v>75</v>
      </c>
    </row>
    <row r="24" spans="1:11" ht="36">
      <c r="A24" s="6">
        <f t="shared" si="0"/>
        <v>20</v>
      </c>
      <c r="B24" s="11" t="s">
        <v>76</v>
      </c>
      <c r="C24" s="11" t="s">
        <v>77</v>
      </c>
      <c r="D24" s="12" t="s">
        <v>32</v>
      </c>
      <c r="E24" s="13">
        <v>18000</v>
      </c>
      <c r="F24" s="13">
        <v>5000</v>
      </c>
      <c r="G24" s="13">
        <v>12000</v>
      </c>
      <c r="H24" s="13">
        <v>5000</v>
      </c>
      <c r="I24" s="23">
        <v>0.33300000000000002</v>
      </c>
      <c r="J24" s="23">
        <v>0.8</v>
      </c>
      <c r="K24" s="12" t="s">
        <v>35</v>
      </c>
    </row>
    <row r="25" spans="1:11">
      <c r="A25" s="6">
        <f t="shared" si="0"/>
        <v>21</v>
      </c>
      <c r="B25" s="15" t="s">
        <v>78</v>
      </c>
      <c r="C25" s="15" t="s">
        <v>79</v>
      </c>
      <c r="D25" s="16" t="s">
        <v>80</v>
      </c>
      <c r="E25" s="17">
        <v>32628</v>
      </c>
      <c r="F25" s="17">
        <v>1000</v>
      </c>
      <c r="G25" s="17">
        <v>9899</v>
      </c>
      <c r="H25" s="17">
        <v>5000</v>
      </c>
      <c r="I25" s="25">
        <v>0.15</v>
      </c>
      <c r="J25" s="25">
        <v>0.3</v>
      </c>
      <c r="K25" s="16" t="s">
        <v>81</v>
      </c>
    </row>
    <row r="26" spans="1:11">
      <c r="A26" s="6">
        <f t="shared" si="0"/>
        <v>22</v>
      </c>
      <c r="B26" s="15" t="s">
        <v>82</v>
      </c>
      <c r="C26" s="16" t="s">
        <v>83</v>
      </c>
      <c r="D26" s="16" t="s">
        <v>32</v>
      </c>
      <c r="E26" s="17">
        <v>3900</v>
      </c>
      <c r="F26" s="17">
        <v>1000</v>
      </c>
      <c r="G26" s="17">
        <v>3700</v>
      </c>
      <c r="H26" s="17">
        <v>1000</v>
      </c>
      <c r="I26" s="25">
        <v>0.24</v>
      </c>
      <c r="J26" s="25"/>
      <c r="K26" s="16" t="s">
        <v>84</v>
      </c>
    </row>
    <row r="27" spans="1:11" ht="36">
      <c r="A27" s="6">
        <f t="shared" si="0"/>
        <v>23</v>
      </c>
      <c r="B27" s="15" t="s">
        <v>85</v>
      </c>
      <c r="C27" s="15" t="s">
        <v>86</v>
      </c>
      <c r="D27" s="16" t="s">
        <v>39</v>
      </c>
      <c r="E27" s="17">
        <v>26694.23</v>
      </c>
      <c r="F27" s="17">
        <v>10660</v>
      </c>
      <c r="G27" s="17">
        <v>14019.6</v>
      </c>
      <c r="H27" s="17">
        <v>8000</v>
      </c>
      <c r="I27" s="25" t="s">
        <v>87</v>
      </c>
      <c r="J27" s="25"/>
      <c r="K27" s="15" t="s">
        <v>88</v>
      </c>
    </row>
    <row r="28" spans="1:11" ht="36">
      <c r="A28" s="6">
        <v>24</v>
      </c>
      <c r="B28" s="18" t="s">
        <v>89</v>
      </c>
      <c r="C28" s="18" t="s">
        <v>90</v>
      </c>
      <c r="D28" s="18" t="s">
        <v>91</v>
      </c>
      <c r="E28" s="19">
        <v>6800</v>
      </c>
      <c r="F28" s="19">
        <v>2600</v>
      </c>
      <c r="G28" s="19">
        <v>6600</v>
      </c>
      <c r="H28" s="19">
        <v>3000</v>
      </c>
      <c r="I28" s="26">
        <v>0.3</v>
      </c>
      <c r="J28" s="26">
        <v>0.3</v>
      </c>
      <c r="K28" s="18" t="s">
        <v>92</v>
      </c>
    </row>
    <row r="29" spans="1:11" ht="36">
      <c r="A29" s="6">
        <f t="shared" si="0"/>
        <v>25</v>
      </c>
      <c r="B29" s="18" t="s">
        <v>93</v>
      </c>
      <c r="C29" s="18" t="s">
        <v>94</v>
      </c>
      <c r="D29" s="18" t="s">
        <v>91</v>
      </c>
      <c r="E29" s="19">
        <v>10000</v>
      </c>
      <c r="F29" s="19">
        <v>10000</v>
      </c>
      <c r="G29" s="19">
        <v>10000</v>
      </c>
      <c r="H29" s="19">
        <v>1000</v>
      </c>
      <c r="I29" s="26">
        <v>0.1</v>
      </c>
      <c r="J29" s="26">
        <v>0.1</v>
      </c>
      <c r="K29" s="18" t="s">
        <v>35</v>
      </c>
    </row>
    <row r="30" spans="1:11" ht="36">
      <c r="A30" s="6">
        <f t="shared" si="0"/>
        <v>26</v>
      </c>
      <c r="B30" s="18" t="s">
        <v>95</v>
      </c>
      <c r="C30" s="18" t="s">
        <v>96</v>
      </c>
      <c r="D30" s="18" t="s">
        <v>91</v>
      </c>
      <c r="E30" s="19">
        <v>6873.9</v>
      </c>
      <c r="F30" s="19">
        <v>2000</v>
      </c>
      <c r="G30" s="19">
        <v>920.5</v>
      </c>
      <c r="H30" s="19">
        <v>2000</v>
      </c>
      <c r="I30" s="26">
        <v>0.28999999999999998</v>
      </c>
      <c r="J30" s="26">
        <v>0.2</v>
      </c>
      <c r="K30" s="18" t="s">
        <v>97</v>
      </c>
    </row>
    <row r="31" spans="1:11" ht="36">
      <c r="A31" s="6">
        <f t="shared" si="0"/>
        <v>27</v>
      </c>
      <c r="B31" s="18" t="s">
        <v>98</v>
      </c>
      <c r="C31" s="18" t="s">
        <v>99</v>
      </c>
      <c r="D31" s="18" t="s">
        <v>91</v>
      </c>
      <c r="E31" s="19">
        <v>13800</v>
      </c>
      <c r="F31" s="19">
        <v>5000</v>
      </c>
      <c r="G31" s="19">
        <v>4700</v>
      </c>
      <c r="H31" s="19">
        <v>5000</v>
      </c>
      <c r="I31" s="26">
        <v>0.2</v>
      </c>
      <c r="J31" s="26">
        <v>0.2</v>
      </c>
      <c r="K31" s="18" t="s">
        <v>100</v>
      </c>
    </row>
    <row r="32" spans="1:11" ht="24">
      <c r="A32" s="6">
        <f t="shared" si="0"/>
        <v>28</v>
      </c>
      <c r="B32" s="18" t="s">
        <v>101</v>
      </c>
      <c r="C32" s="18" t="s">
        <v>102</v>
      </c>
      <c r="D32" s="18" t="s">
        <v>103</v>
      </c>
      <c r="E32" s="19">
        <v>41677.61</v>
      </c>
      <c r="F32" s="19">
        <v>13510</v>
      </c>
      <c r="G32" s="19">
        <v>12795.147000000001</v>
      </c>
      <c r="H32" s="19">
        <v>10000</v>
      </c>
      <c r="I32" s="26">
        <v>0.24</v>
      </c>
      <c r="J32" s="26">
        <v>0.74</v>
      </c>
      <c r="K32" s="18" t="s">
        <v>104</v>
      </c>
    </row>
    <row r="33" spans="1:11" ht="36">
      <c r="A33" s="6">
        <f t="shared" si="0"/>
        <v>29</v>
      </c>
      <c r="B33" s="18" t="s">
        <v>105</v>
      </c>
      <c r="C33" s="18" t="s">
        <v>106</v>
      </c>
      <c r="D33" s="18" t="s">
        <v>91</v>
      </c>
      <c r="E33" s="19">
        <v>5625</v>
      </c>
      <c r="F33" s="19">
        <v>3600</v>
      </c>
      <c r="G33" s="19">
        <v>3334</v>
      </c>
      <c r="H33" s="19">
        <v>600</v>
      </c>
      <c r="I33" s="26">
        <v>0.1061</v>
      </c>
      <c r="J33" s="26">
        <v>0.1</v>
      </c>
      <c r="K33" s="18" t="s">
        <v>107</v>
      </c>
    </row>
    <row r="34" spans="1:11" ht="36">
      <c r="A34" s="6">
        <f t="shared" si="0"/>
        <v>30</v>
      </c>
      <c r="B34" s="18" t="s">
        <v>108</v>
      </c>
      <c r="C34" s="18" t="s">
        <v>109</v>
      </c>
      <c r="D34" s="18" t="s">
        <v>91</v>
      </c>
      <c r="E34" s="19">
        <v>17000</v>
      </c>
      <c r="F34" s="19">
        <v>5000</v>
      </c>
      <c r="G34" s="19">
        <v>5429</v>
      </c>
      <c r="H34" s="19">
        <v>5000</v>
      </c>
      <c r="I34" s="26">
        <v>0.4</v>
      </c>
      <c r="J34" s="26">
        <v>0.2</v>
      </c>
      <c r="K34" s="18" t="s">
        <v>110</v>
      </c>
    </row>
    <row r="35" spans="1:11" ht="36">
      <c r="A35" s="6">
        <f t="shared" si="0"/>
        <v>31</v>
      </c>
      <c r="B35" s="18" t="s">
        <v>111</v>
      </c>
      <c r="C35" s="18" t="s">
        <v>109</v>
      </c>
      <c r="D35" s="18" t="s">
        <v>91</v>
      </c>
      <c r="E35" s="19">
        <v>17000</v>
      </c>
      <c r="F35" s="19">
        <v>5000</v>
      </c>
      <c r="G35" s="19">
        <v>5429</v>
      </c>
      <c r="H35" s="19">
        <v>3000</v>
      </c>
      <c r="I35" s="26">
        <v>0.24</v>
      </c>
      <c r="J35" s="26">
        <v>0.1</v>
      </c>
      <c r="K35" s="18" t="s">
        <v>110</v>
      </c>
    </row>
    <row r="36" spans="1:11" ht="36">
      <c r="A36" s="6">
        <f t="shared" si="0"/>
        <v>32</v>
      </c>
      <c r="B36" s="18" t="s">
        <v>112</v>
      </c>
      <c r="C36" s="18" t="s">
        <v>113</v>
      </c>
      <c r="D36" s="18" t="s">
        <v>91</v>
      </c>
      <c r="E36" s="19">
        <v>27000</v>
      </c>
      <c r="F36" s="19">
        <v>3000</v>
      </c>
      <c r="G36" s="19">
        <v>2000</v>
      </c>
      <c r="H36" s="19">
        <v>5000</v>
      </c>
      <c r="I36" s="26">
        <v>0.4</v>
      </c>
      <c r="J36" s="26">
        <v>0.2</v>
      </c>
      <c r="K36" s="18" t="s">
        <v>114</v>
      </c>
    </row>
    <row r="37" spans="1:11" ht="36">
      <c r="A37" s="6">
        <f t="shared" si="0"/>
        <v>33</v>
      </c>
      <c r="B37" s="18" t="s">
        <v>115</v>
      </c>
      <c r="C37" s="18" t="s">
        <v>116</v>
      </c>
      <c r="D37" s="18" t="s">
        <v>91</v>
      </c>
      <c r="E37" s="19">
        <v>17186</v>
      </c>
      <c r="F37" s="19">
        <v>5550</v>
      </c>
      <c r="G37" s="19">
        <v>11531</v>
      </c>
      <c r="H37" s="19">
        <v>5000</v>
      </c>
      <c r="I37" s="26">
        <v>0.3</v>
      </c>
      <c r="J37" s="26">
        <v>0.3</v>
      </c>
      <c r="K37" s="18" t="s">
        <v>117</v>
      </c>
    </row>
    <row r="38" spans="1:11" ht="36">
      <c r="A38" s="6">
        <f t="shared" ref="A38:A69" si="1">A37+1</f>
        <v>34</v>
      </c>
      <c r="B38" s="18" t="s">
        <v>118</v>
      </c>
      <c r="C38" s="18" t="s">
        <v>119</v>
      </c>
      <c r="D38" s="18" t="s">
        <v>91</v>
      </c>
      <c r="E38" s="19">
        <v>74448</v>
      </c>
      <c r="F38" s="19">
        <v>18000</v>
      </c>
      <c r="G38" s="19">
        <v>32254</v>
      </c>
      <c r="H38" s="19">
        <v>20000</v>
      </c>
      <c r="I38" s="26">
        <v>0.26860000000000001</v>
      </c>
      <c r="J38" s="26">
        <v>0.26860000000000001</v>
      </c>
      <c r="K38" s="18" t="s">
        <v>120</v>
      </c>
    </row>
    <row r="39" spans="1:11" ht="36">
      <c r="A39" s="6">
        <f t="shared" si="1"/>
        <v>35</v>
      </c>
      <c r="B39" s="18" t="s">
        <v>121</v>
      </c>
      <c r="C39" s="18" t="s">
        <v>116</v>
      </c>
      <c r="D39" s="18" t="s">
        <v>91</v>
      </c>
      <c r="E39" s="19">
        <v>6692</v>
      </c>
      <c r="F39" s="19">
        <v>84.237899999999996</v>
      </c>
      <c r="G39" s="19">
        <v>2949</v>
      </c>
      <c r="H39" s="19">
        <v>1000</v>
      </c>
      <c r="I39" s="26">
        <v>0.2</v>
      </c>
      <c r="J39" s="26">
        <v>0.2</v>
      </c>
      <c r="K39" s="18" t="s">
        <v>122</v>
      </c>
    </row>
    <row r="40" spans="1:11" ht="48">
      <c r="A40" s="6">
        <f t="shared" si="1"/>
        <v>36</v>
      </c>
      <c r="B40" s="18" t="s">
        <v>123</v>
      </c>
      <c r="C40" s="18" t="s">
        <v>124</v>
      </c>
      <c r="D40" s="18" t="s">
        <v>91</v>
      </c>
      <c r="E40" s="19">
        <v>230000</v>
      </c>
      <c r="F40" s="19">
        <v>800</v>
      </c>
      <c r="G40" s="19">
        <v>200000</v>
      </c>
      <c r="H40" s="19">
        <v>30000</v>
      </c>
      <c r="I40" s="26">
        <v>0.13</v>
      </c>
      <c r="J40" s="26">
        <v>0.15</v>
      </c>
      <c r="K40" s="18" t="s">
        <v>125</v>
      </c>
    </row>
    <row r="41" spans="1:11" ht="36">
      <c r="A41" s="6">
        <f t="shared" si="1"/>
        <v>37</v>
      </c>
      <c r="B41" s="18" t="s">
        <v>126</v>
      </c>
      <c r="C41" s="18" t="s">
        <v>127</v>
      </c>
      <c r="D41" s="18" t="s">
        <v>91</v>
      </c>
      <c r="E41" s="19">
        <v>10000</v>
      </c>
      <c r="F41" s="19">
        <v>200</v>
      </c>
      <c r="G41" s="19">
        <v>10000</v>
      </c>
      <c r="H41" s="19">
        <v>2000</v>
      </c>
      <c r="I41" s="26">
        <v>0.2</v>
      </c>
      <c r="J41" s="26">
        <v>0.05</v>
      </c>
      <c r="K41" s="18" t="s">
        <v>122</v>
      </c>
    </row>
    <row r="42" spans="1:11" ht="24">
      <c r="A42" s="6">
        <f t="shared" si="1"/>
        <v>38</v>
      </c>
      <c r="B42" s="18" t="s">
        <v>128</v>
      </c>
      <c r="C42" s="18" t="s">
        <v>129</v>
      </c>
      <c r="D42" s="18" t="s">
        <v>130</v>
      </c>
      <c r="E42" s="19">
        <v>16000</v>
      </c>
      <c r="F42" s="19">
        <v>5000</v>
      </c>
      <c r="G42" s="19">
        <v>12000</v>
      </c>
      <c r="H42" s="19">
        <v>6000</v>
      </c>
      <c r="I42" s="26" t="s">
        <v>131</v>
      </c>
      <c r="J42" s="26">
        <v>0.3</v>
      </c>
      <c r="K42" s="18" t="s">
        <v>132</v>
      </c>
    </row>
    <row r="43" spans="1:11" ht="36">
      <c r="A43" s="6">
        <f t="shared" si="1"/>
        <v>39</v>
      </c>
      <c r="B43" s="18" t="s">
        <v>133</v>
      </c>
      <c r="C43" s="18" t="s">
        <v>127</v>
      </c>
      <c r="D43" s="18" t="s">
        <v>91</v>
      </c>
      <c r="E43" s="19">
        <v>40000</v>
      </c>
      <c r="F43" s="19">
        <v>1500</v>
      </c>
      <c r="G43" s="19">
        <v>24000</v>
      </c>
      <c r="H43" s="19">
        <v>10000</v>
      </c>
      <c r="I43" s="26">
        <v>0.25</v>
      </c>
      <c r="J43" s="26">
        <v>0.02</v>
      </c>
      <c r="K43" s="18" t="s">
        <v>134</v>
      </c>
    </row>
    <row r="44" spans="1:11" ht="36">
      <c r="A44" s="6">
        <f t="shared" si="1"/>
        <v>40</v>
      </c>
      <c r="B44" s="18" t="s">
        <v>135</v>
      </c>
      <c r="C44" s="18" t="s">
        <v>127</v>
      </c>
      <c r="D44" s="18" t="s">
        <v>91</v>
      </c>
      <c r="E44" s="19">
        <v>100000</v>
      </c>
      <c r="F44" s="19">
        <v>20000</v>
      </c>
      <c r="G44" s="19">
        <v>50000</v>
      </c>
      <c r="H44" s="19">
        <v>25000</v>
      </c>
      <c r="I44" s="26">
        <v>0.25</v>
      </c>
      <c r="J44" s="26">
        <v>0.02</v>
      </c>
      <c r="K44" s="18" t="s">
        <v>136</v>
      </c>
    </row>
    <row r="45" spans="1:11" ht="36">
      <c r="A45" s="6">
        <f t="shared" si="1"/>
        <v>41</v>
      </c>
      <c r="B45" s="18" t="s">
        <v>137</v>
      </c>
      <c r="C45" s="18" t="s">
        <v>124</v>
      </c>
      <c r="D45" s="18" t="s">
        <v>91</v>
      </c>
      <c r="E45" s="19">
        <v>7043</v>
      </c>
      <c r="F45" s="19">
        <v>2000</v>
      </c>
      <c r="G45" s="19">
        <v>3992</v>
      </c>
      <c r="H45" s="19">
        <v>3000</v>
      </c>
      <c r="I45" s="26">
        <v>0.43</v>
      </c>
      <c r="J45" s="26" t="s">
        <v>138</v>
      </c>
      <c r="K45" s="18" t="s">
        <v>139</v>
      </c>
    </row>
    <row r="46" spans="1:11" ht="36">
      <c r="A46" s="6">
        <f t="shared" si="1"/>
        <v>42</v>
      </c>
      <c r="B46" s="18" t="s">
        <v>140</v>
      </c>
      <c r="C46" s="18" t="s">
        <v>127</v>
      </c>
      <c r="D46" s="18" t="s">
        <v>91</v>
      </c>
      <c r="E46" s="19">
        <v>29637</v>
      </c>
      <c r="F46" s="19">
        <v>7500</v>
      </c>
      <c r="G46" s="19">
        <v>5118</v>
      </c>
      <c r="H46" s="19">
        <v>500</v>
      </c>
      <c r="I46" s="26">
        <v>1.6799999999999999E-2</v>
      </c>
      <c r="J46" s="26">
        <v>6.6699999999999995E-2</v>
      </c>
      <c r="K46" s="18" t="s">
        <v>141</v>
      </c>
    </row>
    <row r="47" spans="1:11" ht="36">
      <c r="A47" s="6">
        <f t="shared" si="1"/>
        <v>43</v>
      </c>
      <c r="B47" s="18" t="s">
        <v>142</v>
      </c>
      <c r="C47" s="18" t="s">
        <v>127</v>
      </c>
      <c r="D47" s="18" t="s">
        <v>91</v>
      </c>
      <c r="E47" s="19"/>
      <c r="F47" s="19">
        <v>1000</v>
      </c>
      <c r="G47" s="19"/>
      <c r="H47" s="19">
        <v>100</v>
      </c>
      <c r="I47" s="26"/>
      <c r="J47" s="26">
        <f>H47/F47</f>
        <v>0.1</v>
      </c>
      <c r="K47" s="18" t="s">
        <v>143</v>
      </c>
    </row>
    <row r="48" spans="1:11" ht="36">
      <c r="A48" s="6">
        <f t="shared" si="1"/>
        <v>44</v>
      </c>
      <c r="B48" s="18" t="s">
        <v>144</v>
      </c>
      <c r="C48" s="18" t="s">
        <v>127</v>
      </c>
      <c r="D48" s="18" t="s">
        <v>91</v>
      </c>
      <c r="E48" s="19"/>
      <c r="F48" s="19">
        <v>3000</v>
      </c>
      <c r="G48" s="19"/>
      <c r="H48" s="19">
        <v>300</v>
      </c>
      <c r="I48" s="26"/>
      <c r="J48" s="26">
        <f>H48/F48</f>
        <v>0.1</v>
      </c>
      <c r="K48" s="18" t="s">
        <v>145</v>
      </c>
    </row>
    <row r="49" spans="1:11" ht="36">
      <c r="A49" s="6">
        <f t="shared" si="1"/>
        <v>45</v>
      </c>
      <c r="B49" s="18" t="s">
        <v>146</v>
      </c>
      <c r="C49" s="18" t="s">
        <v>147</v>
      </c>
      <c r="D49" s="18" t="s">
        <v>91</v>
      </c>
      <c r="E49" s="19">
        <v>38000</v>
      </c>
      <c r="F49" s="19">
        <v>6000</v>
      </c>
      <c r="G49" s="19">
        <v>15000</v>
      </c>
      <c r="H49" s="19">
        <v>5000</v>
      </c>
      <c r="I49" s="26">
        <v>0.13</v>
      </c>
      <c r="J49" s="26">
        <v>0.1</v>
      </c>
      <c r="K49" s="18" t="s">
        <v>35</v>
      </c>
    </row>
    <row r="50" spans="1:11" ht="36">
      <c r="A50" s="6">
        <f t="shared" si="1"/>
        <v>46</v>
      </c>
      <c r="B50" s="18" t="s">
        <v>148</v>
      </c>
      <c r="C50" s="18" t="s">
        <v>147</v>
      </c>
      <c r="D50" s="18" t="s">
        <v>91</v>
      </c>
      <c r="E50" s="19">
        <v>30317</v>
      </c>
      <c r="F50" s="19">
        <v>7310</v>
      </c>
      <c r="G50" s="19">
        <v>9619</v>
      </c>
      <c r="H50" s="19">
        <v>10000</v>
      </c>
      <c r="I50" s="26">
        <v>0.3</v>
      </c>
      <c r="J50" s="26">
        <v>0.3</v>
      </c>
      <c r="K50" s="18" t="s">
        <v>149</v>
      </c>
    </row>
    <row r="51" spans="1:11" ht="36">
      <c r="A51" s="6">
        <f t="shared" si="1"/>
        <v>47</v>
      </c>
      <c r="B51" s="18" t="s">
        <v>150</v>
      </c>
      <c r="C51" s="18" t="s">
        <v>127</v>
      </c>
      <c r="D51" s="18" t="s">
        <v>91</v>
      </c>
      <c r="E51" s="19">
        <v>14385</v>
      </c>
      <c r="F51" s="19">
        <v>5000</v>
      </c>
      <c r="G51" s="19">
        <v>7292</v>
      </c>
      <c r="H51" s="19">
        <v>188</v>
      </c>
      <c r="I51" s="26">
        <v>1.2999999999999999E-2</v>
      </c>
      <c r="J51" s="26">
        <v>0.01</v>
      </c>
      <c r="K51" s="18" t="s">
        <v>151</v>
      </c>
    </row>
    <row r="52" spans="1:11" ht="36">
      <c r="A52" s="6">
        <f t="shared" si="1"/>
        <v>48</v>
      </c>
      <c r="B52" s="18" t="s">
        <v>152</v>
      </c>
      <c r="C52" s="18" t="s">
        <v>153</v>
      </c>
      <c r="D52" s="18" t="s">
        <v>130</v>
      </c>
      <c r="E52" s="19">
        <v>51300</v>
      </c>
      <c r="F52" s="19">
        <v>9050</v>
      </c>
      <c r="G52" s="19">
        <v>24100</v>
      </c>
      <c r="H52" s="19">
        <v>4140</v>
      </c>
      <c r="I52" s="26">
        <v>0.08</v>
      </c>
      <c r="J52" s="26">
        <v>0.1</v>
      </c>
      <c r="K52" s="18" t="s">
        <v>154</v>
      </c>
    </row>
    <row r="53" spans="1:11">
      <c r="A53" s="6">
        <f t="shared" si="1"/>
        <v>49</v>
      </c>
      <c r="B53" s="18" t="s">
        <v>155</v>
      </c>
      <c r="C53" s="18" t="s">
        <v>156</v>
      </c>
      <c r="D53" s="18" t="s">
        <v>157</v>
      </c>
      <c r="E53" s="19">
        <v>20000</v>
      </c>
      <c r="F53" s="19">
        <v>12000</v>
      </c>
      <c r="G53" s="19">
        <v>14000</v>
      </c>
      <c r="H53" s="19">
        <v>3000</v>
      </c>
      <c r="I53" s="26">
        <f t="shared" ref="I53:I56" si="2">H53/E53</f>
        <v>0.15</v>
      </c>
      <c r="J53" s="26"/>
      <c r="K53" s="18" t="s">
        <v>158</v>
      </c>
    </row>
    <row r="54" spans="1:11" ht="24">
      <c r="A54" s="6">
        <f t="shared" si="1"/>
        <v>50</v>
      </c>
      <c r="B54" s="18" t="s">
        <v>159</v>
      </c>
      <c r="C54" s="18" t="s">
        <v>160</v>
      </c>
      <c r="D54" s="18" t="s">
        <v>157</v>
      </c>
      <c r="E54" s="19">
        <v>1500</v>
      </c>
      <c r="F54" s="19">
        <v>400</v>
      </c>
      <c r="G54" s="19">
        <v>600</v>
      </c>
      <c r="H54" s="19">
        <v>4000</v>
      </c>
      <c r="I54" s="26">
        <f t="shared" si="2"/>
        <v>2.6666666666666701</v>
      </c>
      <c r="J54" s="26"/>
      <c r="K54" s="18" t="s">
        <v>161</v>
      </c>
    </row>
    <row r="55" spans="1:11">
      <c r="A55" s="6">
        <f t="shared" si="1"/>
        <v>51</v>
      </c>
      <c r="B55" s="18" t="s">
        <v>118</v>
      </c>
      <c r="C55" s="18" t="s">
        <v>162</v>
      </c>
      <c r="D55" s="18" t="s">
        <v>157</v>
      </c>
      <c r="E55" s="19">
        <v>3500</v>
      </c>
      <c r="F55" s="19">
        <v>600</v>
      </c>
      <c r="G55" s="19">
        <v>2000</v>
      </c>
      <c r="H55" s="19">
        <v>1000</v>
      </c>
      <c r="I55" s="26">
        <f t="shared" si="2"/>
        <v>0.28571428571428598</v>
      </c>
      <c r="J55" s="26"/>
      <c r="K55" s="18" t="s">
        <v>163</v>
      </c>
    </row>
    <row r="56" spans="1:11" ht="24">
      <c r="A56" s="6">
        <f t="shared" si="1"/>
        <v>52</v>
      </c>
      <c r="B56" s="18" t="s">
        <v>164</v>
      </c>
      <c r="C56" s="18" t="s">
        <v>165</v>
      </c>
      <c r="D56" s="18" t="s">
        <v>157</v>
      </c>
      <c r="E56" s="19">
        <v>2000</v>
      </c>
      <c r="F56" s="19">
        <v>3000</v>
      </c>
      <c r="G56" s="19">
        <v>1000</v>
      </c>
      <c r="H56" s="19">
        <v>1000</v>
      </c>
      <c r="I56" s="26">
        <f t="shared" si="2"/>
        <v>0.5</v>
      </c>
      <c r="J56" s="26"/>
      <c r="K56" s="18" t="s">
        <v>166</v>
      </c>
    </row>
    <row r="57" spans="1:11">
      <c r="A57" s="6">
        <f t="shared" si="1"/>
        <v>53</v>
      </c>
      <c r="B57" s="18" t="s">
        <v>167</v>
      </c>
      <c r="C57" s="18" t="s">
        <v>168</v>
      </c>
      <c r="D57" s="18" t="s">
        <v>80</v>
      </c>
      <c r="E57" s="19">
        <v>2600</v>
      </c>
      <c r="F57" s="19">
        <v>500</v>
      </c>
      <c r="G57" s="19">
        <v>1300</v>
      </c>
      <c r="H57" s="19"/>
      <c r="I57" s="26"/>
      <c r="J57" s="26"/>
      <c r="K57" s="18"/>
    </row>
    <row r="58" spans="1:11">
      <c r="A58" s="6">
        <f t="shared" si="1"/>
        <v>54</v>
      </c>
      <c r="B58" s="18" t="s">
        <v>49</v>
      </c>
      <c r="C58" s="18" t="s">
        <v>169</v>
      </c>
      <c r="D58" s="18" t="s">
        <v>47</v>
      </c>
      <c r="E58" s="19">
        <v>1306</v>
      </c>
      <c r="F58" s="19">
        <v>1000</v>
      </c>
      <c r="G58" s="19">
        <v>760</v>
      </c>
      <c r="H58" s="19">
        <v>100</v>
      </c>
      <c r="I58" s="26"/>
      <c r="J58" s="26"/>
      <c r="K58" s="18"/>
    </row>
    <row r="59" spans="1:11" ht="24">
      <c r="A59" s="6">
        <f t="shared" si="1"/>
        <v>55</v>
      </c>
      <c r="B59" s="18" t="s">
        <v>170</v>
      </c>
      <c r="C59" s="18" t="s">
        <v>171</v>
      </c>
      <c r="D59" s="18" t="s">
        <v>47</v>
      </c>
      <c r="E59" s="19">
        <v>17965</v>
      </c>
      <c r="F59" s="19">
        <v>10000</v>
      </c>
      <c r="G59" s="19">
        <v>10592</v>
      </c>
      <c r="H59" s="19">
        <v>15000</v>
      </c>
      <c r="I59" s="26">
        <f>H59/E59</f>
        <v>0.83495686056220397</v>
      </c>
      <c r="J59" s="26"/>
      <c r="K59" s="18" t="s">
        <v>172</v>
      </c>
    </row>
    <row r="60" spans="1:11">
      <c r="A60" s="6">
        <f t="shared" si="1"/>
        <v>56</v>
      </c>
      <c r="B60" s="18" t="s">
        <v>173</v>
      </c>
      <c r="C60" s="18" t="s">
        <v>174</v>
      </c>
      <c r="D60" s="18" t="s">
        <v>39</v>
      </c>
      <c r="E60" s="19">
        <v>2260</v>
      </c>
      <c r="F60" s="19">
        <v>500</v>
      </c>
      <c r="G60" s="19">
        <v>1675</v>
      </c>
      <c r="H60" s="19">
        <v>600</v>
      </c>
      <c r="I60" s="26">
        <v>0.25</v>
      </c>
      <c r="J60" s="26">
        <v>0.2</v>
      </c>
      <c r="K60" s="18"/>
    </row>
    <row r="61" spans="1:11">
      <c r="A61" s="6">
        <f t="shared" si="1"/>
        <v>57</v>
      </c>
      <c r="B61" s="18" t="s">
        <v>175</v>
      </c>
      <c r="C61" s="18" t="s">
        <v>176</v>
      </c>
      <c r="D61" s="18" t="s">
        <v>80</v>
      </c>
      <c r="E61" s="19">
        <v>1200</v>
      </c>
      <c r="F61" s="19">
        <v>1000</v>
      </c>
      <c r="G61" s="19">
        <v>600</v>
      </c>
      <c r="H61" s="19">
        <v>600</v>
      </c>
      <c r="I61" s="26">
        <v>0.5</v>
      </c>
      <c r="J61" s="26"/>
      <c r="K61" s="18" t="s">
        <v>122</v>
      </c>
    </row>
    <row r="62" spans="1:11">
      <c r="A62" s="6">
        <f t="shared" si="1"/>
        <v>58</v>
      </c>
      <c r="B62" s="18" t="s">
        <v>177</v>
      </c>
      <c r="C62" s="18" t="s">
        <v>176</v>
      </c>
      <c r="D62" s="18" t="s">
        <v>80</v>
      </c>
      <c r="E62" s="19">
        <v>4100</v>
      </c>
      <c r="F62" s="19">
        <v>1000</v>
      </c>
      <c r="G62" s="19">
        <v>1100</v>
      </c>
      <c r="H62" s="19">
        <v>800</v>
      </c>
      <c r="I62" s="26">
        <v>0.15</v>
      </c>
      <c r="J62" s="26"/>
      <c r="K62" s="18" t="s">
        <v>122</v>
      </c>
    </row>
    <row r="63" spans="1:11">
      <c r="A63" s="6">
        <f t="shared" si="1"/>
        <v>59</v>
      </c>
      <c r="B63" s="18" t="s">
        <v>177</v>
      </c>
      <c r="C63" s="18" t="s">
        <v>178</v>
      </c>
      <c r="D63" s="18" t="s">
        <v>47</v>
      </c>
      <c r="E63" s="19"/>
      <c r="F63" s="19">
        <v>2000</v>
      </c>
      <c r="G63" s="19"/>
      <c r="H63" s="19">
        <v>500</v>
      </c>
      <c r="I63" s="26"/>
      <c r="J63" s="26"/>
      <c r="K63" s="18"/>
    </row>
    <row r="64" spans="1:11">
      <c r="A64" s="6">
        <f t="shared" si="1"/>
        <v>60</v>
      </c>
      <c r="B64" s="18" t="s">
        <v>118</v>
      </c>
      <c r="C64" s="18" t="s">
        <v>147</v>
      </c>
      <c r="D64" s="18" t="s">
        <v>47</v>
      </c>
      <c r="E64" s="19">
        <v>1323</v>
      </c>
      <c r="F64" s="19">
        <v>1000</v>
      </c>
      <c r="G64" s="19">
        <v>1000</v>
      </c>
      <c r="H64" s="19">
        <v>400</v>
      </c>
      <c r="I64" s="26">
        <v>0.3</v>
      </c>
      <c r="J64" s="26">
        <v>0.2</v>
      </c>
      <c r="K64" s="18" t="s">
        <v>179</v>
      </c>
    </row>
    <row r="65" spans="1:11" ht="24">
      <c r="A65" s="6">
        <f t="shared" si="1"/>
        <v>61</v>
      </c>
      <c r="B65" s="18" t="s">
        <v>49</v>
      </c>
      <c r="C65" s="18" t="s">
        <v>180</v>
      </c>
      <c r="D65" s="18" t="s">
        <v>32</v>
      </c>
      <c r="E65" s="19">
        <v>8000</v>
      </c>
      <c r="F65" s="19">
        <v>2000</v>
      </c>
      <c r="G65" s="19">
        <v>7000</v>
      </c>
      <c r="H65" s="19">
        <v>3500</v>
      </c>
      <c r="I65" s="26">
        <v>43.75</v>
      </c>
      <c r="J65" s="26">
        <v>30</v>
      </c>
      <c r="K65" s="18" t="s">
        <v>181</v>
      </c>
    </row>
    <row r="66" spans="1:11">
      <c r="A66" s="6">
        <f t="shared" si="1"/>
        <v>62</v>
      </c>
      <c r="B66" s="18" t="s">
        <v>182</v>
      </c>
      <c r="C66" s="18" t="s">
        <v>183</v>
      </c>
      <c r="D66" s="18" t="s">
        <v>32</v>
      </c>
      <c r="E66" s="19">
        <v>5598</v>
      </c>
      <c r="F66" s="19">
        <v>2600</v>
      </c>
      <c r="G66" s="19">
        <v>1876</v>
      </c>
      <c r="H66" s="19">
        <v>2000</v>
      </c>
      <c r="I66" s="26">
        <v>0.35699999999999998</v>
      </c>
      <c r="J66" s="26">
        <v>0.24</v>
      </c>
      <c r="K66" s="18" t="s">
        <v>184</v>
      </c>
    </row>
    <row r="67" spans="1:11">
      <c r="A67" s="6">
        <f t="shared" si="1"/>
        <v>63</v>
      </c>
      <c r="B67" s="18" t="s">
        <v>185</v>
      </c>
      <c r="C67" s="18" t="s">
        <v>102</v>
      </c>
      <c r="D67" s="18" t="s">
        <v>39</v>
      </c>
      <c r="E67" s="19">
        <v>320</v>
      </c>
      <c r="F67" s="19">
        <v>100</v>
      </c>
      <c r="G67" s="19">
        <v>120</v>
      </c>
      <c r="H67" s="19">
        <v>200</v>
      </c>
      <c r="I67" s="26">
        <v>0.625</v>
      </c>
      <c r="J67" s="26"/>
      <c r="K67" s="18" t="s">
        <v>186</v>
      </c>
    </row>
    <row r="68" spans="1:11" ht="24">
      <c r="A68" s="6">
        <f t="shared" si="1"/>
        <v>64</v>
      </c>
      <c r="B68" s="18" t="s">
        <v>187</v>
      </c>
      <c r="C68" s="18" t="s">
        <v>188</v>
      </c>
      <c r="D68" s="18" t="s">
        <v>39</v>
      </c>
      <c r="E68" s="19">
        <v>247141</v>
      </c>
      <c r="F68" s="19">
        <v>25000</v>
      </c>
      <c r="G68" s="19">
        <v>82790.710000000006</v>
      </c>
      <c r="H68" s="19">
        <v>100000</v>
      </c>
      <c r="I68" s="26"/>
      <c r="J68" s="26">
        <v>0.35</v>
      </c>
      <c r="K68" s="18" t="s">
        <v>189</v>
      </c>
    </row>
    <row r="69" spans="1:11" ht="24">
      <c r="A69" s="6">
        <f t="shared" si="1"/>
        <v>65</v>
      </c>
      <c r="B69" s="18" t="s">
        <v>190</v>
      </c>
      <c r="C69" s="18" t="s">
        <v>102</v>
      </c>
      <c r="D69" s="18" t="s">
        <v>80</v>
      </c>
      <c r="E69" s="19">
        <v>16172</v>
      </c>
      <c r="F69" s="19">
        <v>5000</v>
      </c>
      <c r="G69" s="19">
        <v>5843</v>
      </c>
      <c r="H69" s="19">
        <v>3000</v>
      </c>
      <c r="I69" s="26">
        <v>0.1855</v>
      </c>
      <c r="J69" s="26">
        <v>0.2</v>
      </c>
      <c r="K69" s="18" t="s">
        <v>191</v>
      </c>
    </row>
    <row r="70" spans="1:11" ht="24">
      <c r="A70" s="6">
        <f t="shared" ref="A70:A86" si="3">A69+1</f>
        <v>66</v>
      </c>
      <c r="B70" s="18" t="s">
        <v>192</v>
      </c>
      <c r="C70" s="18" t="s">
        <v>193</v>
      </c>
      <c r="D70" s="18" t="s">
        <v>47</v>
      </c>
      <c r="E70" s="19">
        <v>700</v>
      </c>
      <c r="F70" s="19">
        <v>1200</v>
      </c>
      <c r="G70" s="19">
        <v>400</v>
      </c>
      <c r="H70" s="19">
        <v>600</v>
      </c>
      <c r="I70" s="26">
        <v>0.5</v>
      </c>
      <c r="J70" s="26">
        <v>0.25</v>
      </c>
      <c r="K70" s="18" t="s">
        <v>194</v>
      </c>
    </row>
    <row r="71" spans="1:11" ht="24">
      <c r="A71" s="6">
        <f t="shared" si="3"/>
        <v>67</v>
      </c>
      <c r="B71" s="18" t="s">
        <v>177</v>
      </c>
      <c r="C71" s="18" t="s">
        <v>195</v>
      </c>
      <c r="D71" s="18" t="s">
        <v>39</v>
      </c>
      <c r="E71" s="19">
        <v>11303</v>
      </c>
      <c r="F71" s="19">
        <v>500</v>
      </c>
      <c r="G71" s="19">
        <v>6197</v>
      </c>
      <c r="H71" s="19">
        <v>500</v>
      </c>
      <c r="I71" s="26">
        <v>0.17</v>
      </c>
      <c r="J71" s="26">
        <v>0</v>
      </c>
      <c r="K71" s="18" t="s">
        <v>196</v>
      </c>
    </row>
    <row r="72" spans="1:11" ht="24">
      <c r="A72" s="6">
        <f t="shared" si="3"/>
        <v>68</v>
      </c>
      <c r="B72" s="18" t="s">
        <v>197</v>
      </c>
      <c r="C72" s="18" t="s">
        <v>147</v>
      </c>
      <c r="D72" s="18" t="s">
        <v>32</v>
      </c>
      <c r="E72" s="19">
        <v>23789</v>
      </c>
      <c r="F72" s="19">
        <v>10000</v>
      </c>
      <c r="G72" s="19">
        <v>13422</v>
      </c>
      <c r="H72" s="19">
        <v>10000</v>
      </c>
      <c r="I72" s="26">
        <v>0.42</v>
      </c>
      <c r="J72" s="26">
        <v>0.4</v>
      </c>
      <c r="K72" s="18" t="s">
        <v>198</v>
      </c>
    </row>
    <row r="73" spans="1:11" ht="24">
      <c r="A73" s="6">
        <f t="shared" si="3"/>
        <v>69</v>
      </c>
      <c r="B73" s="18" t="s">
        <v>199</v>
      </c>
      <c r="C73" s="18" t="s">
        <v>200</v>
      </c>
      <c r="D73" s="18" t="s">
        <v>201</v>
      </c>
      <c r="E73" s="19">
        <v>23527</v>
      </c>
      <c r="F73" s="19">
        <v>7000</v>
      </c>
      <c r="G73" s="19">
        <v>15360</v>
      </c>
      <c r="H73" s="19">
        <v>500</v>
      </c>
      <c r="I73" s="26">
        <v>2.0999999999999999E-3</v>
      </c>
      <c r="J73" s="26">
        <v>1.37E-2</v>
      </c>
      <c r="K73" s="18" t="s">
        <v>202</v>
      </c>
    </row>
    <row r="74" spans="1:11" ht="24">
      <c r="A74" s="6">
        <f t="shared" si="3"/>
        <v>70</v>
      </c>
      <c r="B74" s="18" t="s">
        <v>203</v>
      </c>
      <c r="C74" s="18" t="s">
        <v>168</v>
      </c>
      <c r="D74" s="18" t="s">
        <v>23</v>
      </c>
      <c r="E74" s="19">
        <v>10804</v>
      </c>
      <c r="F74" s="19">
        <v>6000</v>
      </c>
      <c r="G74" s="19">
        <v>6271</v>
      </c>
      <c r="H74" s="19">
        <v>2000</v>
      </c>
      <c r="I74" s="26">
        <v>0.18509999999999999</v>
      </c>
      <c r="J74" s="26">
        <v>0.1</v>
      </c>
      <c r="K74" s="18" t="s">
        <v>204</v>
      </c>
    </row>
    <row r="75" spans="1:11" ht="24">
      <c r="A75" s="6">
        <f t="shared" si="3"/>
        <v>71</v>
      </c>
      <c r="B75" s="18" t="s">
        <v>205</v>
      </c>
      <c r="C75" s="18" t="s">
        <v>168</v>
      </c>
      <c r="D75" s="18" t="s">
        <v>23</v>
      </c>
      <c r="E75" s="19">
        <v>10804</v>
      </c>
      <c r="F75" s="19">
        <v>6000</v>
      </c>
      <c r="G75" s="19">
        <v>6271</v>
      </c>
      <c r="H75" s="19">
        <v>3000</v>
      </c>
      <c r="I75" s="26">
        <v>0.27860000000000001</v>
      </c>
      <c r="J75" s="26">
        <v>0.15</v>
      </c>
      <c r="K75" s="18" t="s">
        <v>204</v>
      </c>
    </row>
    <row r="76" spans="1:11" ht="24">
      <c r="A76" s="6">
        <f t="shared" si="3"/>
        <v>72</v>
      </c>
      <c r="B76" s="18" t="s">
        <v>206</v>
      </c>
      <c r="C76" s="18" t="s">
        <v>102</v>
      </c>
      <c r="D76" s="18" t="s">
        <v>207</v>
      </c>
      <c r="E76" s="19">
        <v>2.8</v>
      </c>
      <c r="F76" s="19">
        <v>100</v>
      </c>
      <c r="G76" s="19" t="s">
        <v>28</v>
      </c>
      <c r="H76" s="19">
        <v>500</v>
      </c>
      <c r="I76" s="26" t="s">
        <v>28</v>
      </c>
      <c r="J76" s="26">
        <v>0.1</v>
      </c>
      <c r="K76" s="18" t="s">
        <v>208</v>
      </c>
    </row>
    <row r="77" spans="1:11">
      <c r="A77" s="6">
        <f t="shared" si="3"/>
        <v>73</v>
      </c>
      <c r="B77" s="18" t="s">
        <v>209</v>
      </c>
      <c r="C77" s="18" t="s">
        <v>94</v>
      </c>
      <c r="D77" s="18" t="s">
        <v>32</v>
      </c>
      <c r="E77" s="19"/>
      <c r="F77" s="19">
        <v>10000</v>
      </c>
      <c r="G77" s="19"/>
      <c r="H77" s="19">
        <v>150000</v>
      </c>
      <c r="I77" s="26">
        <v>0.5</v>
      </c>
      <c r="J77" s="26">
        <v>0.49</v>
      </c>
      <c r="K77" s="18" t="s">
        <v>210</v>
      </c>
    </row>
    <row r="78" spans="1:11" ht="24">
      <c r="A78" s="6">
        <f t="shared" si="3"/>
        <v>74</v>
      </c>
      <c r="B78" s="18" t="s">
        <v>211</v>
      </c>
      <c r="C78" s="18" t="s">
        <v>147</v>
      </c>
      <c r="D78" s="18" t="s">
        <v>32</v>
      </c>
      <c r="E78" s="19">
        <v>260000</v>
      </c>
      <c r="F78" s="19">
        <v>60000</v>
      </c>
      <c r="G78" s="19">
        <v>74000</v>
      </c>
      <c r="H78" s="19">
        <v>20000</v>
      </c>
      <c r="I78" s="26">
        <f>2/26</f>
        <v>7.69230769230769E-2</v>
      </c>
      <c r="J78" s="26">
        <v>0.05</v>
      </c>
      <c r="K78" s="18" t="s">
        <v>212</v>
      </c>
    </row>
    <row r="79" spans="1:11" ht="24">
      <c r="A79" s="6">
        <f t="shared" si="3"/>
        <v>75</v>
      </c>
      <c r="B79" s="18" t="s">
        <v>213</v>
      </c>
      <c r="C79" s="18" t="s">
        <v>147</v>
      </c>
      <c r="D79" s="18" t="s">
        <v>32</v>
      </c>
      <c r="E79" s="19">
        <v>1110000</v>
      </c>
      <c r="F79" s="19">
        <v>50000</v>
      </c>
      <c r="G79" s="19">
        <v>390000</v>
      </c>
      <c r="H79" s="19">
        <v>20000</v>
      </c>
      <c r="I79" s="26">
        <f>2/111</f>
        <v>1.8018018018018001E-2</v>
      </c>
      <c r="J79" s="26">
        <v>0.02</v>
      </c>
      <c r="K79" s="18" t="s">
        <v>214</v>
      </c>
    </row>
    <row r="80" spans="1:11" ht="36">
      <c r="A80" s="6">
        <f t="shared" si="3"/>
        <v>76</v>
      </c>
      <c r="B80" s="27" t="s">
        <v>215</v>
      </c>
      <c r="C80" s="27" t="s">
        <v>216</v>
      </c>
      <c r="D80" s="27" t="s">
        <v>91</v>
      </c>
      <c r="E80" s="19">
        <v>6800</v>
      </c>
      <c r="F80" s="19">
        <v>2600</v>
      </c>
      <c r="G80" s="19">
        <v>6500</v>
      </c>
      <c r="H80" s="19">
        <v>2000</v>
      </c>
      <c r="I80" s="26">
        <v>0.3</v>
      </c>
      <c r="J80" s="34">
        <v>0.3</v>
      </c>
      <c r="K80" s="27" t="s">
        <v>217</v>
      </c>
    </row>
    <row r="81" spans="1:11" ht="48">
      <c r="A81" s="6">
        <f t="shared" si="3"/>
        <v>77</v>
      </c>
      <c r="B81" s="27" t="s">
        <v>123</v>
      </c>
      <c r="C81" s="27" t="s">
        <v>124</v>
      </c>
      <c r="D81" s="27" t="s">
        <v>218</v>
      </c>
      <c r="E81" s="19">
        <v>230000</v>
      </c>
      <c r="F81" s="19">
        <v>800</v>
      </c>
      <c r="G81" s="19">
        <v>200000</v>
      </c>
      <c r="H81" s="19">
        <v>30000</v>
      </c>
      <c r="I81" s="26">
        <v>0.13</v>
      </c>
      <c r="J81" s="34">
        <v>0.15</v>
      </c>
      <c r="K81" s="27" t="s">
        <v>219</v>
      </c>
    </row>
    <row r="82" spans="1:11" ht="36">
      <c r="A82" s="6">
        <f t="shared" si="3"/>
        <v>78</v>
      </c>
      <c r="B82" s="27" t="s">
        <v>220</v>
      </c>
      <c r="C82" s="27" t="s">
        <v>221</v>
      </c>
      <c r="D82" s="27" t="s">
        <v>91</v>
      </c>
      <c r="E82" s="19">
        <v>57815</v>
      </c>
      <c r="F82" s="19">
        <v>18000</v>
      </c>
      <c r="G82" s="19">
        <v>14374</v>
      </c>
      <c r="H82" s="19">
        <v>20000</v>
      </c>
      <c r="I82" s="26">
        <v>0.34589999999999999</v>
      </c>
      <c r="J82" s="34">
        <v>0.34589999999999999</v>
      </c>
      <c r="K82" s="27" t="s">
        <v>120</v>
      </c>
    </row>
    <row r="83" spans="1:11" ht="36">
      <c r="A83" s="6">
        <f t="shared" si="3"/>
        <v>79</v>
      </c>
      <c r="B83" s="27" t="s">
        <v>222</v>
      </c>
      <c r="C83" s="27" t="s">
        <v>127</v>
      </c>
      <c r="D83" s="27" t="s">
        <v>91</v>
      </c>
      <c r="E83" s="19">
        <v>12000</v>
      </c>
      <c r="F83" s="19">
        <v>600</v>
      </c>
      <c r="G83" s="19">
        <v>2000</v>
      </c>
      <c r="H83" s="19">
        <v>3000</v>
      </c>
      <c r="I83" s="26">
        <v>0.25</v>
      </c>
      <c r="J83" s="34">
        <v>0.25</v>
      </c>
      <c r="K83" s="27" t="s">
        <v>223</v>
      </c>
    </row>
    <row r="84" spans="1:11" ht="36">
      <c r="A84" s="6">
        <f t="shared" si="3"/>
        <v>80</v>
      </c>
      <c r="B84" s="18" t="s">
        <v>140</v>
      </c>
      <c r="C84" s="18" t="s">
        <v>127</v>
      </c>
      <c r="D84" s="18" t="s">
        <v>91</v>
      </c>
      <c r="E84" s="19">
        <v>99341</v>
      </c>
      <c r="F84" s="19">
        <v>7500</v>
      </c>
      <c r="G84" s="19">
        <v>73131</v>
      </c>
      <c r="H84" s="19">
        <v>1500</v>
      </c>
      <c r="I84" s="26">
        <f>H84/E84</f>
        <v>1.5099505742845401E-2</v>
      </c>
      <c r="J84" s="26">
        <f t="shared" ref="J84:J86" si="4">H84/F84</f>
        <v>0.2</v>
      </c>
      <c r="K84" s="18" t="s">
        <v>141</v>
      </c>
    </row>
    <row r="85" spans="1:11" ht="36">
      <c r="A85" s="6">
        <f t="shared" si="3"/>
        <v>81</v>
      </c>
      <c r="B85" s="18" t="s">
        <v>142</v>
      </c>
      <c r="C85" s="18" t="s">
        <v>127</v>
      </c>
      <c r="D85" s="18" t="s">
        <v>91</v>
      </c>
      <c r="E85" s="19">
        <v>1000</v>
      </c>
      <c r="F85" s="19">
        <v>1000</v>
      </c>
      <c r="G85" s="19">
        <v>1000</v>
      </c>
      <c r="H85" s="19">
        <v>100</v>
      </c>
      <c r="I85" s="26">
        <v>0.1</v>
      </c>
      <c r="J85" s="26">
        <f t="shared" si="4"/>
        <v>0.1</v>
      </c>
      <c r="K85" s="18" t="s">
        <v>35</v>
      </c>
    </row>
    <row r="86" spans="1:11" ht="36">
      <c r="A86" s="6">
        <f t="shared" si="3"/>
        <v>82</v>
      </c>
      <c r="B86" s="18" t="s">
        <v>224</v>
      </c>
      <c r="C86" s="18" t="s">
        <v>127</v>
      </c>
      <c r="D86" s="18" t="s">
        <v>91</v>
      </c>
      <c r="E86" s="19">
        <v>3000</v>
      </c>
      <c r="F86" s="19">
        <v>3000</v>
      </c>
      <c r="G86" s="19">
        <v>3000</v>
      </c>
      <c r="H86" s="19">
        <v>300</v>
      </c>
      <c r="I86" s="26">
        <v>0.1</v>
      </c>
      <c r="J86" s="26">
        <f t="shared" si="4"/>
        <v>0.1</v>
      </c>
      <c r="K86" s="18" t="s">
        <v>225</v>
      </c>
    </row>
    <row r="87" spans="1:11" ht="36">
      <c r="A87" s="6">
        <v>83</v>
      </c>
      <c r="B87" s="7" t="s">
        <v>226</v>
      </c>
      <c r="C87" s="7" t="s">
        <v>227</v>
      </c>
      <c r="D87" s="7" t="s">
        <v>228</v>
      </c>
      <c r="E87" s="8">
        <v>22418</v>
      </c>
      <c r="F87" s="8">
        <v>10000</v>
      </c>
      <c r="G87" s="8">
        <v>6633</v>
      </c>
      <c r="H87" s="8">
        <v>15000</v>
      </c>
      <c r="I87" s="21">
        <v>0.66910000000000003</v>
      </c>
      <c r="J87" s="21">
        <v>0.45</v>
      </c>
      <c r="K87" s="7" t="s">
        <v>229</v>
      </c>
    </row>
    <row r="88" spans="1:11" ht="24">
      <c r="A88" s="6">
        <f>A87+1</f>
        <v>84</v>
      </c>
      <c r="B88" s="7" t="s">
        <v>230</v>
      </c>
      <c r="C88" s="7" t="s">
        <v>231</v>
      </c>
      <c r="D88" s="7" t="s">
        <v>232</v>
      </c>
      <c r="E88" s="8">
        <v>117733</v>
      </c>
      <c r="F88" s="8">
        <v>20000</v>
      </c>
      <c r="G88" s="8">
        <v>40000</v>
      </c>
      <c r="H88" s="8">
        <v>30000</v>
      </c>
      <c r="I88" s="21">
        <v>0.25480000000000003</v>
      </c>
      <c r="J88" s="21">
        <v>0.25</v>
      </c>
      <c r="K88" s="7" t="s">
        <v>233</v>
      </c>
    </row>
    <row r="89" spans="1:11" ht="24">
      <c r="A89" s="6">
        <f t="shared" ref="A89:A113" si="5">A88+1</f>
        <v>85</v>
      </c>
      <c r="B89" s="7" t="s">
        <v>234</v>
      </c>
      <c r="C89" s="7" t="s">
        <v>235</v>
      </c>
      <c r="D89" s="7" t="s">
        <v>236</v>
      </c>
      <c r="E89" s="8">
        <v>4892</v>
      </c>
      <c r="F89" s="8">
        <v>25000</v>
      </c>
      <c r="G89" s="8">
        <v>4812</v>
      </c>
      <c r="H89" s="8">
        <v>60000</v>
      </c>
      <c r="I89" s="21">
        <v>12.264900000000001</v>
      </c>
      <c r="J89" s="21">
        <v>0.35</v>
      </c>
      <c r="K89" s="7" t="s">
        <v>237</v>
      </c>
    </row>
    <row r="90" spans="1:11" ht="36">
      <c r="A90" s="6">
        <f t="shared" si="5"/>
        <v>86</v>
      </c>
      <c r="B90" s="7" t="s">
        <v>238</v>
      </c>
      <c r="C90" s="7" t="s">
        <v>231</v>
      </c>
      <c r="D90" s="7" t="s">
        <v>228</v>
      </c>
      <c r="E90" s="8">
        <v>15557</v>
      </c>
      <c r="F90" s="8">
        <v>10000</v>
      </c>
      <c r="G90" s="8">
        <v>11475</v>
      </c>
      <c r="H90" s="8">
        <v>10000</v>
      </c>
      <c r="I90" s="21">
        <v>0.64280000000000004</v>
      </c>
      <c r="J90" s="21">
        <v>0.49</v>
      </c>
      <c r="K90" s="7" t="s">
        <v>239</v>
      </c>
    </row>
    <row r="91" spans="1:11" ht="36">
      <c r="A91" s="6">
        <f t="shared" si="5"/>
        <v>87</v>
      </c>
      <c r="B91" s="7" t="s">
        <v>240</v>
      </c>
      <c r="C91" s="7" t="s">
        <v>241</v>
      </c>
      <c r="D91" s="7" t="s">
        <v>242</v>
      </c>
      <c r="E91" s="8">
        <v>71484</v>
      </c>
      <c r="F91" s="8">
        <v>20000</v>
      </c>
      <c r="G91" s="8">
        <v>20000</v>
      </c>
      <c r="H91" s="8">
        <v>100000</v>
      </c>
      <c r="I91" s="21">
        <v>1.3989</v>
      </c>
      <c r="J91" s="21">
        <v>0.25</v>
      </c>
      <c r="K91" s="7" t="s">
        <v>233</v>
      </c>
    </row>
    <row r="92" spans="1:11" ht="36">
      <c r="A92" s="6">
        <f t="shared" si="5"/>
        <v>88</v>
      </c>
      <c r="B92" s="7" t="s">
        <v>243</v>
      </c>
      <c r="C92" s="7" t="s">
        <v>244</v>
      </c>
      <c r="D92" s="7" t="s">
        <v>228</v>
      </c>
      <c r="E92" s="8">
        <v>133922</v>
      </c>
      <c r="F92" s="8">
        <v>20000</v>
      </c>
      <c r="G92" s="8">
        <v>63147</v>
      </c>
      <c r="H92" s="8">
        <v>50000</v>
      </c>
      <c r="I92" s="21">
        <v>0.37340000000000001</v>
      </c>
      <c r="J92" s="21">
        <v>0.3</v>
      </c>
      <c r="K92" s="7" t="s">
        <v>245</v>
      </c>
    </row>
    <row r="93" spans="1:11" ht="36">
      <c r="A93" s="6">
        <f t="shared" si="5"/>
        <v>89</v>
      </c>
      <c r="B93" s="7" t="s">
        <v>246</v>
      </c>
      <c r="C93" s="7" t="s">
        <v>244</v>
      </c>
      <c r="D93" s="7" t="s">
        <v>228</v>
      </c>
      <c r="E93" s="8">
        <v>17074</v>
      </c>
      <c r="F93" s="8">
        <v>7000</v>
      </c>
      <c r="G93" s="8">
        <v>7386</v>
      </c>
      <c r="H93" s="8">
        <v>5000</v>
      </c>
      <c r="I93" s="21">
        <v>0.2928</v>
      </c>
      <c r="J93" s="21">
        <v>0.25</v>
      </c>
      <c r="K93" s="7" t="s">
        <v>239</v>
      </c>
    </row>
    <row r="94" spans="1:11" ht="24">
      <c r="A94" s="6">
        <v>90</v>
      </c>
      <c r="B94" s="28" t="s">
        <v>247</v>
      </c>
      <c r="C94" s="28" t="s">
        <v>248</v>
      </c>
      <c r="D94" s="29" t="s">
        <v>236</v>
      </c>
      <c r="E94" s="30">
        <v>5000</v>
      </c>
      <c r="F94" s="30">
        <v>5000</v>
      </c>
      <c r="G94" s="30">
        <v>1000</v>
      </c>
      <c r="H94" s="30">
        <v>2000</v>
      </c>
      <c r="I94" s="35">
        <v>0.4</v>
      </c>
      <c r="J94" s="35">
        <v>0.4</v>
      </c>
      <c r="K94" s="28" t="s">
        <v>249</v>
      </c>
    </row>
    <row r="95" spans="1:11" ht="60">
      <c r="A95" s="6">
        <f t="shared" si="5"/>
        <v>91</v>
      </c>
      <c r="B95" s="28" t="s">
        <v>250</v>
      </c>
      <c r="C95" s="28" t="s">
        <v>251</v>
      </c>
      <c r="D95" s="29" t="s">
        <v>207</v>
      </c>
      <c r="E95" s="30">
        <v>7580.42</v>
      </c>
      <c r="F95" s="30">
        <v>1000</v>
      </c>
      <c r="G95" s="30">
        <v>1002.52</v>
      </c>
      <c r="H95" s="30">
        <v>14400</v>
      </c>
      <c r="I95" s="35" t="s">
        <v>252</v>
      </c>
      <c r="J95" s="35">
        <v>0.6</v>
      </c>
      <c r="K95" s="28" t="s">
        <v>253</v>
      </c>
    </row>
    <row r="96" spans="1:11" ht="48">
      <c r="A96" s="6">
        <f t="shared" si="5"/>
        <v>92</v>
      </c>
      <c r="B96" s="28" t="s">
        <v>254</v>
      </c>
      <c r="C96" s="28" t="s">
        <v>255</v>
      </c>
      <c r="D96" s="29" t="s">
        <v>256</v>
      </c>
      <c r="E96" s="30">
        <v>663853.01</v>
      </c>
      <c r="F96" s="30">
        <v>526995</v>
      </c>
      <c r="G96" s="30">
        <v>247765</v>
      </c>
      <c r="H96" s="30">
        <v>19300</v>
      </c>
      <c r="I96" s="36">
        <v>1.8E-3</v>
      </c>
      <c r="J96" s="36">
        <v>2.2000000000000001E-3</v>
      </c>
      <c r="K96" s="27" t="s">
        <v>257</v>
      </c>
    </row>
    <row r="97" spans="1:11" ht="48">
      <c r="A97" s="6">
        <f t="shared" si="5"/>
        <v>93</v>
      </c>
      <c r="B97" s="28" t="s">
        <v>258</v>
      </c>
      <c r="C97" s="28" t="s">
        <v>259</v>
      </c>
      <c r="D97" s="29" t="s">
        <v>260</v>
      </c>
      <c r="E97" s="30">
        <v>8259.66</v>
      </c>
      <c r="F97" s="30">
        <v>1000</v>
      </c>
      <c r="G97" s="30">
        <v>874.96</v>
      </c>
      <c r="H97" s="30">
        <v>74800</v>
      </c>
      <c r="I97" s="35" t="s">
        <v>252</v>
      </c>
      <c r="J97" s="35">
        <v>0.6</v>
      </c>
      <c r="K97" s="27" t="s">
        <v>261</v>
      </c>
    </row>
    <row r="98" spans="1:11" ht="57" customHeight="1">
      <c r="A98" s="6">
        <f t="shared" si="5"/>
        <v>94</v>
      </c>
      <c r="B98" s="28" t="s">
        <v>262</v>
      </c>
      <c r="C98" s="28" t="s">
        <v>259</v>
      </c>
      <c r="D98" s="29" t="s">
        <v>236</v>
      </c>
      <c r="E98" s="30">
        <v>300</v>
      </c>
      <c r="F98" s="30">
        <v>2000</v>
      </c>
      <c r="G98" s="30">
        <v>300</v>
      </c>
      <c r="H98" s="30">
        <v>5690</v>
      </c>
      <c r="I98" s="37" t="s">
        <v>252</v>
      </c>
      <c r="J98" s="35">
        <v>0.2</v>
      </c>
      <c r="K98" s="38" t="s">
        <v>263</v>
      </c>
    </row>
    <row r="99" spans="1:11" ht="36">
      <c r="A99" s="6">
        <f t="shared" si="5"/>
        <v>95</v>
      </c>
      <c r="B99" s="28" t="s">
        <v>264</v>
      </c>
      <c r="C99" s="28" t="s">
        <v>259</v>
      </c>
      <c r="D99" s="29" t="s">
        <v>236</v>
      </c>
      <c r="E99" s="30">
        <v>645603.24</v>
      </c>
      <c r="F99" s="30">
        <v>179580</v>
      </c>
      <c r="G99" s="30">
        <v>216759.52</v>
      </c>
      <c r="H99" s="30">
        <v>4477.2</v>
      </c>
      <c r="I99" s="37">
        <v>6.9349094344693801E-3</v>
      </c>
      <c r="J99" s="37">
        <v>4.4110779416546002E-2</v>
      </c>
      <c r="K99" s="38" t="s">
        <v>263</v>
      </c>
    </row>
    <row r="100" spans="1:11">
      <c r="A100" s="6">
        <f t="shared" si="5"/>
        <v>96</v>
      </c>
      <c r="B100" s="28" t="s">
        <v>265</v>
      </c>
      <c r="C100" s="28" t="s">
        <v>266</v>
      </c>
      <c r="D100" s="29" t="s">
        <v>80</v>
      </c>
      <c r="E100" s="30">
        <v>21698</v>
      </c>
      <c r="F100" s="30">
        <v>40000</v>
      </c>
      <c r="G100" s="30">
        <v>2648</v>
      </c>
      <c r="H100" s="30">
        <v>6000</v>
      </c>
      <c r="I100" s="35">
        <v>0.27652318186007901</v>
      </c>
      <c r="J100" s="35">
        <v>0.15</v>
      </c>
      <c r="K100" s="28" t="s">
        <v>267</v>
      </c>
    </row>
    <row r="101" spans="1:11">
      <c r="A101" s="6">
        <f t="shared" si="5"/>
        <v>97</v>
      </c>
      <c r="B101" s="27" t="s">
        <v>220</v>
      </c>
      <c r="C101" s="27" t="s">
        <v>268</v>
      </c>
      <c r="D101" s="31" t="s">
        <v>47</v>
      </c>
      <c r="E101" s="32">
        <v>4965</v>
      </c>
      <c r="F101" s="32">
        <v>2000</v>
      </c>
      <c r="G101" s="32">
        <v>1209</v>
      </c>
      <c r="H101" s="32">
        <v>1000</v>
      </c>
      <c r="I101" s="34">
        <v>0.2</v>
      </c>
      <c r="J101" s="34">
        <v>0.5</v>
      </c>
      <c r="K101" s="27" t="s">
        <v>269</v>
      </c>
    </row>
    <row r="102" spans="1:11">
      <c r="A102" s="6">
        <f t="shared" si="5"/>
        <v>98</v>
      </c>
      <c r="B102" s="27" t="s">
        <v>270</v>
      </c>
      <c r="C102" s="27" t="s">
        <v>271</v>
      </c>
      <c r="D102" s="31" t="s">
        <v>201</v>
      </c>
      <c r="E102" s="32">
        <v>15138</v>
      </c>
      <c r="F102" s="32">
        <v>2560</v>
      </c>
      <c r="G102" s="32">
        <v>8241</v>
      </c>
      <c r="H102" s="32">
        <v>10000</v>
      </c>
      <c r="I102" s="34">
        <v>0.66</v>
      </c>
      <c r="J102" s="34">
        <v>0.1</v>
      </c>
      <c r="K102" s="27" t="s">
        <v>272</v>
      </c>
    </row>
    <row r="103" spans="1:11" ht="24">
      <c r="A103" s="6">
        <f t="shared" si="5"/>
        <v>99</v>
      </c>
      <c r="B103" s="27" t="s">
        <v>273</v>
      </c>
      <c r="C103" s="27" t="s">
        <v>259</v>
      </c>
      <c r="D103" s="31" t="s">
        <v>157</v>
      </c>
      <c r="E103" s="33">
        <v>20032</v>
      </c>
      <c r="F103" s="33">
        <v>30000</v>
      </c>
      <c r="G103" s="32">
        <v>8317.0499999999993</v>
      </c>
      <c r="H103" s="32">
        <v>31225</v>
      </c>
      <c r="I103" s="34">
        <v>1.56</v>
      </c>
      <c r="J103" s="34">
        <v>0.44</v>
      </c>
      <c r="K103" s="27" t="s">
        <v>274</v>
      </c>
    </row>
    <row r="104" spans="1:11" ht="36">
      <c r="A104" s="6">
        <f t="shared" si="5"/>
        <v>100</v>
      </c>
      <c r="B104" s="27" t="s">
        <v>275</v>
      </c>
      <c r="C104" s="27" t="s">
        <v>276</v>
      </c>
      <c r="D104" s="31" t="s">
        <v>91</v>
      </c>
      <c r="E104" s="32">
        <v>29800</v>
      </c>
      <c r="F104" s="32">
        <v>3000</v>
      </c>
      <c r="G104" s="32">
        <v>8000</v>
      </c>
      <c r="H104" s="32">
        <v>5000</v>
      </c>
      <c r="I104" s="34">
        <v>0.16</v>
      </c>
      <c r="J104" s="34">
        <v>0.3</v>
      </c>
      <c r="K104" s="27" t="s">
        <v>277</v>
      </c>
    </row>
    <row r="105" spans="1:11" ht="36">
      <c r="A105" s="6">
        <f t="shared" si="5"/>
        <v>101</v>
      </c>
      <c r="B105" s="27" t="s">
        <v>278</v>
      </c>
      <c r="C105" s="27" t="s">
        <v>268</v>
      </c>
      <c r="D105" s="31" t="s">
        <v>47</v>
      </c>
      <c r="E105" s="32">
        <v>3885.22</v>
      </c>
      <c r="F105" s="32">
        <v>800</v>
      </c>
      <c r="G105" s="32">
        <v>2209.48</v>
      </c>
      <c r="H105" s="32">
        <v>500</v>
      </c>
      <c r="I105" s="34">
        <v>0.12870000000000001</v>
      </c>
      <c r="J105" s="34">
        <v>0.2</v>
      </c>
      <c r="K105" s="27" t="s">
        <v>279</v>
      </c>
    </row>
    <row r="106" spans="1:11" ht="24">
      <c r="A106" s="6">
        <f t="shared" si="5"/>
        <v>102</v>
      </c>
      <c r="B106" s="28" t="s">
        <v>280</v>
      </c>
      <c r="C106" s="28" t="s">
        <v>281</v>
      </c>
      <c r="D106" s="29" t="s">
        <v>282</v>
      </c>
      <c r="E106" s="30">
        <v>3757</v>
      </c>
      <c r="F106" s="30">
        <v>1000</v>
      </c>
      <c r="G106" s="30">
        <v>1100</v>
      </c>
      <c r="H106" s="30">
        <v>2000</v>
      </c>
      <c r="I106" s="35">
        <v>0.2</v>
      </c>
      <c r="J106" s="35">
        <v>0.2</v>
      </c>
      <c r="K106" s="38" t="s">
        <v>283</v>
      </c>
    </row>
    <row r="107" spans="1:11">
      <c r="A107" s="6">
        <f t="shared" si="5"/>
        <v>103</v>
      </c>
      <c r="B107" s="28" t="s">
        <v>284</v>
      </c>
      <c r="C107" s="28" t="s">
        <v>285</v>
      </c>
      <c r="D107" s="29" t="s">
        <v>32</v>
      </c>
      <c r="E107" s="30">
        <v>4850</v>
      </c>
      <c r="F107" s="30">
        <v>2000</v>
      </c>
      <c r="G107" s="30">
        <v>2850</v>
      </c>
      <c r="H107" s="30">
        <v>1000</v>
      </c>
      <c r="I107" s="35">
        <v>0.2</v>
      </c>
      <c r="J107" s="35">
        <v>0.2</v>
      </c>
      <c r="K107" s="28" t="s">
        <v>286</v>
      </c>
    </row>
    <row r="108" spans="1:11">
      <c r="A108" s="6">
        <f t="shared" si="5"/>
        <v>104</v>
      </c>
      <c r="B108" s="28" t="s">
        <v>287</v>
      </c>
      <c r="C108" s="28" t="s">
        <v>288</v>
      </c>
      <c r="D108" s="29" t="s">
        <v>47</v>
      </c>
      <c r="E108" s="30">
        <v>4707</v>
      </c>
      <c r="F108" s="30">
        <v>1280</v>
      </c>
      <c r="G108" s="30">
        <v>3520</v>
      </c>
      <c r="H108" s="30">
        <v>400</v>
      </c>
      <c r="I108" s="35">
        <v>8.5000000000000006E-2</v>
      </c>
      <c r="J108" s="35">
        <v>0.3125</v>
      </c>
      <c r="K108" s="28" t="s">
        <v>289</v>
      </c>
    </row>
    <row r="109" spans="1:11" ht="24">
      <c r="A109" s="6">
        <f t="shared" si="5"/>
        <v>105</v>
      </c>
      <c r="B109" s="28" t="s">
        <v>290</v>
      </c>
      <c r="C109" s="28" t="s">
        <v>291</v>
      </c>
      <c r="D109" s="28" t="s">
        <v>292</v>
      </c>
      <c r="E109" s="30">
        <v>92720</v>
      </c>
      <c r="F109" s="30">
        <v>17440</v>
      </c>
      <c r="G109" s="30">
        <v>43663</v>
      </c>
      <c r="H109" s="30">
        <v>19000</v>
      </c>
      <c r="I109" s="35">
        <v>0.20499999999999999</v>
      </c>
      <c r="J109" s="35" t="s">
        <v>293</v>
      </c>
      <c r="K109" s="28" t="s">
        <v>294</v>
      </c>
    </row>
    <row r="110" spans="1:11" ht="24">
      <c r="A110" s="6">
        <f t="shared" si="5"/>
        <v>106</v>
      </c>
      <c r="B110" s="28" t="s">
        <v>295</v>
      </c>
      <c r="C110" s="28" t="s">
        <v>296</v>
      </c>
      <c r="D110" s="29" t="s">
        <v>39</v>
      </c>
      <c r="E110" s="30">
        <v>50000</v>
      </c>
      <c r="F110" s="30">
        <v>20000</v>
      </c>
      <c r="G110" s="30">
        <v>50000</v>
      </c>
      <c r="H110" s="30">
        <v>50000</v>
      </c>
      <c r="I110" s="35">
        <v>0.5</v>
      </c>
      <c r="J110" s="35">
        <v>0.3</v>
      </c>
      <c r="K110" s="28" t="s">
        <v>297</v>
      </c>
    </row>
    <row r="111" spans="1:11">
      <c r="A111" s="6">
        <f t="shared" si="5"/>
        <v>107</v>
      </c>
      <c r="B111" s="28" t="s">
        <v>298</v>
      </c>
      <c r="C111" s="28" t="s">
        <v>299</v>
      </c>
      <c r="D111" s="29" t="s">
        <v>32</v>
      </c>
      <c r="E111" s="30">
        <v>11018</v>
      </c>
      <c r="F111" s="30">
        <v>1500</v>
      </c>
      <c r="G111" s="30">
        <v>2583</v>
      </c>
      <c r="H111" s="30">
        <v>5000</v>
      </c>
      <c r="I111" s="35">
        <v>0.27</v>
      </c>
      <c r="J111" s="35">
        <v>0.33</v>
      </c>
      <c r="K111" s="28" t="s">
        <v>300</v>
      </c>
    </row>
    <row r="112" spans="1:11">
      <c r="A112" s="6">
        <f t="shared" si="5"/>
        <v>108</v>
      </c>
      <c r="B112" s="28" t="s">
        <v>301</v>
      </c>
      <c r="C112" s="28" t="s">
        <v>299</v>
      </c>
      <c r="D112" s="29" t="s">
        <v>201</v>
      </c>
      <c r="E112" s="30">
        <v>5000</v>
      </c>
      <c r="F112" s="30">
        <v>1000</v>
      </c>
      <c r="G112" s="30">
        <v>1800</v>
      </c>
      <c r="H112" s="30">
        <v>3000</v>
      </c>
      <c r="I112" s="35">
        <v>1</v>
      </c>
      <c r="J112" s="35">
        <v>0.2</v>
      </c>
      <c r="K112" s="28" t="s">
        <v>35</v>
      </c>
    </row>
    <row r="113" spans="1:11">
      <c r="A113" s="6">
        <f t="shared" si="5"/>
        <v>109</v>
      </c>
      <c r="B113" s="28" t="s">
        <v>302</v>
      </c>
      <c r="C113" s="28" t="s">
        <v>303</v>
      </c>
      <c r="D113" s="29" t="s">
        <v>39</v>
      </c>
      <c r="E113" s="30">
        <v>20000</v>
      </c>
      <c r="F113" s="30">
        <v>1000</v>
      </c>
      <c r="G113" s="30">
        <v>7913</v>
      </c>
      <c r="H113" s="30">
        <v>3000</v>
      </c>
      <c r="I113" s="35">
        <v>0.15</v>
      </c>
      <c r="J113" s="35">
        <v>0.2</v>
      </c>
      <c r="K113" s="28" t="s">
        <v>44</v>
      </c>
    </row>
  </sheetData>
  <mergeCells count="3">
    <mergeCell ref="A1:K1"/>
    <mergeCell ref="A2:K2"/>
    <mergeCell ref="A3:K3"/>
  </mergeCells>
  <phoneticPr fontId="9" type="noConversion"/>
  <pageMargins left="0.196527777777778" right="3.8888888888888903E-2" top="0.62916666666666698" bottom="0.39305555555555599" header="0.51180555555555596" footer="0.51180555555555596"/>
  <pageSetup paperSize="9" scale="98"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合计版</vt:lpstr>
      <vt:lpstr>合计版!Print_Titles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马金虎(011617-011617)</dc:creator>
  <cp:lastModifiedBy>Administrator</cp:lastModifiedBy>
  <cp:lastPrinted>2018-09-28T02:26:45Z</cp:lastPrinted>
  <dcterms:created xsi:type="dcterms:W3CDTF">2018-05-16T07:45:00Z</dcterms:created>
  <dcterms:modified xsi:type="dcterms:W3CDTF">2018-09-28T02:26:53Z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