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0115" windowHeight="8415" tabRatio="893" activeTab="0"/>
  </bookViews>
  <sheets>
    <sheet name="综保区职员1" sheetId="1" r:id="rId1"/>
    <sheet name="综保区职员2" sheetId="2" r:id="rId2"/>
    <sheet name="综保区职员3" sheetId="3" r:id="rId3"/>
    <sheet name="综保区职员4" sheetId="4" r:id="rId4"/>
    <sheet name="综保区职员5" sheetId="5" r:id="rId5"/>
    <sheet name="信访局职员2" sheetId="6" r:id="rId6"/>
    <sheet name="信访局职员3" sheetId="7" r:id="rId7"/>
    <sheet name="信访局职员4" sheetId="8" r:id="rId8"/>
    <sheet name="法制办" sheetId="9" r:id="rId9"/>
  </sheets>
  <definedNames/>
  <calcPr fullCalcOnLoad="1"/>
</workbook>
</file>

<file path=xl/sharedStrings.xml><?xml version="1.0" encoding="utf-8"?>
<sst xmlns="http://schemas.openxmlformats.org/spreadsheetml/2006/main" count="189" uniqueCount="70">
  <si>
    <t>准考证号</t>
  </si>
  <si>
    <t>姓名</t>
  </si>
  <si>
    <t>性别</t>
  </si>
  <si>
    <t>笔试卷面分数</t>
  </si>
  <si>
    <t>民族</t>
  </si>
  <si>
    <t>少数民族加分</t>
  </si>
  <si>
    <t>笔试卷面分数*40%</t>
  </si>
  <si>
    <t>报考单位</t>
  </si>
  <si>
    <t>岗位名称</t>
  </si>
  <si>
    <t>备注</t>
  </si>
  <si>
    <t>15210031015</t>
  </si>
  <si>
    <t>陈菁</t>
  </si>
  <si>
    <t>女</t>
  </si>
  <si>
    <t>85.50</t>
  </si>
  <si>
    <t>综保区</t>
  </si>
  <si>
    <t>职员1</t>
  </si>
  <si>
    <t>男</t>
  </si>
  <si>
    <t>15210030729</t>
  </si>
  <si>
    <t>沃野</t>
  </si>
  <si>
    <t>84.30</t>
  </si>
  <si>
    <t>达斡尔族</t>
  </si>
  <si>
    <t>综保区</t>
  </si>
  <si>
    <t>职员2</t>
  </si>
  <si>
    <t>15210030408</t>
  </si>
  <si>
    <t>马栋</t>
  </si>
  <si>
    <t>90.20</t>
  </si>
  <si>
    <t>职员3</t>
  </si>
  <si>
    <t>85.00</t>
  </si>
  <si>
    <t>蒙古族</t>
  </si>
  <si>
    <t>15210030425</t>
  </si>
  <si>
    <t>梁文涛</t>
  </si>
  <si>
    <t>82.80</t>
  </si>
  <si>
    <t>职员4</t>
  </si>
  <si>
    <t>83.40</t>
  </si>
  <si>
    <t>职员5</t>
  </si>
  <si>
    <t>15210030828</t>
  </si>
  <si>
    <t>李伟</t>
  </si>
  <si>
    <t>15210031524</t>
  </si>
  <si>
    <t>戴雪泽</t>
  </si>
  <si>
    <t>88.30</t>
  </si>
  <si>
    <t>信访局</t>
  </si>
  <si>
    <t>职员4</t>
  </si>
  <si>
    <t>15210031109</t>
  </si>
  <si>
    <t>王诺飞</t>
  </si>
  <si>
    <t>85.70</t>
  </si>
  <si>
    <t>职员4</t>
  </si>
  <si>
    <t>15210031517</t>
  </si>
  <si>
    <t>周翔儒</t>
  </si>
  <si>
    <t>15210031429</t>
  </si>
  <si>
    <t>冯超</t>
  </si>
  <si>
    <t>88.90</t>
  </si>
  <si>
    <t>信访局</t>
  </si>
  <si>
    <t>职员3</t>
  </si>
  <si>
    <t>15210031101</t>
  </si>
  <si>
    <t>李诗诺</t>
  </si>
  <si>
    <t>职员2</t>
  </si>
  <si>
    <t>15210031202</t>
  </si>
  <si>
    <t>白雪巍</t>
  </si>
  <si>
    <t>82.70</t>
  </si>
  <si>
    <t>15210031105</t>
  </si>
  <si>
    <t>张风伟</t>
  </si>
  <si>
    <t>84.80</t>
  </si>
  <si>
    <t>法制办</t>
  </si>
  <si>
    <t>职员</t>
  </si>
  <si>
    <t>15210031502</t>
  </si>
  <si>
    <t>白柳</t>
  </si>
  <si>
    <t>84.60</t>
  </si>
  <si>
    <t>面试成绩</t>
  </si>
  <si>
    <t>面试成绩*60%</t>
  </si>
  <si>
    <t>总成绩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</si>
</sst>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  <xf numFmtId="176" fontId="0" fillId="0" borderId="1" xfId="0" applyNumberFormat="1" applyFill="1" applyBorder="1" applyAlignment="1" quotePrefix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177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" xfId="0" applyNumberFormat="1" applyFill="1" applyBorder="1" applyAlignment="1" quotePrefix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15.625" style="0" customWidth="1"/>
  </cols>
  <sheetData>
    <row r="1" spans="1:13" s="10" customFormat="1" ht="30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67</v>
      </c>
      <c r="I1" s="2" t="s">
        <v>68</v>
      </c>
      <c r="J1" s="2" t="s">
        <v>69</v>
      </c>
      <c r="K1" s="2" t="s">
        <v>7</v>
      </c>
      <c r="L1" s="2" t="s">
        <v>8</v>
      </c>
      <c r="M1" s="1" t="s">
        <v>9</v>
      </c>
    </row>
    <row r="2" spans="1:13" s="11" customFormat="1" ht="14.25">
      <c r="A2" s="3" t="s">
        <v>10</v>
      </c>
      <c r="B2" s="3" t="s">
        <v>11</v>
      </c>
      <c r="C2" s="3" t="s">
        <v>12</v>
      </c>
      <c r="D2" s="4" t="s">
        <v>13</v>
      </c>
      <c r="E2" s="4"/>
      <c r="F2" s="4"/>
      <c r="G2" s="4">
        <f>(D2+F2)*40%</f>
        <v>34.2</v>
      </c>
      <c r="H2" s="4">
        <v>76.1</v>
      </c>
      <c r="I2" s="4">
        <f>H2*60%</f>
        <v>45.66</v>
      </c>
      <c r="J2" s="4">
        <f>G2+I2</f>
        <v>79.86</v>
      </c>
      <c r="K2" s="5" t="s">
        <v>14</v>
      </c>
      <c r="L2" s="5" t="s">
        <v>15</v>
      </c>
      <c r="M2" s="6"/>
    </row>
  </sheetData>
  <printOptions horizontalCentered="1"/>
  <pageMargins left="0.16" right="0.1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"/>
  <sheetViews>
    <sheetView workbookViewId="0" topLeftCell="A1">
      <selection activeCell="F12" sqref="F12"/>
    </sheetView>
  </sheetViews>
  <sheetFormatPr defaultColWidth="9.00390625" defaultRowHeight="14.25"/>
  <cols>
    <col min="1" max="1" width="15.625" style="0" customWidth="1"/>
  </cols>
  <sheetData>
    <row r="1" spans="1:13" s="10" customFormat="1" ht="30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67</v>
      </c>
      <c r="I1" s="2" t="s">
        <v>68</v>
      </c>
      <c r="J1" s="2" t="s">
        <v>69</v>
      </c>
      <c r="K1" s="2" t="s">
        <v>7</v>
      </c>
      <c r="L1" s="2" t="s">
        <v>8</v>
      </c>
      <c r="M1" s="1" t="s">
        <v>9</v>
      </c>
    </row>
    <row r="2" spans="1:13" s="12" customFormat="1" ht="14.25">
      <c r="A2" s="3" t="s">
        <v>17</v>
      </c>
      <c r="B2" s="3" t="s">
        <v>18</v>
      </c>
      <c r="C2" s="3" t="s">
        <v>12</v>
      </c>
      <c r="D2" s="4" t="s">
        <v>19</v>
      </c>
      <c r="E2" s="15" t="s">
        <v>20</v>
      </c>
      <c r="F2" s="15">
        <v>2.5</v>
      </c>
      <c r="G2" s="16">
        <f>(D2+F2)*40%</f>
        <v>34.72</v>
      </c>
      <c r="H2" s="4">
        <v>68.3</v>
      </c>
      <c r="I2" s="4">
        <f>H2*60%</f>
        <v>40.98</v>
      </c>
      <c r="J2" s="4">
        <f>G2+I2</f>
        <v>75.69999999999999</v>
      </c>
      <c r="K2" s="5" t="s">
        <v>21</v>
      </c>
      <c r="L2" s="5" t="s">
        <v>22</v>
      </c>
      <c r="M2" s="6"/>
    </row>
  </sheetData>
  <printOptions horizontalCentered="1"/>
  <pageMargins left="0.16" right="0.1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"/>
  <sheetViews>
    <sheetView workbookViewId="0" topLeftCell="A1">
      <selection activeCell="G10" sqref="G10"/>
    </sheetView>
  </sheetViews>
  <sheetFormatPr defaultColWidth="9.00390625" defaultRowHeight="14.25"/>
  <cols>
    <col min="1" max="1" width="15.625" style="0" customWidth="1"/>
  </cols>
  <sheetData>
    <row r="1" spans="1:13" s="10" customFormat="1" ht="30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67</v>
      </c>
      <c r="I1" s="2" t="s">
        <v>68</v>
      </c>
      <c r="J1" s="2" t="s">
        <v>69</v>
      </c>
      <c r="K1" s="2" t="s">
        <v>7</v>
      </c>
      <c r="L1" s="2" t="s">
        <v>8</v>
      </c>
      <c r="M1" s="1" t="s">
        <v>9</v>
      </c>
    </row>
    <row r="2" spans="1:13" s="11" customFormat="1" ht="14.25">
      <c r="A2" s="3" t="s">
        <v>23</v>
      </c>
      <c r="B2" s="3" t="s">
        <v>24</v>
      </c>
      <c r="C2" s="3" t="s">
        <v>16</v>
      </c>
      <c r="D2" s="4" t="s">
        <v>25</v>
      </c>
      <c r="E2" s="15"/>
      <c r="F2" s="15"/>
      <c r="G2" s="16">
        <f>(D2+F2)*40%</f>
        <v>36.080000000000005</v>
      </c>
      <c r="H2" s="4">
        <v>84.48</v>
      </c>
      <c r="I2" s="4">
        <f>H2*60%</f>
        <v>50.688</v>
      </c>
      <c r="J2" s="4">
        <f>G2+I2</f>
        <v>86.768</v>
      </c>
      <c r="K2" s="5" t="s">
        <v>21</v>
      </c>
      <c r="L2" s="5" t="s">
        <v>26</v>
      </c>
      <c r="M2" s="6"/>
    </row>
  </sheetData>
  <printOptions horizontalCentered="1"/>
  <pageMargins left="0.16" right="0.1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"/>
  <sheetViews>
    <sheetView workbookViewId="0" topLeftCell="A1">
      <selection activeCell="G9" sqref="G9"/>
    </sheetView>
  </sheetViews>
  <sheetFormatPr defaultColWidth="9.00390625" defaultRowHeight="14.25"/>
  <cols>
    <col min="1" max="1" width="15.625" style="0" customWidth="1"/>
  </cols>
  <sheetData>
    <row r="1" spans="1:13" s="10" customFormat="1" ht="30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67</v>
      </c>
      <c r="I1" s="2" t="s">
        <v>68</v>
      </c>
      <c r="J1" s="2" t="s">
        <v>69</v>
      </c>
      <c r="K1" s="2" t="s">
        <v>7</v>
      </c>
      <c r="L1" s="2" t="s">
        <v>8</v>
      </c>
      <c r="M1" s="1" t="s">
        <v>9</v>
      </c>
    </row>
    <row r="2" spans="1:13" s="11" customFormat="1" ht="14.25">
      <c r="A2" s="3" t="s">
        <v>29</v>
      </c>
      <c r="B2" s="3" t="s">
        <v>30</v>
      </c>
      <c r="C2" s="3" t="s">
        <v>16</v>
      </c>
      <c r="D2" s="4" t="s">
        <v>31</v>
      </c>
      <c r="E2" s="15" t="s">
        <v>28</v>
      </c>
      <c r="F2" s="15">
        <v>2.5</v>
      </c>
      <c r="G2" s="16">
        <f>(D2+F2)*40%</f>
        <v>34.12</v>
      </c>
      <c r="H2" s="4">
        <v>63.9</v>
      </c>
      <c r="I2" s="4">
        <f>H2*60%</f>
        <v>38.339999999999996</v>
      </c>
      <c r="J2" s="4">
        <f>G2+I2</f>
        <v>72.46</v>
      </c>
      <c r="K2" s="5" t="s">
        <v>21</v>
      </c>
      <c r="L2" s="5" t="s">
        <v>32</v>
      </c>
      <c r="M2" s="6"/>
    </row>
  </sheetData>
  <printOptions horizontalCentered="1"/>
  <pageMargins left="0.16" right="0.1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"/>
  <sheetViews>
    <sheetView workbookViewId="0" topLeftCell="A1">
      <selection activeCell="H8" sqref="H8"/>
    </sheetView>
  </sheetViews>
  <sheetFormatPr defaultColWidth="9.00390625" defaultRowHeight="14.25"/>
  <cols>
    <col min="1" max="1" width="15.625" style="0" customWidth="1"/>
  </cols>
  <sheetData>
    <row r="1" spans="1:13" s="10" customFormat="1" ht="30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67</v>
      </c>
      <c r="I1" s="2" t="s">
        <v>68</v>
      </c>
      <c r="J1" s="2" t="s">
        <v>69</v>
      </c>
      <c r="K1" s="2" t="s">
        <v>7</v>
      </c>
      <c r="L1" s="2" t="s">
        <v>8</v>
      </c>
      <c r="M1" s="1" t="s">
        <v>9</v>
      </c>
    </row>
    <row r="2" spans="1:13" s="11" customFormat="1" ht="14.25">
      <c r="A2" s="3" t="s">
        <v>35</v>
      </c>
      <c r="B2" s="3" t="s">
        <v>36</v>
      </c>
      <c r="C2" s="3" t="s">
        <v>12</v>
      </c>
      <c r="D2" s="4" t="s">
        <v>19</v>
      </c>
      <c r="E2" s="15"/>
      <c r="F2" s="15"/>
      <c r="G2" s="16">
        <f>(D2+F2)*40%</f>
        <v>33.72</v>
      </c>
      <c r="H2" s="4">
        <v>89.7</v>
      </c>
      <c r="I2" s="4">
        <f>H2*60%</f>
        <v>53.82</v>
      </c>
      <c r="J2" s="4">
        <f>G2+I2</f>
        <v>87.53999999999999</v>
      </c>
      <c r="K2" s="5" t="s">
        <v>21</v>
      </c>
      <c r="L2" s="5" t="s">
        <v>34</v>
      </c>
      <c r="M2" s="6"/>
    </row>
  </sheetData>
  <printOptions horizontalCentered="1"/>
  <pageMargins left="0.16" right="0.16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"/>
  <sheetViews>
    <sheetView workbookViewId="0" topLeftCell="A1">
      <selection activeCell="H10" sqref="H10"/>
    </sheetView>
  </sheetViews>
  <sheetFormatPr defaultColWidth="9.00390625" defaultRowHeight="14.25"/>
  <cols>
    <col min="1" max="1" width="15.625" style="0" customWidth="1"/>
  </cols>
  <sheetData>
    <row r="1" spans="1:12" s="11" customFormat="1" ht="28.5">
      <c r="A1" s="6" t="s">
        <v>0</v>
      </c>
      <c r="B1" s="6" t="s">
        <v>1</v>
      </c>
      <c r="C1" s="6" t="s">
        <v>2</v>
      </c>
      <c r="D1" s="2" t="s">
        <v>3</v>
      </c>
      <c r="E1" s="9" t="s">
        <v>6</v>
      </c>
      <c r="F1" s="9" t="s">
        <v>67</v>
      </c>
      <c r="G1" s="9" t="s">
        <v>68</v>
      </c>
      <c r="H1" s="9" t="s">
        <v>69</v>
      </c>
      <c r="I1" s="5" t="s">
        <v>7</v>
      </c>
      <c r="J1" s="5" t="s">
        <v>8</v>
      </c>
      <c r="K1" s="6" t="s">
        <v>9</v>
      </c>
      <c r="L1" s="7"/>
    </row>
    <row r="2" spans="1:12" s="11" customFormat="1" ht="14.25">
      <c r="A2" s="3" t="s">
        <v>56</v>
      </c>
      <c r="B2" s="3" t="s">
        <v>57</v>
      </c>
      <c r="C2" s="3" t="s">
        <v>16</v>
      </c>
      <c r="D2" s="4" t="s">
        <v>58</v>
      </c>
      <c r="E2" s="4">
        <f>D2*40%</f>
        <v>33.080000000000005</v>
      </c>
      <c r="F2" s="4">
        <v>84.2</v>
      </c>
      <c r="G2" s="4">
        <f>F2*60%</f>
        <v>50.52</v>
      </c>
      <c r="H2" s="4">
        <f>E2+G2</f>
        <v>83.60000000000001</v>
      </c>
      <c r="I2" s="5" t="s">
        <v>51</v>
      </c>
      <c r="J2" s="5" t="s">
        <v>55</v>
      </c>
      <c r="K2" s="6"/>
      <c r="L2" s="8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1">
      <selection activeCell="G10" sqref="G10"/>
    </sheetView>
  </sheetViews>
  <sheetFormatPr defaultColWidth="9.00390625" defaultRowHeight="14.25"/>
  <cols>
    <col min="1" max="1" width="15.625" style="0" customWidth="1"/>
  </cols>
  <sheetData>
    <row r="1" spans="1:12" s="11" customFormat="1" ht="28.5">
      <c r="A1" s="6" t="s">
        <v>0</v>
      </c>
      <c r="B1" s="6" t="s">
        <v>1</v>
      </c>
      <c r="C1" s="6" t="s">
        <v>2</v>
      </c>
      <c r="D1" s="2" t="s">
        <v>3</v>
      </c>
      <c r="E1" s="9" t="s">
        <v>6</v>
      </c>
      <c r="F1" s="9" t="s">
        <v>67</v>
      </c>
      <c r="G1" s="9" t="s">
        <v>68</v>
      </c>
      <c r="H1" s="9" t="s">
        <v>69</v>
      </c>
      <c r="I1" s="5" t="s">
        <v>7</v>
      </c>
      <c r="J1" s="5" t="s">
        <v>8</v>
      </c>
      <c r="K1" s="6" t="s">
        <v>9</v>
      </c>
      <c r="L1" s="7"/>
    </row>
    <row r="2" spans="1:12" s="11" customFormat="1" ht="14.25">
      <c r="A2" s="3" t="s">
        <v>53</v>
      </c>
      <c r="B2" s="3" t="s">
        <v>54</v>
      </c>
      <c r="C2" s="3" t="s">
        <v>12</v>
      </c>
      <c r="D2" s="4" t="s">
        <v>33</v>
      </c>
      <c r="E2" s="4">
        <f>D2*40%</f>
        <v>33.36000000000001</v>
      </c>
      <c r="F2" s="14">
        <v>87.6</v>
      </c>
      <c r="G2" s="4">
        <f>F2*60%</f>
        <v>52.559999999999995</v>
      </c>
      <c r="H2" s="4">
        <f>E2+G2</f>
        <v>85.92</v>
      </c>
      <c r="I2" s="5" t="s">
        <v>51</v>
      </c>
      <c r="J2" s="5" t="s">
        <v>52</v>
      </c>
      <c r="K2" s="6"/>
      <c r="L2" s="8"/>
    </row>
    <row r="3" spans="1:12" s="11" customFormat="1" ht="14.25">
      <c r="A3" s="3" t="s">
        <v>48</v>
      </c>
      <c r="B3" s="3" t="s">
        <v>49</v>
      </c>
      <c r="C3" s="3" t="s">
        <v>16</v>
      </c>
      <c r="D3" s="4" t="s">
        <v>50</v>
      </c>
      <c r="E3" s="4">
        <f>D3*40%</f>
        <v>35.56</v>
      </c>
      <c r="F3" s="13">
        <v>83.9</v>
      </c>
      <c r="G3" s="4">
        <f>F3*60%</f>
        <v>50.34</v>
      </c>
      <c r="H3" s="4">
        <f>E3+G3</f>
        <v>85.9</v>
      </c>
      <c r="I3" s="5" t="s">
        <v>51</v>
      </c>
      <c r="J3" s="5" t="s">
        <v>52</v>
      </c>
      <c r="K3" s="6"/>
      <c r="L3" s="8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I13" sqref="I13"/>
    </sheetView>
  </sheetViews>
  <sheetFormatPr defaultColWidth="9.00390625" defaultRowHeight="14.25"/>
  <cols>
    <col min="1" max="1" width="15.625" style="0" customWidth="1"/>
  </cols>
  <sheetData>
    <row r="1" spans="1:12" s="11" customFormat="1" ht="28.5">
      <c r="A1" s="6" t="s">
        <v>0</v>
      </c>
      <c r="B1" s="6" t="s">
        <v>1</v>
      </c>
      <c r="C1" s="6" t="s">
        <v>2</v>
      </c>
      <c r="D1" s="2" t="s">
        <v>3</v>
      </c>
      <c r="E1" s="9" t="s">
        <v>6</v>
      </c>
      <c r="F1" s="9" t="s">
        <v>67</v>
      </c>
      <c r="G1" s="9" t="s">
        <v>68</v>
      </c>
      <c r="H1" s="9" t="s">
        <v>69</v>
      </c>
      <c r="I1" s="5" t="s">
        <v>7</v>
      </c>
      <c r="J1" s="5" t="s">
        <v>8</v>
      </c>
      <c r="K1" s="6" t="s">
        <v>9</v>
      </c>
      <c r="L1" s="7"/>
    </row>
    <row r="2" spans="1:12" s="11" customFormat="1" ht="14.25">
      <c r="A2" s="3" t="s">
        <v>37</v>
      </c>
      <c r="B2" s="3" t="s">
        <v>38</v>
      </c>
      <c r="C2" s="3" t="s">
        <v>16</v>
      </c>
      <c r="D2" s="4" t="s">
        <v>39</v>
      </c>
      <c r="E2" s="4">
        <f>D2*40%</f>
        <v>35.32</v>
      </c>
      <c r="F2" s="4">
        <v>79.9</v>
      </c>
      <c r="G2" s="4">
        <f>F2*60%</f>
        <v>47.940000000000005</v>
      </c>
      <c r="H2" s="4">
        <f>E2+G2</f>
        <v>83.26</v>
      </c>
      <c r="I2" s="5" t="s">
        <v>40</v>
      </c>
      <c r="J2" s="5" t="s">
        <v>41</v>
      </c>
      <c r="K2" s="6"/>
      <c r="L2" s="8"/>
    </row>
    <row r="3" spans="1:12" s="11" customFormat="1" ht="14.25">
      <c r="A3" s="3" t="s">
        <v>46</v>
      </c>
      <c r="B3" s="3" t="s">
        <v>47</v>
      </c>
      <c r="C3" s="3" t="s">
        <v>16</v>
      </c>
      <c r="D3" s="4" t="s">
        <v>27</v>
      </c>
      <c r="E3" s="4">
        <f>D3*40%</f>
        <v>34</v>
      </c>
      <c r="F3" s="4">
        <v>73.15</v>
      </c>
      <c r="G3" s="4">
        <f>F3*60%</f>
        <v>43.89</v>
      </c>
      <c r="H3" s="4">
        <f>E3+G3</f>
        <v>77.89</v>
      </c>
      <c r="I3" s="5" t="s">
        <v>40</v>
      </c>
      <c r="J3" s="5" t="s">
        <v>41</v>
      </c>
      <c r="K3" s="6"/>
      <c r="L3" s="8"/>
    </row>
    <row r="4" spans="1:12" s="11" customFormat="1" ht="14.25">
      <c r="A4" s="3" t="s">
        <v>42</v>
      </c>
      <c r="B4" s="3" t="s">
        <v>43</v>
      </c>
      <c r="C4" s="3" t="s">
        <v>12</v>
      </c>
      <c r="D4" s="4" t="s">
        <v>44</v>
      </c>
      <c r="E4" s="4">
        <f>D4*40%</f>
        <v>34.28</v>
      </c>
      <c r="F4" s="4">
        <v>68.7</v>
      </c>
      <c r="G4" s="4">
        <f>F4*60%</f>
        <v>41.22</v>
      </c>
      <c r="H4" s="4">
        <f>E4+G4</f>
        <v>75.5</v>
      </c>
      <c r="I4" s="5" t="s">
        <v>40</v>
      </c>
      <c r="J4" s="5" t="s">
        <v>45</v>
      </c>
      <c r="K4" s="6"/>
      <c r="L4" s="8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1">
      <selection activeCell="I12" sqref="I12"/>
    </sheetView>
  </sheetViews>
  <sheetFormatPr defaultColWidth="9.00390625" defaultRowHeight="14.25"/>
  <cols>
    <col min="1" max="1" width="15.625" style="0" customWidth="1"/>
  </cols>
  <sheetData>
    <row r="1" spans="1:12" s="11" customFormat="1" ht="28.5">
      <c r="A1" s="6" t="s">
        <v>0</v>
      </c>
      <c r="B1" s="6" t="s">
        <v>1</v>
      </c>
      <c r="C1" s="6" t="s">
        <v>2</v>
      </c>
      <c r="D1" s="2" t="s">
        <v>3</v>
      </c>
      <c r="E1" s="9" t="s">
        <v>6</v>
      </c>
      <c r="F1" s="9" t="s">
        <v>67</v>
      </c>
      <c r="G1" s="9" t="s">
        <v>68</v>
      </c>
      <c r="H1" s="9" t="s">
        <v>69</v>
      </c>
      <c r="I1" s="5" t="s">
        <v>7</v>
      </c>
      <c r="J1" s="5" t="s">
        <v>8</v>
      </c>
      <c r="K1" s="6" t="s">
        <v>9</v>
      </c>
      <c r="L1" s="7"/>
    </row>
    <row r="2" spans="1:12" s="11" customFormat="1" ht="14.25">
      <c r="A2" s="3" t="s">
        <v>59</v>
      </c>
      <c r="B2" s="3" t="s">
        <v>60</v>
      </c>
      <c r="C2" s="3" t="s">
        <v>16</v>
      </c>
      <c r="D2" s="4" t="s">
        <v>61</v>
      </c>
      <c r="E2" s="4">
        <f>D2*40%</f>
        <v>33.92</v>
      </c>
      <c r="F2" s="13">
        <v>75</v>
      </c>
      <c r="G2" s="4">
        <f>F2*60%</f>
        <v>45</v>
      </c>
      <c r="H2" s="4">
        <f>E2+G2</f>
        <v>78.92</v>
      </c>
      <c r="I2" s="5" t="s">
        <v>62</v>
      </c>
      <c r="J2" s="5" t="s">
        <v>63</v>
      </c>
      <c r="K2" s="6"/>
      <c r="L2" s="8"/>
    </row>
    <row r="3" spans="1:12" s="11" customFormat="1" ht="14.25">
      <c r="A3" s="3" t="s">
        <v>64</v>
      </c>
      <c r="B3" s="3" t="s">
        <v>65</v>
      </c>
      <c r="C3" s="3" t="s">
        <v>12</v>
      </c>
      <c r="D3" s="4" t="s">
        <v>66</v>
      </c>
      <c r="E3" s="4">
        <f>D3*40%</f>
        <v>33.839999999999996</v>
      </c>
      <c r="F3" s="13">
        <v>72.7</v>
      </c>
      <c r="G3" s="4">
        <f>F3*60%</f>
        <v>43.62</v>
      </c>
      <c r="H3" s="4">
        <f>E3+G3</f>
        <v>77.46</v>
      </c>
      <c r="I3" s="5" t="s">
        <v>62</v>
      </c>
      <c r="J3" s="5" t="s">
        <v>63</v>
      </c>
      <c r="K3" s="6"/>
      <c r="L3" s="8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mzlgcl</dc:creator>
  <cp:keywords/>
  <dc:description/>
  <cp:lastModifiedBy>mzlgcl</cp:lastModifiedBy>
  <cp:lastPrinted>2016-08-29T01:40:58Z</cp:lastPrinted>
  <dcterms:created xsi:type="dcterms:W3CDTF">2016-08-16T02:58:59Z</dcterms:created>
  <dcterms:modified xsi:type="dcterms:W3CDTF">2016-08-30T07:32:47Z</dcterms:modified>
  <cp:category/>
  <cp:version/>
  <cp:contentType/>
  <cp:contentStatus/>
</cp:coreProperties>
</file>