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0"/>
  </bookViews>
  <sheets>
    <sheet name="进入体检人员名单" sheetId="1" r:id="rId1"/>
  </sheets>
  <definedNames>
    <definedName name="_xlfn.COUNTIFS" hidden="1">#NAME?</definedName>
    <definedName name="cj" localSheetId="0">'进入体检人员名单'!$P$3:$P$29</definedName>
    <definedName name="cj">#REF!</definedName>
    <definedName name="hb" localSheetId="0">'进入体检人员名单'!#REF!</definedName>
    <definedName name="hb">#REF!</definedName>
    <definedName name="_xlnm.Print_Titles" localSheetId="0">'进入体检人员名单'!$2:$2</definedName>
    <definedName name="面试语言" localSheetId="0">'进入体检人员名单'!#REF!</definedName>
    <definedName name="面试语言">#REF!</definedName>
    <definedName name="EXTRACT" localSheetId="0">'进入体检人员名单'!$B$2:$F$2</definedName>
  </definedNames>
  <calcPr fullCalcOnLoad="1"/>
</workbook>
</file>

<file path=xl/sharedStrings.xml><?xml version="1.0" encoding="utf-8"?>
<sst xmlns="http://schemas.openxmlformats.org/spreadsheetml/2006/main" count="180" uniqueCount="103">
  <si>
    <t>2016年乌兰浩特市部分事业单位公开招聘工作人员考察人员名单</t>
  </si>
  <si>
    <t>序号</t>
  </si>
  <si>
    <t>姓名</t>
  </si>
  <si>
    <t>性别</t>
  </si>
  <si>
    <t>准考证号</t>
  </si>
  <si>
    <t>报考单位</t>
  </si>
  <si>
    <t>报考岗位</t>
  </si>
  <si>
    <t>民族</t>
  </si>
  <si>
    <t>职业能力倾向测验卷面成绩</t>
  </si>
  <si>
    <t>综合应用能力卷面成绩</t>
  </si>
  <si>
    <t>笔试成绩＝（《综合应用能力》成绩÷1.5）×50%＋（《职业能力倾向测验》成绩÷1.5）×50%</t>
  </si>
  <si>
    <t>民族加分2.5分</t>
  </si>
  <si>
    <t>笔试成绩</t>
  </si>
  <si>
    <t>面试成绩</t>
  </si>
  <si>
    <t>笔试成绩加权60%</t>
  </si>
  <si>
    <t>面试成绩加权40%</t>
  </si>
  <si>
    <t>总成绩</t>
  </si>
  <si>
    <t>名次</t>
  </si>
  <si>
    <t>白明纲</t>
  </si>
  <si>
    <t>男</t>
  </si>
  <si>
    <t>311522062916</t>
  </si>
  <si>
    <t>乌兰浩特市环境保护监测站</t>
  </si>
  <si>
    <t>化验员（蒙汉兼通人员岗位）</t>
  </si>
  <si>
    <t>蒙古族</t>
  </si>
  <si>
    <t>于惠川</t>
  </si>
  <si>
    <t>311522051305</t>
  </si>
  <si>
    <t>化验员（一般岗位）</t>
  </si>
  <si>
    <t>黄海峰</t>
  </si>
  <si>
    <t>111522021013</t>
  </si>
  <si>
    <t>乌兰浩特市审计信息化管理中心</t>
  </si>
  <si>
    <t>审计（项目人员岗位含大学生退役士兵）</t>
  </si>
  <si>
    <t>宫常富</t>
  </si>
  <si>
    <t>311522051606</t>
  </si>
  <si>
    <t>乌兰浩特市水利工程建设管理站</t>
  </si>
  <si>
    <t>水利工程（一般岗位）</t>
  </si>
  <si>
    <t>刘季骢</t>
  </si>
  <si>
    <t>311522051601</t>
  </si>
  <si>
    <t>乌兰浩特市土壤肥料工作站</t>
  </si>
  <si>
    <t>农业技术（一般岗位）</t>
  </si>
  <si>
    <t>汉族</t>
  </si>
  <si>
    <t>郭洪涛</t>
  </si>
  <si>
    <t>521522060118</t>
  </si>
  <si>
    <t>乌兰浩特市五一社区卫生服务中心</t>
  </si>
  <si>
    <t>临床（一般岗位）</t>
  </si>
  <si>
    <t>何琳琳</t>
  </si>
  <si>
    <t>女</t>
  </si>
  <si>
    <t>541522061108</t>
  </si>
  <si>
    <t>乌兰浩特市妇幼保健所</t>
  </si>
  <si>
    <t>护理（一般岗位）</t>
  </si>
  <si>
    <t>李红霞</t>
  </si>
  <si>
    <t>521522060204</t>
  </si>
  <si>
    <t>冯晶</t>
  </si>
  <si>
    <t>311522051328</t>
  </si>
  <si>
    <t>化验员（项目人员岗位含大学生退役士兵）</t>
  </si>
  <si>
    <t>张铎</t>
  </si>
  <si>
    <t>561522063622</t>
  </si>
  <si>
    <t>乌兰浩特市疾病预防控制中心</t>
  </si>
  <si>
    <t>公共卫生（一般岗位）</t>
  </si>
  <si>
    <t>李慧田</t>
  </si>
  <si>
    <t>551522062111</t>
  </si>
  <si>
    <t>检验技术（一般岗位）</t>
  </si>
  <si>
    <t>姬晓丽</t>
  </si>
  <si>
    <t>551522062204</t>
  </si>
  <si>
    <t>影像技术（一般岗位）</t>
  </si>
  <si>
    <t>陈可</t>
  </si>
  <si>
    <t>311522051502</t>
  </si>
  <si>
    <t>乌兰浩特市家畜改良工作站</t>
  </si>
  <si>
    <t>畜牧技术（一般岗位）</t>
  </si>
  <si>
    <t>张永丽</t>
  </si>
  <si>
    <t>111522070928</t>
  </si>
  <si>
    <t>审计（蒙汉兼通人员岗位）</t>
  </si>
  <si>
    <t>曲佳楠</t>
  </si>
  <si>
    <t>111522021002</t>
  </si>
  <si>
    <t>审计（一般岗位）</t>
  </si>
  <si>
    <t>李娜</t>
  </si>
  <si>
    <t>111522020818</t>
  </si>
  <si>
    <t>曾凡华</t>
  </si>
  <si>
    <t>111522020903</t>
  </si>
  <si>
    <t>白玉凤</t>
  </si>
  <si>
    <t>521522060213</t>
  </si>
  <si>
    <t>乌兰浩特市乌兰哈达卫生院</t>
  </si>
  <si>
    <t>李美翠</t>
  </si>
  <si>
    <t>111522020728</t>
  </si>
  <si>
    <t>财会（一般岗位）</t>
  </si>
  <si>
    <t>王丽杰</t>
  </si>
  <si>
    <t>541522061027</t>
  </si>
  <si>
    <t>程铁娟</t>
  </si>
  <si>
    <t>541522061029</t>
  </si>
  <si>
    <t>韩美达</t>
  </si>
  <si>
    <t>551522062301</t>
  </si>
  <si>
    <t>林伟佳</t>
  </si>
  <si>
    <t>551522062221</t>
  </si>
  <si>
    <t>王鑫艺</t>
  </si>
  <si>
    <t>521522060120</t>
  </si>
  <si>
    <t>王玲玲</t>
  </si>
  <si>
    <t>521522060126</t>
  </si>
  <si>
    <t>陈欣如</t>
  </si>
  <si>
    <t>511522063707</t>
  </si>
  <si>
    <t>乌兰浩特市义勒力特卫生院</t>
  </si>
  <si>
    <t>赵娜</t>
  </si>
  <si>
    <t>111522020803</t>
  </si>
  <si>
    <t>乌兰浩特市征地管理中心</t>
  </si>
  <si>
    <t>文秘（项目人员岗位含大学生退役士兵）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</si>
</sst>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0_ "/>
  </numFmts>
  <fonts count="25"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0" fontId="13" fillId="0" borderId="0">
      <alignment vertical="center"/>
      <protection/>
    </xf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>
      <alignment vertical="center"/>
      <protection/>
    </xf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8" fillId="0" borderId="5" applyNumberFormat="0" applyFill="0" applyAlignment="0" applyProtection="0"/>
    <xf numFmtId="0" fontId="9" fillId="8" borderId="0" applyNumberFormat="0" applyBorder="0" applyAlignment="0" applyProtection="0"/>
    <xf numFmtId="0" fontId="20" fillId="9" borderId="6" applyNumberFormat="0" applyAlignment="0" applyProtection="0"/>
    <xf numFmtId="0" fontId="22" fillId="9" borderId="1" applyNumberFormat="0" applyAlignment="0" applyProtection="0"/>
    <xf numFmtId="0" fontId="16" fillId="10" borderId="7" applyNumberFormat="0" applyAlignment="0" applyProtection="0"/>
    <xf numFmtId="0" fontId="6" fillId="2" borderId="0" applyNumberFormat="0" applyBorder="0" applyAlignment="0" applyProtection="0"/>
    <xf numFmtId="0" fontId="9" fillId="6" borderId="0" applyNumberFormat="0" applyBorder="0" applyAlignment="0" applyProtection="0"/>
    <xf numFmtId="0" fontId="15" fillId="0" borderId="8" applyNumberFormat="0" applyFill="0" applyAlignment="0" applyProtection="0"/>
    <xf numFmtId="0" fontId="18" fillId="0" borderId="9" applyNumberFormat="0" applyFill="0" applyAlignment="0" applyProtection="0"/>
    <xf numFmtId="0" fontId="12" fillId="7" borderId="0" applyNumberFormat="0" applyBorder="0" applyAlignment="0" applyProtection="0"/>
    <xf numFmtId="0" fontId="13" fillId="0" borderId="0">
      <alignment vertical="center"/>
      <protection/>
    </xf>
    <xf numFmtId="0" fontId="10" fillId="3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13" fillId="0" borderId="0">
      <alignment vertical="center"/>
      <protection/>
    </xf>
    <xf numFmtId="0" fontId="6" fillId="13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6" fillId="2" borderId="0" applyNumberFormat="0" applyBorder="0" applyAlignment="0" applyProtection="0"/>
    <xf numFmtId="0" fontId="13" fillId="0" borderId="0">
      <alignment vertical="center"/>
      <protection/>
    </xf>
    <xf numFmtId="0" fontId="9" fillId="13" borderId="0" applyNumberFormat="0" applyBorder="0" applyAlignment="0" applyProtection="0"/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74" applyNumberFormat="1" applyFont="1" applyFill="1" applyBorder="1" applyAlignment="1" applyProtection="1">
      <alignment horizontal="center" vertical="center" wrapText="1"/>
      <protection/>
    </xf>
    <xf numFmtId="0" fontId="1" fillId="0" borderId="11" xfId="56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73" applyFont="1" applyFill="1" applyBorder="1" applyAlignment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80" applyNumberFormat="1" applyFont="1" applyFill="1" applyBorder="1" applyAlignment="1" applyProtection="1">
      <alignment horizontal="center" vertical="center" wrapText="1"/>
      <protection/>
    </xf>
    <xf numFmtId="0" fontId="0" fillId="0" borderId="11" xfId="80" applyFont="1" applyFill="1" applyBorder="1" applyAlignment="1" applyProtection="1">
      <alignment horizontal="center" vertical="center" wrapText="1"/>
      <protection locked="0"/>
    </xf>
    <xf numFmtId="0" fontId="0" fillId="0" borderId="11" xfId="74" applyNumberFormat="1" applyFont="1" applyFill="1" applyBorder="1" applyAlignment="1" applyProtection="1">
      <alignment horizontal="center" vertical="center" wrapText="1"/>
      <protection/>
    </xf>
    <xf numFmtId="178" fontId="1" fillId="0" borderId="11" xfId="56" applyNumberFormat="1" applyFont="1" applyFill="1" applyBorder="1" applyAlignment="1" applyProtection="1">
      <alignment horizontal="center" vertical="center" wrapText="1"/>
      <protection locked="0"/>
    </xf>
    <xf numFmtId="178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1" xfId="0" applyNumberFormat="1" applyFont="1" applyFill="1" applyBorder="1" applyAlignment="1">
      <alignment horizontal="center" vertical="center" wrapText="1"/>
    </xf>
    <xf numFmtId="178" fontId="0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80" applyFont="1" applyFill="1" applyBorder="1" applyAlignment="1">
      <alignment horizontal="center" vertical="center" wrapText="1"/>
      <protection/>
    </xf>
    <xf numFmtId="178" fontId="0" fillId="0" borderId="11" xfId="80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 quotePrefix="1">
      <alignment horizontal="center" vertical="center" wrapText="1"/>
    </xf>
    <xf numFmtId="0" fontId="0" fillId="0" borderId="11" xfId="73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强调文字颜色 1" xfId="50"/>
    <cellStyle name="常规_13日上午" xfId="51"/>
    <cellStyle name="20% - 强调文字颜色 5" xfId="52"/>
    <cellStyle name="20% - 强调文字颜色 1" xfId="53"/>
    <cellStyle name="40% - 强调文字颜色 1" xfId="54"/>
    <cellStyle name="20% - 强调文字颜色 2" xfId="55"/>
    <cellStyle name="常规_12日上午_1" xfId="56"/>
    <cellStyle name="40% - 强调文字颜色 2" xfId="57"/>
    <cellStyle name="强调文字颜色 3" xfId="58"/>
    <cellStyle name="常规_12日上午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_13日下午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_12日下午" xfId="73"/>
    <cellStyle name="常规_Sheet1" xfId="74"/>
    <cellStyle name="常规 2 12" xfId="75"/>
    <cellStyle name="常规 2 4" xfId="76"/>
    <cellStyle name="常规 2 6" xfId="77"/>
    <cellStyle name="常规 2 7" xfId="78"/>
    <cellStyle name="常规 2 8" xfId="79"/>
    <cellStyle name="常规_12日下午_1" xfId="80"/>
    <cellStyle name="常规_14日上午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1" sqref="A1:Q1"/>
    </sheetView>
  </sheetViews>
  <sheetFormatPr defaultColWidth="10.00390625" defaultRowHeight="19.5" customHeight="1"/>
  <cols>
    <col min="1" max="1" width="3.7109375" style="3" customWidth="1"/>
    <col min="2" max="2" width="6.7109375" style="3" customWidth="1"/>
    <col min="3" max="3" width="2.8515625" style="3" customWidth="1"/>
    <col min="4" max="4" width="9.00390625" style="3" customWidth="1"/>
    <col min="5" max="5" width="19.28125" style="3" customWidth="1"/>
    <col min="6" max="6" width="18.28125" style="3" customWidth="1"/>
    <col min="7" max="7" width="5.7109375" style="3" customWidth="1"/>
    <col min="8" max="8" width="6.421875" style="3" customWidth="1"/>
    <col min="9" max="9" width="7.421875" style="3" customWidth="1"/>
    <col min="10" max="10" width="10.421875" style="3" customWidth="1"/>
    <col min="11" max="11" width="5.28125" style="3" customWidth="1"/>
    <col min="12" max="12" width="8.57421875" style="3" customWidth="1"/>
    <col min="13" max="13" width="7.7109375" style="4" customWidth="1"/>
    <col min="14" max="14" width="7.8515625" style="4" customWidth="1"/>
    <col min="15" max="15" width="8.140625" style="4" customWidth="1"/>
    <col min="16" max="16" width="7.421875" style="4" customWidth="1"/>
    <col min="17" max="17" width="3.7109375" style="4" bestFit="1" customWidth="1"/>
    <col min="18" max="16384" width="10.00390625" style="3" customWidth="1"/>
  </cols>
  <sheetData>
    <row r="1" spans="1:17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141.75" customHeight="1">
      <c r="A2" s="6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7" t="s">
        <v>7</v>
      </c>
      <c r="H2" s="8" t="s">
        <v>8</v>
      </c>
      <c r="I2" s="8" t="s">
        <v>9</v>
      </c>
      <c r="J2" s="16" t="s">
        <v>10</v>
      </c>
      <c r="K2" s="8" t="s">
        <v>11</v>
      </c>
      <c r="L2" s="8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s="2" customFormat="1" ht="30" customHeight="1">
      <c r="A3" s="9">
        <v>1</v>
      </c>
      <c r="B3" s="23" t="s">
        <v>18</v>
      </c>
      <c r="C3" s="23" t="s">
        <v>19</v>
      </c>
      <c r="D3" s="23" t="s">
        <v>20</v>
      </c>
      <c r="E3" s="23" t="s">
        <v>21</v>
      </c>
      <c r="F3" s="23" t="s">
        <v>22</v>
      </c>
      <c r="G3" s="11" t="s">
        <v>23</v>
      </c>
      <c r="H3" s="12">
        <v>73.3</v>
      </c>
      <c r="I3" s="12">
        <v>101.5</v>
      </c>
      <c r="J3" s="17">
        <v>58.266666666666666</v>
      </c>
      <c r="K3" s="9">
        <v>2.5</v>
      </c>
      <c r="L3" s="18">
        <f aca="true" t="shared" si="0" ref="L3:L7">J3+K3</f>
        <v>60.766666666666666</v>
      </c>
      <c r="M3" s="9">
        <v>81.6</v>
      </c>
      <c r="N3" s="9">
        <f aca="true" t="shared" si="1" ref="N3:N29">L3*0.6</f>
        <v>36.46</v>
      </c>
      <c r="O3" s="9">
        <f aca="true" t="shared" si="2" ref="O3:O29">M3*0.4</f>
        <v>32.64</v>
      </c>
      <c r="P3" s="9">
        <f aca="true" t="shared" si="3" ref="P3:P29">N3+O3</f>
        <v>69.1</v>
      </c>
      <c r="Q3" s="9">
        <v>1</v>
      </c>
    </row>
    <row r="4" spans="1:17" s="2" customFormat="1" ht="30" customHeight="1">
      <c r="A4" s="9">
        <v>2</v>
      </c>
      <c r="B4" s="23" t="s">
        <v>24</v>
      </c>
      <c r="C4" s="23" t="s">
        <v>19</v>
      </c>
      <c r="D4" s="23" t="s">
        <v>25</v>
      </c>
      <c r="E4" s="23" t="s">
        <v>21</v>
      </c>
      <c r="F4" s="23" t="s">
        <v>26</v>
      </c>
      <c r="G4" s="11" t="s">
        <v>23</v>
      </c>
      <c r="H4" s="12">
        <v>110.7</v>
      </c>
      <c r="I4" s="12">
        <v>102</v>
      </c>
      <c r="J4" s="17">
        <v>70.9</v>
      </c>
      <c r="K4" s="9">
        <v>2.5</v>
      </c>
      <c r="L4" s="18">
        <f t="shared" si="0"/>
        <v>73.4</v>
      </c>
      <c r="M4" s="9">
        <v>81.8</v>
      </c>
      <c r="N4" s="9">
        <f t="shared" si="1"/>
        <v>44.04</v>
      </c>
      <c r="O4" s="9">
        <f t="shared" si="2"/>
        <v>32.72</v>
      </c>
      <c r="P4" s="9">
        <f t="shared" si="3"/>
        <v>76.75999999999999</v>
      </c>
      <c r="Q4" s="9">
        <v>1</v>
      </c>
    </row>
    <row r="5" spans="1:17" s="2" customFormat="1" ht="30" customHeight="1">
      <c r="A5" s="9">
        <v>3</v>
      </c>
      <c r="B5" s="23" t="s">
        <v>27</v>
      </c>
      <c r="C5" s="23" t="s">
        <v>19</v>
      </c>
      <c r="D5" s="23" t="s">
        <v>28</v>
      </c>
      <c r="E5" s="23" t="s">
        <v>29</v>
      </c>
      <c r="F5" s="23" t="s">
        <v>30</v>
      </c>
      <c r="G5" s="11" t="s">
        <v>23</v>
      </c>
      <c r="H5" s="12">
        <v>102.5</v>
      </c>
      <c r="I5" s="12">
        <v>96</v>
      </c>
      <c r="J5" s="17">
        <v>66.16666666666666</v>
      </c>
      <c r="K5" s="9">
        <v>2.5</v>
      </c>
      <c r="L5" s="18">
        <f t="shared" si="0"/>
        <v>68.66666666666666</v>
      </c>
      <c r="M5" s="9">
        <v>87</v>
      </c>
      <c r="N5" s="9">
        <f t="shared" si="1"/>
        <v>41.199999999999996</v>
      </c>
      <c r="O5" s="9">
        <f t="shared" si="2"/>
        <v>34.800000000000004</v>
      </c>
      <c r="P5" s="9">
        <f t="shared" si="3"/>
        <v>76</v>
      </c>
      <c r="Q5" s="9">
        <v>1</v>
      </c>
    </row>
    <row r="6" spans="1:17" s="2" customFormat="1" ht="30" customHeight="1">
      <c r="A6" s="9">
        <v>4</v>
      </c>
      <c r="B6" s="23" t="s">
        <v>31</v>
      </c>
      <c r="C6" s="23" t="s">
        <v>19</v>
      </c>
      <c r="D6" s="23" t="s">
        <v>32</v>
      </c>
      <c r="E6" s="23" t="s">
        <v>33</v>
      </c>
      <c r="F6" s="23" t="s">
        <v>34</v>
      </c>
      <c r="G6" s="11" t="s">
        <v>23</v>
      </c>
      <c r="H6" s="12">
        <v>77.4</v>
      </c>
      <c r="I6" s="12">
        <v>89</v>
      </c>
      <c r="J6" s="17">
        <v>55.46666666666667</v>
      </c>
      <c r="K6" s="9">
        <v>2.5</v>
      </c>
      <c r="L6" s="18">
        <f t="shared" si="0"/>
        <v>57.96666666666667</v>
      </c>
      <c r="M6" s="9">
        <v>83.8</v>
      </c>
      <c r="N6" s="9">
        <f t="shared" si="1"/>
        <v>34.78</v>
      </c>
      <c r="O6" s="9">
        <f t="shared" si="2"/>
        <v>33.52</v>
      </c>
      <c r="P6" s="9">
        <f t="shared" si="3"/>
        <v>68.30000000000001</v>
      </c>
      <c r="Q6" s="9">
        <v>1</v>
      </c>
    </row>
    <row r="7" spans="1:17" s="2" customFormat="1" ht="30" customHeight="1">
      <c r="A7" s="9">
        <v>5</v>
      </c>
      <c r="B7" s="23" t="s">
        <v>35</v>
      </c>
      <c r="C7" s="23" t="s">
        <v>19</v>
      </c>
      <c r="D7" s="23" t="s">
        <v>36</v>
      </c>
      <c r="E7" s="23" t="s">
        <v>37</v>
      </c>
      <c r="F7" s="23" t="s">
        <v>38</v>
      </c>
      <c r="G7" s="11" t="s">
        <v>39</v>
      </c>
      <c r="H7" s="12">
        <v>94.3</v>
      </c>
      <c r="I7" s="12">
        <v>91.5</v>
      </c>
      <c r="J7" s="17">
        <v>61.93333333333334</v>
      </c>
      <c r="K7" s="9"/>
      <c r="L7" s="18">
        <f t="shared" si="0"/>
        <v>61.93333333333334</v>
      </c>
      <c r="M7" s="9">
        <v>85.2</v>
      </c>
      <c r="N7" s="9">
        <f t="shared" si="1"/>
        <v>37.160000000000004</v>
      </c>
      <c r="O7" s="9">
        <f t="shared" si="2"/>
        <v>34.080000000000005</v>
      </c>
      <c r="P7" s="9">
        <f t="shared" si="3"/>
        <v>71.24000000000001</v>
      </c>
      <c r="Q7" s="9">
        <v>1</v>
      </c>
    </row>
    <row r="8" spans="1:17" s="2" customFormat="1" ht="30" customHeight="1">
      <c r="A8" s="9">
        <v>6</v>
      </c>
      <c r="B8" s="23" t="s">
        <v>40</v>
      </c>
      <c r="C8" s="23" t="s">
        <v>19</v>
      </c>
      <c r="D8" s="23" t="s">
        <v>41</v>
      </c>
      <c r="E8" s="23" t="s">
        <v>42</v>
      </c>
      <c r="F8" s="23" t="s">
        <v>43</v>
      </c>
      <c r="G8" s="13" t="s">
        <v>39</v>
      </c>
      <c r="H8" s="14">
        <v>103.5</v>
      </c>
      <c r="I8" s="14">
        <v>78.3</v>
      </c>
      <c r="J8" s="19">
        <v>60.6</v>
      </c>
      <c r="K8" s="20"/>
      <c r="L8" s="21">
        <v>60.6</v>
      </c>
      <c r="M8" s="9">
        <v>72.6</v>
      </c>
      <c r="N8" s="9">
        <f t="shared" si="1"/>
        <v>36.36</v>
      </c>
      <c r="O8" s="9">
        <f t="shared" si="2"/>
        <v>29.04</v>
      </c>
      <c r="P8" s="9">
        <f t="shared" si="3"/>
        <v>65.4</v>
      </c>
      <c r="Q8" s="9">
        <v>1</v>
      </c>
    </row>
    <row r="9" spans="1:17" s="2" customFormat="1" ht="30" customHeight="1">
      <c r="A9" s="9">
        <v>7</v>
      </c>
      <c r="B9" s="23" t="s">
        <v>44</v>
      </c>
      <c r="C9" s="23" t="s">
        <v>45</v>
      </c>
      <c r="D9" s="23" t="s">
        <v>46</v>
      </c>
      <c r="E9" s="23" t="s">
        <v>47</v>
      </c>
      <c r="F9" s="23" t="s">
        <v>48</v>
      </c>
      <c r="G9" s="13" t="s">
        <v>39</v>
      </c>
      <c r="H9" s="14">
        <v>67.5</v>
      </c>
      <c r="I9" s="14">
        <v>78.7</v>
      </c>
      <c r="J9" s="19">
        <v>48.733333333333334</v>
      </c>
      <c r="K9" s="20"/>
      <c r="L9" s="21">
        <v>48.733333333333334</v>
      </c>
      <c r="M9" s="9">
        <v>75.8</v>
      </c>
      <c r="N9" s="9">
        <f t="shared" si="1"/>
        <v>29.24</v>
      </c>
      <c r="O9" s="9">
        <f t="shared" si="2"/>
        <v>30.32</v>
      </c>
      <c r="P9" s="9">
        <f t="shared" si="3"/>
        <v>59.56</v>
      </c>
      <c r="Q9" s="9">
        <v>1</v>
      </c>
    </row>
    <row r="10" spans="1:17" s="2" customFormat="1" ht="30" customHeight="1">
      <c r="A10" s="9">
        <v>8</v>
      </c>
      <c r="B10" s="23" t="s">
        <v>49</v>
      </c>
      <c r="C10" s="23" t="s">
        <v>45</v>
      </c>
      <c r="D10" s="23" t="s">
        <v>50</v>
      </c>
      <c r="E10" s="23" t="s">
        <v>47</v>
      </c>
      <c r="F10" s="23" t="s">
        <v>43</v>
      </c>
      <c r="G10" s="13" t="s">
        <v>23</v>
      </c>
      <c r="H10" s="14">
        <v>70</v>
      </c>
      <c r="I10" s="14">
        <v>74.2</v>
      </c>
      <c r="J10" s="19">
        <v>48.06666666666666</v>
      </c>
      <c r="K10" s="20">
        <v>2.5</v>
      </c>
      <c r="L10" s="21">
        <v>50.56666666666666</v>
      </c>
      <c r="M10" s="9">
        <v>78.6</v>
      </c>
      <c r="N10" s="9">
        <f t="shared" si="1"/>
        <v>30.339999999999996</v>
      </c>
      <c r="O10" s="9">
        <f t="shared" si="2"/>
        <v>31.439999999999998</v>
      </c>
      <c r="P10" s="9">
        <f t="shared" si="3"/>
        <v>61.779999999999994</v>
      </c>
      <c r="Q10" s="9">
        <v>1</v>
      </c>
    </row>
    <row r="11" spans="1:17" s="2" customFormat="1" ht="30" customHeight="1">
      <c r="A11" s="9">
        <v>9</v>
      </c>
      <c r="B11" s="23" t="s">
        <v>51</v>
      </c>
      <c r="C11" s="23" t="s">
        <v>45</v>
      </c>
      <c r="D11" s="23" t="s">
        <v>52</v>
      </c>
      <c r="E11" s="23" t="s">
        <v>21</v>
      </c>
      <c r="F11" s="23" t="s">
        <v>53</v>
      </c>
      <c r="G11" s="11" t="s">
        <v>39</v>
      </c>
      <c r="H11" s="12">
        <v>89.7</v>
      </c>
      <c r="I11" s="12">
        <v>100</v>
      </c>
      <c r="J11" s="17">
        <v>63.233333333333334</v>
      </c>
      <c r="K11" s="9"/>
      <c r="L11" s="18">
        <f aca="true" t="shared" si="4" ref="L11:L20">J11+K11</f>
        <v>63.233333333333334</v>
      </c>
      <c r="M11" s="9">
        <v>84.4</v>
      </c>
      <c r="N11" s="9">
        <f t="shared" si="1"/>
        <v>37.94</v>
      </c>
      <c r="O11" s="9">
        <f t="shared" si="2"/>
        <v>33.760000000000005</v>
      </c>
      <c r="P11" s="9">
        <f t="shared" si="3"/>
        <v>71.7</v>
      </c>
      <c r="Q11" s="9">
        <v>1</v>
      </c>
    </row>
    <row r="12" spans="1:17" s="2" customFormat="1" ht="30" customHeight="1">
      <c r="A12" s="9">
        <v>10</v>
      </c>
      <c r="B12" s="23" t="s">
        <v>54</v>
      </c>
      <c r="C12" s="23" t="s">
        <v>45</v>
      </c>
      <c r="D12" s="23" t="s">
        <v>55</v>
      </c>
      <c r="E12" s="23" t="s">
        <v>56</v>
      </c>
      <c r="F12" s="23" t="s">
        <v>57</v>
      </c>
      <c r="G12" s="13" t="s">
        <v>39</v>
      </c>
      <c r="H12" s="14">
        <v>105</v>
      </c>
      <c r="I12" s="14">
        <v>84.3</v>
      </c>
      <c r="J12" s="19">
        <v>63.1</v>
      </c>
      <c r="K12" s="20"/>
      <c r="L12" s="21">
        <v>63.1</v>
      </c>
      <c r="M12" s="9">
        <v>80.8</v>
      </c>
      <c r="N12" s="9">
        <f t="shared" si="1"/>
        <v>37.86</v>
      </c>
      <c r="O12" s="9">
        <f t="shared" si="2"/>
        <v>32.32</v>
      </c>
      <c r="P12" s="9">
        <f t="shared" si="3"/>
        <v>70.18</v>
      </c>
      <c r="Q12" s="9">
        <v>1</v>
      </c>
    </row>
    <row r="13" spans="1:17" s="2" customFormat="1" ht="30" customHeight="1">
      <c r="A13" s="9">
        <v>11</v>
      </c>
      <c r="B13" s="23" t="s">
        <v>58</v>
      </c>
      <c r="C13" s="23" t="s">
        <v>45</v>
      </c>
      <c r="D13" s="23" t="s">
        <v>59</v>
      </c>
      <c r="E13" s="23" t="s">
        <v>56</v>
      </c>
      <c r="F13" s="23" t="s">
        <v>60</v>
      </c>
      <c r="G13" s="13" t="s">
        <v>39</v>
      </c>
      <c r="H13" s="14">
        <v>99</v>
      </c>
      <c r="I13" s="14">
        <v>86.3</v>
      </c>
      <c r="J13" s="19">
        <v>61.766666666666666</v>
      </c>
      <c r="K13" s="20"/>
      <c r="L13" s="21">
        <v>61.766666666666666</v>
      </c>
      <c r="M13" s="9">
        <v>85.6</v>
      </c>
      <c r="N13" s="9">
        <f t="shared" si="1"/>
        <v>37.059999999999995</v>
      </c>
      <c r="O13" s="9">
        <f t="shared" si="2"/>
        <v>34.24</v>
      </c>
      <c r="P13" s="9">
        <f t="shared" si="3"/>
        <v>71.3</v>
      </c>
      <c r="Q13" s="9">
        <v>1</v>
      </c>
    </row>
    <row r="14" spans="1:17" s="2" customFormat="1" ht="30" customHeight="1">
      <c r="A14" s="9">
        <v>12</v>
      </c>
      <c r="B14" s="23" t="s">
        <v>61</v>
      </c>
      <c r="C14" s="23" t="s">
        <v>45</v>
      </c>
      <c r="D14" s="23" t="s">
        <v>62</v>
      </c>
      <c r="E14" s="23" t="s">
        <v>56</v>
      </c>
      <c r="F14" s="23" t="s">
        <v>63</v>
      </c>
      <c r="G14" s="13" t="s">
        <v>39</v>
      </c>
      <c r="H14" s="14">
        <v>94.5</v>
      </c>
      <c r="I14" s="14">
        <v>79.4</v>
      </c>
      <c r="J14" s="19">
        <v>57.96666666666667</v>
      </c>
      <c r="K14" s="20"/>
      <c r="L14" s="21">
        <v>57.96666666666667</v>
      </c>
      <c r="M14" s="9">
        <v>88.2</v>
      </c>
      <c r="N14" s="9">
        <f t="shared" si="1"/>
        <v>34.78</v>
      </c>
      <c r="O14" s="9">
        <f t="shared" si="2"/>
        <v>35.28</v>
      </c>
      <c r="P14" s="9">
        <f t="shared" si="3"/>
        <v>70.06</v>
      </c>
      <c r="Q14" s="9">
        <v>1</v>
      </c>
    </row>
    <row r="15" spans="1:17" s="2" customFormat="1" ht="30" customHeight="1">
      <c r="A15" s="9">
        <v>13</v>
      </c>
      <c r="B15" s="23" t="s">
        <v>64</v>
      </c>
      <c r="C15" s="23" t="s">
        <v>45</v>
      </c>
      <c r="D15" s="23" t="s">
        <v>65</v>
      </c>
      <c r="E15" s="23" t="s">
        <v>66</v>
      </c>
      <c r="F15" s="23" t="s">
        <v>67</v>
      </c>
      <c r="G15" s="11" t="s">
        <v>39</v>
      </c>
      <c r="H15" s="12">
        <v>99.7</v>
      </c>
      <c r="I15" s="12">
        <v>94.5</v>
      </c>
      <c r="J15" s="17">
        <v>64.73333333333333</v>
      </c>
      <c r="K15" s="9"/>
      <c r="L15" s="18">
        <f t="shared" si="4"/>
        <v>64.73333333333333</v>
      </c>
      <c r="M15" s="9">
        <v>88.4</v>
      </c>
      <c r="N15" s="9">
        <f t="shared" si="1"/>
        <v>38.839999999999996</v>
      </c>
      <c r="O15" s="9">
        <f t="shared" si="2"/>
        <v>35.36000000000001</v>
      </c>
      <c r="P15" s="9">
        <f t="shared" si="3"/>
        <v>74.2</v>
      </c>
      <c r="Q15" s="9">
        <v>1</v>
      </c>
    </row>
    <row r="16" spans="1:17" s="2" customFormat="1" ht="30" customHeight="1">
      <c r="A16" s="9">
        <v>14</v>
      </c>
      <c r="B16" s="23" t="s">
        <v>68</v>
      </c>
      <c r="C16" s="23" t="s">
        <v>45</v>
      </c>
      <c r="D16" s="23" t="s">
        <v>69</v>
      </c>
      <c r="E16" s="23" t="s">
        <v>29</v>
      </c>
      <c r="F16" s="23" t="s">
        <v>70</v>
      </c>
      <c r="G16" s="15" t="s">
        <v>23</v>
      </c>
      <c r="H16" s="12">
        <v>74.5</v>
      </c>
      <c r="I16" s="12">
        <v>75</v>
      </c>
      <c r="J16" s="17">
        <v>49.83333333333333</v>
      </c>
      <c r="K16" s="9">
        <v>2.5</v>
      </c>
      <c r="L16" s="18">
        <f t="shared" si="4"/>
        <v>52.33333333333333</v>
      </c>
      <c r="M16" s="9">
        <v>71.2</v>
      </c>
      <c r="N16" s="9">
        <f t="shared" si="1"/>
        <v>31.399999999999995</v>
      </c>
      <c r="O16" s="9">
        <f t="shared" si="2"/>
        <v>28.480000000000004</v>
      </c>
      <c r="P16" s="9">
        <f t="shared" si="3"/>
        <v>59.879999999999995</v>
      </c>
      <c r="Q16" s="9">
        <v>1</v>
      </c>
    </row>
    <row r="17" spans="1:17" s="2" customFormat="1" ht="30" customHeight="1">
      <c r="A17" s="9">
        <v>15</v>
      </c>
      <c r="B17" s="23" t="s">
        <v>71</v>
      </c>
      <c r="C17" s="23" t="s">
        <v>45</v>
      </c>
      <c r="D17" s="23" t="s">
        <v>72</v>
      </c>
      <c r="E17" s="23" t="s">
        <v>29</v>
      </c>
      <c r="F17" s="23" t="s">
        <v>73</v>
      </c>
      <c r="G17" s="11" t="s">
        <v>39</v>
      </c>
      <c r="H17" s="12">
        <v>89</v>
      </c>
      <c r="I17" s="12">
        <v>79.5</v>
      </c>
      <c r="J17" s="17">
        <v>56.16666666666667</v>
      </c>
      <c r="K17" s="9"/>
      <c r="L17" s="18">
        <f t="shared" si="4"/>
        <v>56.16666666666667</v>
      </c>
      <c r="M17" s="9">
        <v>88.6</v>
      </c>
      <c r="N17" s="9">
        <f t="shared" si="1"/>
        <v>33.7</v>
      </c>
      <c r="O17" s="9">
        <f t="shared" si="2"/>
        <v>35.44</v>
      </c>
      <c r="P17" s="9">
        <f t="shared" si="3"/>
        <v>69.14</v>
      </c>
      <c r="Q17" s="9">
        <v>1</v>
      </c>
    </row>
    <row r="18" spans="1:17" s="2" customFormat="1" ht="30" customHeight="1">
      <c r="A18" s="9">
        <v>16</v>
      </c>
      <c r="B18" s="23" t="s">
        <v>74</v>
      </c>
      <c r="C18" s="23" t="s">
        <v>45</v>
      </c>
      <c r="D18" s="23" t="s">
        <v>75</v>
      </c>
      <c r="E18" s="23" t="s">
        <v>29</v>
      </c>
      <c r="F18" s="23" t="s">
        <v>73</v>
      </c>
      <c r="G18" s="11" t="s">
        <v>23</v>
      </c>
      <c r="H18" s="12">
        <v>80</v>
      </c>
      <c r="I18" s="12">
        <v>83.5</v>
      </c>
      <c r="J18" s="17">
        <v>54.5</v>
      </c>
      <c r="K18" s="9">
        <v>2.5</v>
      </c>
      <c r="L18" s="18">
        <f t="shared" si="4"/>
        <v>57</v>
      </c>
      <c r="M18" s="9">
        <v>86.2</v>
      </c>
      <c r="N18" s="9">
        <f t="shared" si="1"/>
        <v>34.199999999999996</v>
      </c>
      <c r="O18" s="9">
        <f t="shared" si="2"/>
        <v>34.480000000000004</v>
      </c>
      <c r="P18" s="9">
        <f t="shared" si="3"/>
        <v>68.68</v>
      </c>
      <c r="Q18" s="9">
        <v>2</v>
      </c>
    </row>
    <row r="19" spans="1:17" s="2" customFormat="1" ht="30" customHeight="1">
      <c r="A19" s="9">
        <v>17</v>
      </c>
      <c r="B19" s="23" t="s">
        <v>76</v>
      </c>
      <c r="C19" s="23" t="s">
        <v>45</v>
      </c>
      <c r="D19" s="23" t="s">
        <v>77</v>
      </c>
      <c r="E19" s="23" t="s">
        <v>29</v>
      </c>
      <c r="F19" s="23" t="s">
        <v>73</v>
      </c>
      <c r="G19" s="11" t="s">
        <v>39</v>
      </c>
      <c r="H19" s="12">
        <v>92.5</v>
      </c>
      <c r="I19" s="12">
        <v>81</v>
      </c>
      <c r="J19" s="17">
        <v>57.83333333333333</v>
      </c>
      <c r="K19" s="9"/>
      <c r="L19" s="18">
        <f t="shared" si="4"/>
        <v>57.83333333333333</v>
      </c>
      <c r="M19" s="9">
        <v>81.2</v>
      </c>
      <c r="N19" s="9">
        <f t="shared" si="1"/>
        <v>34.699999999999996</v>
      </c>
      <c r="O19" s="9">
        <f t="shared" si="2"/>
        <v>32.480000000000004</v>
      </c>
      <c r="P19" s="9">
        <f t="shared" si="3"/>
        <v>67.18</v>
      </c>
      <c r="Q19" s="9">
        <v>3</v>
      </c>
    </row>
    <row r="20" spans="1:17" s="2" customFormat="1" ht="30" customHeight="1">
      <c r="A20" s="9">
        <v>18</v>
      </c>
      <c r="B20" s="23" t="s">
        <v>78</v>
      </c>
      <c r="C20" s="23" t="s">
        <v>45</v>
      </c>
      <c r="D20" s="23" t="s">
        <v>79</v>
      </c>
      <c r="E20" s="23" t="s">
        <v>80</v>
      </c>
      <c r="F20" s="23" t="s">
        <v>43</v>
      </c>
      <c r="G20" s="11" t="s">
        <v>23</v>
      </c>
      <c r="H20" s="12">
        <v>75.5</v>
      </c>
      <c r="I20" s="12">
        <v>93.1</v>
      </c>
      <c r="J20" s="17">
        <v>56.2</v>
      </c>
      <c r="K20" s="9">
        <v>2.5</v>
      </c>
      <c r="L20" s="18">
        <f t="shared" si="4"/>
        <v>58.7</v>
      </c>
      <c r="M20" s="9">
        <v>70.2</v>
      </c>
      <c r="N20" s="9">
        <f t="shared" si="1"/>
        <v>35.22</v>
      </c>
      <c r="O20" s="9">
        <f t="shared" si="2"/>
        <v>28.080000000000002</v>
      </c>
      <c r="P20" s="9">
        <f t="shared" si="3"/>
        <v>63.3</v>
      </c>
      <c r="Q20" s="9">
        <v>1</v>
      </c>
    </row>
    <row r="21" spans="1:17" s="2" customFormat="1" ht="30" customHeight="1">
      <c r="A21" s="9">
        <v>19</v>
      </c>
      <c r="B21" s="23" t="s">
        <v>81</v>
      </c>
      <c r="C21" s="23" t="s">
        <v>45</v>
      </c>
      <c r="D21" s="23" t="s">
        <v>82</v>
      </c>
      <c r="E21" s="23" t="s">
        <v>42</v>
      </c>
      <c r="F21" s="23" t="s">
        <v>83</v>
      </c>
      <c r="G21" s="13" t="s">
        <v>39</v>
      </c>
      <c r="H21" s="14">
        <v>90.5</v>
      </c>
      <c r="I21" s="14">
        <v>92</v>
      </c>
      <c r="J21" s="19">
        <v>60.833333333333336</v>
      </c>
      <c r="K21" s="20"/>
      <c r="L21" s="21">
        <v>60.833333333333336</v>
      </c>
      <c r="M21" s="9">
        <v>82</v>
      </c>
      <c r="N21" s="9">
        <f t="shared" si="1"/>
        <v>36.5</v>
      </c>
      <c r="O21" s="9">
        <f t="shared" si="2"/>
        <v>32.800000000000004</v>
      </c>
      <c r="P21" s="9">
        <f t="shared" si="3"/>
        <v>69.30000000000001</v>
      </c>
      <c r="Q21" s="9">
        <v>1</v>
      </c>
    </row>
    <row r="22" spans="1:17" s="2" customFormat="1" ht="30" customHeight="1">
      <c r="A22" s="9">
        <v>20</v>
      </c>
      <c r="B22" s="23" t="s">
        <v>84</v>
      </c>
      <c r="C22" s="23" t="s">
        <v>45</v>
      </c>
      <c r="D22" s="23" t="s">
        <v>85</v>
      </c>
      <c r="E22" s="23" t="s">
        <v>42</v>
      </c>
      <c r="F22" s="23" t="s">
        <v>48</v>
      </c>
      <c r="G22" s="13" t="s">
        <v>39</v>
      </c>
      <c r="H22" s="14">
        <v>65</v>
      </c>
      <c r="I22" s="14">
        <v>88.4</v>
      </c>
      <c r="J22" s="19">
        <v>51.13333333333334</v>
      </c>
      <c r="K22" s="20"/>
      <c r="L22" s="21">
        <v>51.13333333333334</v>
      </c>
      <c r="M22" s="9">
        <v>76.2</v>
      </c>
      <c r="N22" s="9">
        <f t="shared" si="1"/>
        <v>30.680000000000003</v>
      </c>
      <c r="O22" s="9">
        <f t="shared" si="2"/>
        <v>30.480000000000004</v>
      </c>
      <c r="P22" s="9">
        <f t="shared" si="3"/>
        <v>61.16000000000001</v>
      </c>
      <c r="Q22" s="9">
        <v>1</v>
      </c>
    </row>
    <row r="23" spans="1:17" s="2" customFormat="1" ht="30" customHeight="1">
      <c r="A23" s="9">
        <v>21</v>
      </c>
      <c r="B23" s="23" t="s">
        <v>86</v>
      </c>
      <c r="C23" s="23" t="s">
        <v>45</v>
      </c>
      <c r="D23" s="23" t="s">
        <v>87</v>
      </c>
      <c r="E23" s="23" t="s">
        <v>42</v>
      </c>
      <c r="F23" s="23" t="s">
        <v>48</v>
      </c>
      <c r="G23" s="13" t="s">
        <v>39</v>
      </c>
      <c r="H23" s="14">
        <v>59</v>
      </c>
      <c r="I23" s="14">
        <v>81.8</v>
      </c>
      <c r="J23" s="19">
        <v>46.93333333333334</v>
      </c>
      <c r="K23" s="20"/>
      <c r="L23" s="21">
        <v>46.93333333333334</v>
      </c>
      <c r="M23" s="9">
        <v>81</v>
      </c>
      <c r="N23" s="9">
        <f t="shared" si="1"/>
        <v>28.16</v>
      </c>
      <c r="O23" s="9">
        <f t="shared" si="2"/>
        <v>32.4</v>
      </c>
      <c r="P23" s="9">
        <f t="shared" si="3"/>
        <v>60.56</v>
      </c>
      <c r="Q23" s="9">
        <v>2</v>
      </c>
    </row>
    <row r="24" spans="1:17" s="2" customFormat="1" ht="30" customHeight="1">
      <c r="A24" s="9">
        <v>22</v>
      </c>
      <c r="B24" s="23" t="s">
        <v>88</v>
      </c>
      <c r="C24" s="23" t="s">
        <v>45</v>
      </c>
      <c r="D24" s="23" t="s">
        <v>89</v>
      </c>
      <c r="E24" s="23" t="s">
        <v>42</v>
      </c>
      <c r="F24" s="23" t="s">
        <v>60</v>
      </c>
      <c r="G24" s="13" t="s">
        <v>23</v>
      </c>
      <c r="H24" s="14">
        <v>85.5</v>
      </c>
      <c r="I24" s="14">
        <v>58.9</v>
      </c>
      <c r="J24" s="19">
        <v>48.13333333333333</v>
      </c>
      <c r="K24" s="20">
        <v>2.5</v>
      </c>
      <c r="L24" s="21">
        <v>50.63333333333333</v>
      </c>
      <c r="M24" s="9">
        <v>73.8</v>
      </c>
      <c r="N24" s="9">
        <f t="shared" si="1"/>
        <v>30.38</v>
      </c>
      <c r="O24" s="9">
        <f t="shared" si="2"/>
        <v>29.52</v>
      </c>
      <c r="P24" s="9">
        <f t="shared" si="3"/>
        <v>59.9</v>
      </c>
      <c r="Q24" s="9">
        <v>1</v>
      </c>
    </row>
    <row r="25" spans="1:17" s="2" customFormat="1" ht="30" customHeight="1">
      <c r="A25" s="9">
        <v>23</v>
      </c>
      <c r="B25" s="23" t="s">
        <v>90</v>
      </c>
      <c r="C25" s="23" t="s">
        <v>45</v>
      </c>
      <c r="D25" s="23" t="s">
        <v>91</v>
      </c>
      <c r="E25" s="23" t="s">
        <v>42</v>
      </c>
      <c r="F25" s="23" t="s">
        <v>60</v>
      </c>
      <c r="G25" s="13" t="s">
        <v>39</v>
      </c>
      <c r="H25" s="14">
        <v>72.5</v>
      </c>
      <c r="I25" s="14">
        <v>70.8</v>
      </c>
      <c r="J25" s="19">
        <v>47.766666666666666</v>
      </c>
      <c r="K25" s="20"/>
      <c r="L25" s="21">
        <v>47.766666666666666</v>
      </c>
      <c r="M25" s="9">
        <v>78</v>
      </c>
      <c r="N25" s="9">
        <f t="shared" si="1"/>
        <v>28.66</v>
      </c>
      <c r="O25" s="9">
        <f t="shared" si="2"/>
        <v>31.200000000000003</v>
      </c>
      <c r="P25" s="9">
        <f t="shared" si="3"/>
        <v>59.86</v>
      </c>
      <c r="Q25" s="9">
        <v>2</v>
      </c>
    </row>
    <row r="26" spans="1:17" s="2" customFormat="1" ht="30" customHeight="1">
      <c r="A26" s="9">
        <v>24</v>
      </c>
      <c r="B26" s="23" t="s">
        <v>92</v>
      </c>
      <c r="C26" s="23" t="s">
        <v>45</v>
      </c>
      <c r="D26" s="23" t="s">
        <v>93</v>
      </c>
      <c r="E26" s="23" t="s">
        <v>42</v>
      </c>
      <c r="F26" s="23" t="s">
        <v>43</v>
      </c>
      <c r="G26" s="13" t="s">
        <v>23</v>
      </c>
      <c r="H26" s="14">
        <v>69</v>
      </c>
      <c r="I26" s="14">
        <v>81</v>
      </c>
      <c r="J26" s="19">
        <v>50</v>
      </c>
      <c r="K26" s="20">
        <v>2.5</v>
      </c>
      <c r="L26" s="21">
        <v>52.5</v>
      </c>
      <c r="M26" s="9">
        <v>80.2</v>
      </c>
      <c r="N26" s="9">
        <f t="shared" si="1"/>
        <v>31.5</v>
      </c>
      <c r="O26" s="9">
        <f t="shared" si="2"/>
        <v>32.080000000000005</v>
      </c>
      <c r="P26" s="9">
        <f t="shared" si="3"/>
        <v>63.580000000000005</v>
      </c>
      <c r="Q26" s="9">
        <v>2</v>
      </c>
    </row>
    <row r="27" spans="1:17" s="2" customFormat="1" ht="30" customHeight="1">
      <c r="A27" s="9">
        <v>25</v>
      </c>
      <c r="B27" s="23" t="s">
        <v>94</v>
      </c>
      <c r="C27" s="23" t="s">
        <v>45</v>
      </c>
      <c r="D27" s="23" t="s">
        <v>95</v>
      </c>
      <c r="E27" s="23" t="s">
        <v>42</v>
      </c>
      <c r="F27" s="23" t="s">
        <v>43</v>
      </c>
      <c r="G27" s="13" t="s">
        <v>39</v>
      </c>
      <c r="H27" s="14">
        <v>83</v>
      </c>
      <c r="I27" s="14">
        <v>81.8</v>
      </c>
      <c r="J27" s="19">
        <v>54.93333333333334</v>
      </c>
      <c r="K27" s="20"/>
      <c r="L27" s="21">
        <v>54.93333333333334</v>
      </c>
      <c r="M27" s="9">
        <v>70.4</v>
      </c>
      <c r="N27" s="9">
        <f t="shared" si="1"/>
        <v>32.96</v>
      </c>
      <c r="O27" s="9">
        <f t="shared" si="2"/>
        <v>28.160000000000004</v>
      </c>
      <c r="P27" s="9">
        <f t="shared" si="3"/>
        <v>61.120000000000005</v>
      </c>
      <c r="Q27" s="9">
        <v>3</v>
      </c>
    </row>
    <row r="28" spans="1:17" s="2" customFormat="1" ht="30" customHeight="1">
      <c r="A28" s="9">
        <v>26</v>
      </c>
      <c r="B28" s="23" t="s">
        <v>96</v>
      </c>
      <c r="C28" s="23" t="s">
        <v>45</v>
      </c>
      <c r="D28" s="23" t="s">
        <v>97</v>
      </c>
      <c r="E28" s="23" t="s">
        <v>98</v>
      </c>
      <c r="F28" s="23" t="s">
        <v>43</v>
      </c>
      <c r="G28" s="13" t="s">
        <v>23</v>
      </c>
      <c r="H28" s="14">
        <v>81</v>
      </c>
      <c r="I28" s="14">
        <v>83</v>
      </c>
      <c r="J28" s="19">
        <v>54.66666666666667</v>
      </c>
      <c r="K28" s="20">
        <v>2.5</v>
      </c>
      <c r="L28" s="21">
        <v>57.16666666666667</v>
      </c>
      <c r="M28" s="9">
        <v>81.4</v>
      </c>
      <c r="N28" s="9">
        <f t="shared" si="1"/>
        <v>34.300000000000004</v>
      </c>
      <c r="O28" s="9">
        <f t="shared" si="2"/>
        <v>32.56</v>
      </c>
      <c r="P28" s="9">
        <f t="shared" si="3"/>
        <v>66.86000000000001</v>
      </c>
      <c r="Q28" s="9">
        <v>1</v>
      </c>
    </row>
    <row r="29" spans="1:17" s="2" customFormat="1" ht="30" customHeight="1">
      <c r="A29" s="9">
        <v>27</v>
      </c>
      <c r="B29" s="23" t="s">
        <v>99</v>
      </c>
      <c r="C29" s="23" t="s">
        <v>45</v>
      </c>
      <c r="D29" s="23" t="s">
        <v>100</v>
      </c>
      <c r="E29" s="23" t="s">
        <v>101</v>
      </c>
      <c r="F29" s="23" t="s">
        <v>102</v>
      </c>
      <c r="G29" s="11" t="s">
        <v>23</v>
      </c>
      <c r="H29" s="12">
        <v>75</v>
      </c>
      <c r="I29" s="12">
        <v>89</v>
      </c>
      <c r="J29" s="17">
        <v>54.66666666666667</v>
      </c>
      <c r="K29" s="9">
        <v>2.5</v>
      </c>
      <c r="L29" s="18">
        <f>J29+K29</f>
        <v>57.16666666666667</v>
      </c>
      <c r="M29" s="9">
        <v>75.8</v>
      </c>
      <c r="N29" s="9">
        <f t="shared" si="1"/>
        <v>34.300000000000004</v>
      </c>
      <c r="O29" s="9">
        <f t="shared" si="2"/>
        <v>30.32</v>
      </c>
      <c r="P29" s="9">
        <f t="shared" si="3"/>
        <v>64.62</v>
      </c>
      <c r="Q29" s="9">
        <v>1</v>
      </c>
    </row>
  </sheetData>
  <sheetProtection/>
  <mergeCells count="1">
    <mergeCell ref="A1:Q1"/>
  </mergeCells>
  <printOptions gridLines="1" horizontalCentered="1"/>
  <pageMargins left="0.35" right="0.35" top="0.79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2016-08-14T06:48:17Z</cp:lastPrinted>
  <dcterms:created xsi:type="dcterms:W3CDTF">2016-08-05T10:43:27Z</dcterms:created>
  <dcterms:modified xsi:type="dcterms:W3CDTF">2016-09-08T01:25:58Z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