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进入考察人员名单" sheetId="1" r:id="rId1"/>
  </sheets>
  <definedNames>
    <definedName name="_xlfn.COUNTIFS" hidden="1">#NAME?</definedName>
    <definedName name="cj" localSheetId="0">'进入考察人员名单'!$P$3:$P$60</definedName>
    <definedName name="cj">#REF!</definedName>
    <definedName name="EXTRACT" localSheetId="0">'进入考察人员名单'!$B$2:$F$2</definedName>
    <definedName name="hb" localSheetId="0">'进入考察人员名单'!#REF!</definedName>
    <definedName name="hb">#REF!</definedName>
    <definedName name="_xlnm.Print_Titles" localSheetId="0">'进入考察人员名单'!$1:$2</definedName>
    <definedName name="面试语言" localSheetId="0">'进入考察人员名单'!#REF!</definedName>
    <definedName name="面试语言">#REF!</definedName>
  </definedNames>
  <calcPr fullCalcOnLoad="1"/>
</workbook>
</file>

<file path=xl/sharedStrings.xml><?xml version="1.0" encoding="utf-8"?>
<sst xmlns="http://schemas.openxmlformats.org/spreadsheetml/2006/main" count="366" uniqueCount="190">
  <si>
    <t>序号</t>
  </si>
  <si>
    <t>姓名</t>
  </si>
  <si>
    <t>性别</t>
  </si>
  <si>
    <t>准考证号</t>
  </si>
  <si>
    <t>报考单位</t>
  </si>
  <si>
    <t>报考岗位</t>
  </si>
  <si>
    <t>民族</t>
  </si>
  <si>
    <t>职业能力倾向测验卷面成绩</t>
  </si>
  <si>
    <t>综合应用能力卷面成绩</t>
  </si>
  <si>
    <t>笔试成绩＝（《综合应用能力》成绩÷1.5）×50%＋（《职业能力倾向测验》成绩÷1.5）×50%</t>
  </si>
  <si>
    <t>民族加分2.5分</t>
  </si>
  <si>
    <t>笔试成绩</t>
  </si>
  <si>
    <t>面试成绩</t>
  </si>
  <si>
    <t>笔试成绩加权60%</t>
  </si>
  <si>
    <t>面试成绩加权40%</t>
  </si>
  <si>
    <t>总成绩</t>
  </si>
  <si>
    <t>名次</t>
  </si>
  <si>
    <t>张冠玲</t>
  </si>
  <si>
    <t>女</t>
  </si>
  <si>
    <t>521522060503</t>
  </si>
  <si>
    <t>扎旗阿尔本格勒中心卫生院</t>
  </si>
  <si>
    <t>妇科（一般岗位）</t>
  </si>
  <si>
    <t>蒙古族</t>
  </si>
  <si>
    <t>爱民</t>
  </si>
  <si>
    <t>521522063427</t>
  </si>
  <si>
    <t>内科（蒙汉兼通人员岗位）</t>
  </si>
  <si>
    <t>肖菊花</t>
  </si>
  <si>
    <t>511522042114</t>
  </si>
  <si>
    <t>扎旗巴达尔胡中心卫生院</t>
  </si>
  <si>
    <t>蒙医（蒙汉兼通人员岗位）</t>
  </si>
  <si>
    <t>汉族</t>
  </si>
  <si>
    <t>高振冬</t>
  </si>
  <si>
    <t>男</t>
  </si>
  <si>
    <t>511522063629</t>
  </si>
  <si>
    <t>蒙医（一般岗位）</t>
  </si>
  <si>
    <t>金瑞</t>
  </si>
  <si>
    <t>531522063408</t>
  </si>
  <si>
    <t>药剂（蒙汉兼通人员岗位）</t>
  </si>
  <si>
    <t>朱兴红</t>
  </si>
  <si>
    <t>521522060511</t>
  </si>
  <si>
    <t>扎旗巴岱卫生院</t>
  </si>
  <si>
    <t>临床（一般岗位）</t>
  </si>
  <si>
    <t>孙鹏飞</t>
  </si>
  <si>
    <t>521522060509</t>
  </si>
  <si>
    <t>吕晶</t>
  </si>
  <si>
    <t>551522062313</t>
  </si>
  <si>
    <t>扎旗巴彦高勒中心卫生院</t>
  </si>
  <si>
    <t>检验技术（一般岗位）</t>
  </si>
  <si>
    <t>孙雅梅</t>
  </si>
  <si>
    <t>521522060520</t>
  </si>
  <si>
    <t>曲万超</t>
  </si>
  <si>
    <t>521522060517</t>
  </si>
  <si>
    <t>李莹</t>
  </si>
  <si>
    <t>551522062319</t>
  </si>
  <si>
    <t>扎旗巴彦乌兰中心卫生院</t>
  </si>
  <si>
    <t>王英格</t>
  </si>
  <si>
    <t>511522042127</t>
  </si>
  <si>
    <t>吴塔那</t>
  </si>
  <si>
    <t>531522063413</t>
  </si>
  <si>
    <t>吴咏梅</t>
  </si>
  <si>
    <t>551522062330</t>
  </si>
  <si>
    <t>扎旗巴彦扎拉嘎卫生院</t>
  </si>
  <si>
    <t>成银凤</t>
  </si>
  <si>
    <t>521522060529</t>
  </si>
  <si>
    <t>吴月英</t>
  </si>
  <si>
    <t>511522042204</t>
  </si>
  <si>
    <t>扎旗宝力根花卫生院</t>
  </si>
  <si>
    <t>王阳阳</t>
  </si>
  <si>
    <t>311522052002</t>
  </si>
  <si>
    <t>扎旗草原工作站</t>
  </si>
  <si>
    <t>草原与草业技术（一般岗位）</t>
  </si>
  <si>
    <t>金红艳</t>
  </si>
  <si>
    <t>311522063309</t>
  </si>
  <si>
    <t>扎旗绰勒水利枢纽下游灌区管理局</t>
  </si>
  <si>
    <t>水利工程（蒙汉兼通人员岗位）</t>
  </si>
  <si>
    <t>王宁</t>
  </si>
  <si>
    <t>311522051824</t>
  </si>
  <si>
    <t>水利工程（一般岗位）</t>
  </si>
  <si>
    <t>包赫其叶勒图</t>
  </si>
  <si>
    <t>311522051827</t>
  </si>
  <si>
    <t>孙英丽</t>
  </si>
  <si>
    <t>111522023314</t>
  </si>
  <si>
    <t>文秘（项目人员岗位含大学生退役士兵）</t>
  </si>
  <si>
    <t>金丁</t>
  </si>
  <si>
    <t>111522023111</t>
  </si>
  <si>
    <t>扎旗绰勒卫生院</t>
  </si>
  <si>
    <t>财务（一般岗位）</t>
  </si>
  <si>
    <t>张宇</t>
  </si>
  <si>
    <t>531522060814</t>
  </si>
  <si>
    <t>扎旗东升社区卫生服务中心</t>
  </si>
  <si>
    <t>药剂（一般岗位）</t>
  </si>
  <si>
    <t>萨日娜</t>
  </si>
  <si>
    <t>521522063506</t>
  </si>
  <si>
    <t>扎旗都尔本新卫生院</t>
  </si>
  <si>
    <t>临床及妇幼（一般岗位）</t>
  </si>
  <si>
    <t>鄂温克族</t>
  </si>
  <si>
    <t>韩淑珍</t>
  </si>
  <si>
    <t>531522060621</t>
  </si>
  <si>
    <t>张杰</t>
  </si>
  <si>
    <t>111522023209</t>
  </si>
  <si>
    <t>扎旗二龙山卫生院</t>
  </si>
  <si>
    <t>财会（一般岗位）</t>
  </si>
  <si>
    <t>卢炜平</t>
  </si>
  <si>
    <t>521522063509</t>
  </si>
  <si>
    <t>531522060628</t>
  </si>
  <si>
    <t>代晨雨</t>
  </si>
  <si>
    <t>511522063724</t>
  </si>
  <si>
    <t>扎旗光明社区卫生服务中心</t>
  </si>
  <si>
    <t>中医（一般岗位）</t>
  </si>
  <si>
    <t>盖金龙</t>
  </si>
  <si>
    <t>311522051909</t>
  </si>
  <si>
    <t>扎旗广播电视台</t>
  </si>
  <si>
    <t>值机员（一般岗位）</t>
  </si>
  <si>
    <t>田雪娇</t>
  </si>
  <si>
    <t>111522023228</t>
  </si>
  <si>
    <t>扎旗好力保中心卫生院</t>
  </si>
  <si>
    <t>佟满桌</t>
  </si>
  <si>
    <t>511522042226</t>
  </si>
  <si>
    <t>扎旗胡尔勒中心卫生院</t>
  </si>
  <si>
    <t>蒙医（蒙授人员岗位）</t>
  </si>
  <si>
    <t>包梅荣</t>
  </si>
  <si>
    <t>531522063416</t>
  </si>
  <si>
    <t>药剂（蒙授人员岗位）</t>
  </si>
  <si>
    <t>魏萨日娜</t>
  </si>
  <si>
    <t>311522051920</t>
  </si>
  <si>
    <t>扎旗家畜繁育改良指导站</t>
  </si>
  <si>
    <t>畜牧技术（项目人员岗位含大学生退役士兵）</t>
  </si>
  <si>
    <t>佟俊</t>
  </si>
  <si>
    <t>511522042011</t>
  </si>
  <si>
    <t>扎旗蒙医医院</t>
  </si>
  <si>
    <t>蒙医临床（蒙汉兼通人员岗位）</t>
  </si>
  <si>
    <t>张丽红</t>
  </si>
  <si>
    <t>511522042019</t>
  </si>
  <si>
    <t>郭明慧</t>
  </si>
  <si>
    <t>111522023307</t>
  </si>
  <si>
    <t>扎旗努文木仁卫生院</t>
  </si>
  <si>
    <t>高宁宁</t>
  </si>
  <si>
    <t>541522061319</t>
  </si>
  <si>
    <t>扎旗人民医院</t>
  </si>
  <si>
    <t>护理（一般岗位）</t>
  </si>
  <si>
    <t>王英莉</t>
  </si>
  <si>
    <t>541522061328</t>
  </si>
  <si>
    <t>李丹</t>
  </si>
  <si>
    <t>541522061429</t>
  </si>
  <si>
    <t>田甜</t>
  </si>
  <si>
    <t>541522061521</t>
  </si>
  <si>
    <t>于洪贵</t>
  </si>
  <si>
    <t>541522061402</t>
  </si>
  <si>
    <t>王瑞峰</t>
  </si>
  <si>
    <t>541522061511</t>
  </si>
  <si>
    <t>李同同</t>
  </si>
  <si>
    <t>541522061611</t>
  </si>
  <si>
    <t>赵会华</t>
  </si>
  <si>
    <t>521522060409</t>
  </si>
  <si>
    <t>口腔（一般岗位）</t>
  </si>
  <si>
    <t>于海洋</t>
  </si>
  <si>
    <t>521522060307</t>
  </si>
  <si>
    <t>孟凡成</t>
  </si>
  <si>
    <t>521522060303</t>
  </si>
  <si>
    <t>张庆</t>
  </si>
  <si>
    <t>521522060325</t>
  </si>
  <si>
    <t>关艳峰</t>
  </si>
  <si>
    <t>521522060323</t>
  </si>
  <si>
    <t>其他少数民族</t>
  </si>
  <si>
    <t>齐国强</t>
  </si>
  <si>
    <t>521522060301</t>
  </si>
  <si>
    <t>王黎黎</t>
  </si>
  <si>
    <t>521522060320</t>
  </si>
  <si>
    <t>刘洁</t>
  </si>
  <si>
    <t>521522060330</t>
  </si>
  <si>
    <t>赵亮</t>
  </si>
  <si>
    <t>521522060402</t>
  </si>
  <si>
    <t>张晓旭</t>
  </si>
  <si>
    <t>521522060407</t>
  </si>
  <si>
    <t>麻醉（一般岗位）</t>
  </si>
  <si>
    <t>达斡尔族</t>
  </si>
  <si>
    <t>李霞</t>
  </si>
  <si>
    <t>531522060717</t>
  </si>
  <si>
    <t>扎旗五家户卫生院</t>
  </si>
  <si>
    <t>王立志</t>
  </si>
  <si>
    <t>521522060420</t>
  </si>
  <si>
    <t>扎旗中医院</t>
  </si>
  <si>
    <t>儿科临床（一般岗位）</t>
  </si>
  <si>
    <t>李响</t>
  </si>
  <si>
    <t>521522060427</t>
  </si>
  <si>
    <t>影像诊断（一般岗位）</t>
  </si>
  <si>
    <t>张琳</t>
  </si>
  <si>
    <t>511522063716</t>
  </si>
  <si>
    <t>中医内科及理疗（一般岗位）</t>
  </si>
  <si>
    <t>2016年扎赉特旗部分事业单位公开招聘工作人员进入考察人员名单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</si>
</sst>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  <numFmt numFmtId="186" formatCode="0.000_ "/>
    <numFmt numFmtId="187" formatCode="0.000_);[Red]\(0.000\)"/>
  </numFmts>
  <fonts count="24"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0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12" borderId="5" applyNumberFormat="0" applyAlignment="0" applyProtection="0"/>
    <xf numFmtId="0" fontId="19" fillId="13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7" borderId="0" applyNumberFormat="0" applyBorder="0" applyAlignment="0" applyProtection="0"/>
    <xf numFmtId="0" fontId="18" fillId="12" borderId="8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86" fontId="2" fillId="0" borderId="10" xfId="51" applyNumberFormat="1" applyFont="1" applyFill="1" applyBorder="1" applyAlignment="1" applyProtection="1">
      <alignment horizontal="center" vertical="center" wrapText="1"/>
      <protection locked="0"/>
    </xf>
    <xf numFmtId="187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10" xfId="53" applyFont="1" applyFill="1" applyBorder="1" applyAlignment="1" quotePrefix="1">
      <alignment horizontal="center" vertical="center" wrapText="1"/>
      <protection/>
    </xf>
    <xf numFmtId="0" fontId="0" fillId="0" borderId="10" xfId="54" applyFont="1" applyFill="1" applyBorder="1" applyAlignment="1" quotePrefix="1">
      <alignment horizontal="center" vertical="center" wrapText="1"/>
      <protection/>
    </xf>
    <xf numFmtId="0" fontId="0" fillId="0" borderId="10" xfId="52" applyFont="1" applyFill="1" applyBorder="1" applyAlignment="1" quotePrefix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3" xfId="44"/>
    <cellStyle name="常规 2 4" xfId="45"/>
    <cellStyle name="常规 2 5" xfId="46"/>
    <cellStyle name="常规 2 6" xfId="47"/>
    <cellStyle name="常规 2 7" xfId="48"/>
    <cellStyle name="常规 2 8" xfId="49"/>
    <cellStyle name="常规 2 9" xfId="50"/>
    <cellStyle name="常规_12日上午_1" xfId="51"/>
    <cellStyle name="常规_12日下午" xfId="52"/>
    <cellStyle name="常规_13日上午" xfId="53"/>
    <cellStyle name="常规_14日上午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49">
      <selection activeCell="E65" sqref="E65"/>
    </sheetView>
  </sheetViews>
  <sheetFormatPr defaultColWidth="10.00390625" defaultRowHeight="19.5" customHeight="1"/>
  <cols>
    <col min="1" max="1" width="3.7109375" style="3" customWidth="1"/>
    <col min="2" max="2" width="6.7109375" style="3" customWidth="1"/>
    <col min="3" max="3" width="2.8515625" style="3" customWidth="1"/>
    <col min="4" max="4" width="9.00390625" style="3" customWidth="1"/>
    <col min="5" max="5" width="19.28125" style="3" customWidth="1"/>
    <col min="6" max="6" width="18.28125" style="3" customWidth="1"/>
    <col min="7" max="7" width="5.7109375" style="3" customWidth="1"/>
    <col min="8" max="8" width="6.421875" style="3" customWidth="1"/>
    <col min="9" max="9" width="7.421875" style="3" customWidth="1"/>
    <col min="10" max="10" width="10.421875" style="3" customWidth="1"/>
    <col min="11" max="11" width="5.28125" style="3" customWidth="1"/>
    <col min="12" max="12" width="8.57421875" style="3" customWidth="1"/>
    <col min="13" max="13" width="7.7109375" style="4" customWidth="1"/>
    <col min="14" max="14" width="7.8515625" style="4" customWidth="1"/>
    <col min="15" max="15" width="8.140625" style="4" customWidth="1"/>
    <col min="16" max="16" width="7.421875" style="4" customWidth="1"/>
    <col min="17" max="17" width="3.7109375" style="4" bestFit="1" customWidth="1"/>
    <col min="18" max="16384" width="10.00390625" style="3" customWidth="1"/>
  </cols>
  <sheetData>
    <row r="1" spans="1:17" ht="42" customHeight="1">
      <c r="A1" s="25" t="s">
        <v>189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141.75" customHeight="1">
      <c r="A2" s="5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6" t="s">
        <v>6</v>
      </c>
      <c r="H2" s="7" t="s">
        <v>7</v>
      </c>
      <c r="I2" s="7" t="s">
        <v>8</v>
      </c>
      <c r="J2" s="14" t="s">
        <v>9</v>
      </c>
      <c r="K2" s="7" t="s">
        <v>10</v>
      </c>
      <c r="L2" s="7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s="2" customFormat="1" ht="30" customHeight="1">
      <c r="A3" s="8">
        <v>1</v>
      </c>
      <c r="B3" s="22" t="s">
        <v>17</v>
      </c>
      <c r="C3" s="22" t="s">
        <v>18</v>
      </c>
      <c r="D3" s="22" t="s">
        <v>19</v>
      </c>
      <c r="E3" s="22" t="s">
        <v>20</v>
      </c>
      <c r="F3" s="22" t="s">
        <v>21</v>
      </c>
      <c r="G3" s="8" t="s">
        <v>22</v>
      </c>
      <c r="H3" s="8">
        <v>79.5</v>
      </c>
      <c r="I3" s="8">
        <v>83.5</v>
      </c>
      <c r="J3" s="15">
        <v>54.33333333333333</v>
      </c>
      <c r="K3" s="8">
        <v>2.5</v>
      </c>
      <c r="L3" s="16">
        <v>56.83333333333333</v>
      </c>
      <c r="M3" s="8">
        <v>76.6</v>
      </c>
      <c r="N3" s="8">
        <f aca="true" t="shared" si="0" ref="N3:N11">L3*0.6</f>
        <v>34.099999999999994</v>
      </c>
      <c r="O3" s="8">
        <f aca="true" t="shared" si="1" ref="O3:O11">M3*0.4</f>
        <v>30.64</v>
      </c>
      <c r="P3" s="8">
        <f aca="true" t="shared" si="2" ref="P3:P12">N3+O3</f>
        <v>64.74</v>
      </c>
      <c r="Q3" s="8">
        <v>1</v>
      </c>
    </row>
    <row r="4" spans="1:17" s="2" customFormat="1" ht="30" customHeight="1">
      <c r="A4" s="8">
        <v>2</v>
      </c>
      <c r="B4" s="22" t="s">
        <v>23</v>
      </c>
      <c r="C4" s="22" t="s">
        <v>18</v>
      </c>
      <c r="D4" s="22" t="s">
        <v>24</v>
      </c>
      <c r="E4" s="22" t="s">
        <v>20</v>
      </c>
      <c r="F4" s="22" t="s">
        <v>25</v>
      </c>
      <c r="G4" s="8" t="s">
        <v>22</v>
      </c>
      <c r="H4" s="8">
        <v>53.5</v>
      </c>
      <c r="I4" s="8">
        <v>46.2</v>
      </c>
      <c r="J4" s="15">
        <v>33.233333333333334</v>
      </c>
      <c r="K4" s="8">
        <v>2.5</v>
      </c>
      <c r="L4" s="16">
        <v>35.733333333333334</v>
      </c>
      <c r="M4" s="8">
        <v>78.2</v>
      </c>
      <c r="N4" s="8">
        <f t="shared" si="0"/>
        <v>21.44</v>
      </c>
      <c r="O4" s="8">
        <f t="shared" si="1"/>
        <v>31.28</v>
      </c>
      <c r="P4" s="8">
        <f t="shared" si="2"/>
        <v>52.72</v>
      </c>
      <c r="Q4" s="8">
        <v>1</v>
      </c>
    </row>
    <row r="5" spans="1:17" s="2" customFormat="1" ht="30" customHeight="1">
      <c r="A5" s="8">
        <v>3</v>
      </c>
      <c r="B5" s="22" t="s">
        <v>26</v>
      </c>
      <c r="C5" s="22" t="s">
        <v>18</v>
      </c>
      <c r="D5" s="22" t="s">
        <v>27</v>
      </c>
      <c r="E5" s="22" t="s">
        <v>28</v>
      </c>
      <c r="F5" s="22" t="s">
        <v>29</v>
      </c>
      <c r="G5" s="9" t="s">
        <v>30</v>
      </c>
      <c r="H5" s="9">
        <v>62</v>
      </c>
      <c r="I5" s="9">
        <v>76.6</v>
      </c>
      <c r="J5" s="17">
        <v>46.2</v>
      </c>
      <c r="K5" s="9"/>
      <c r="L5" s="18">
        <v>46.2</v>
      </c>
      <c r="M5" s="8">
        <v>73.2</v>
      </c>
      <c r="N5" s="8">
        <f t="shared" si="0"/>
        <v>27.720000000000002</v>
      </c>
      <c r="O5" s="8">
        <f t="shared" si="1"/>
        <v>29.28</v>
      </c>
      <c r="P5" s="8">
        <f t="shared" si="2"/>
        <v>57</v>
      </c>
      <c r="Q5" s="8">
        <v>1</v>
      </c>
    </row>
    <row r="6" spans="1:17" s="2" customFormat="1" ht="30" customHeight="1">
      <c r="A6" s="8">
        <v>4</v>
      </c>
      <c r="B6" s="22" t="s">
        <v>31</v>
      </c>
      <c r="C6" s="22" t="s">
        <v>32</v>
      </c>
      <c r="D6" s="22" t="s">
        <v>33</v>
      </c>
      <c r="E6" s="22" t="s">
        <v>28</v>
      </c>
      <c r="F6" s="22" t="s">
        <v>34</v>
      </c>
      <c r="G6" s="9" t="s">
        <v>22</v>
      </c>
      <c r="H6" s="9">
        <v>55.5</v>
      </c>
      <c r="I6" s="9">
        <v>38.5</v>
      </c>
      <c r="J6" s="17">
        <v>31.333333333333336</v>
      </c>
      <c r="K6" s="9">
        <v>2.5</v>
      </c>
      <c r="L6" s="18">
        <v>33.833333333333336</v>
      </c>
      <c r="M6" s="8">
        <v>66.4</v>
      </c>
      <c r="N6" s="8">
        <f t="shared" si="0"/>
        <v>20.3</v>
      </c>
      <c r="O6" s="8">
        <f t="shared" si="1"/>
        <v>26.560000000000002</v>
      </c>
      <c r="P6" s="8">
        <f t="shared" si="2"/>
        <v>46.86</v>
      </c>
      <c r="Q6" s="8">
        <v>1</v>
      </c>
    </row>
    <row r="7" spans="1:17" s="2" customFormat="1" ht="30" customHeight="1">
      <c r="A7" s="8">
        <v>5</v>
      </c>
      <c r="B7" s="22" t="s">
        <v>35</v>
      </c>
      <c r="C7" s="22" t="s">
        <v>18</v>
      </c>
      <c r="D7" s="22" t="s">
        <v>36</v>
      </c>
      <c r="E7" s="22" t="s">
        <v>28</v>
      </c>
      <c r="F7" s="22" t="s">
        <v>37</v>
      </c>
      <c r="G7" s="8" t="s">
        <v>22</v>
      </c>
      <c r="H7" s="8">
        <v>54.5</v>
      </c>
      <c r="I7" s="8">
        <v>78.2</v>
      </c>
      <c r="J7" s="15">
        <v>44.233333333333334</v>
      </c>
      <c r="K7" s="8">
        <v>2.5</v>
      </c>
      <c r="L7" s="16">
        <v>46.733333333333334</v>
      </c>
      <c r="M7" s="8">
        <v>71.6</v>
      </c>
      <c r="N7" s="8">
        <f t="shared" si="0"/>
        <v>28.04</v>
      </c>
      <c r="O7" s="8">
        <f t="shared" si="1"/>
        <v>28.64</v>
      </c>
      <c r="P7" s="8">
        <f t="shared" si="2"/>
        <v>56.68</v>
      </c>
      <c r="Q7" s="8">
        <v>1</v>
      </c>
    </row>
    <row r="8" spans="1:17" s="2" customFormat="1" ht="30" customHeight="1">
      <c r="A8" s="8">
        <v>6</v>
      </c>
      <c r="B8" s="22" t="s">
        <v>38</v>
      </c>
      <c r="C8" s="22" t="s">
        <v>18</v>
      </c>
      <c r="D8" s="22" t="s">
        <v>39</v>
      </c>
      <c r="E8" s="22" t="s">
        <v>40</v>
      </c>
      <c r="F8" s="22" t="s">
        <v>41</v>
      </c>
      <c r="G8" s="8" t="s">
        <v>22</v>
      </c>
      <c r="H8" s="8">
        <v>93</v>
      </c>
      <c r="I8" s="8">
        <v>74.5</v>
      </c>
      <c r="J8" s="15">
        <v>55.83333333333333</v>
      </c>
      <c r="K8" s="8">
        <v>2.5</v>
      </c>
      <c r="L8" s="16">
        <v>58.33333333333333</v>
      </c>
      <c r="M8" s="8">
        <v>73.4</v>
      </c>
      <c r="N8" s="8">
        <f t="shared" si="0"/>
        <v>34.99999999999999</v>
      </c>
      <c r="O8" s="8">
        <f t="shared" si="1"/>
        <v>29.360000000000003</v>
      </c>
      <c r="P8" s="8">
        <f t="shared" si="2"/>
        <v>64.36</v>
      </c>
      <c r="Q8" s="8">
        <v>1</v>
      </c>
    </row>
    <row r="9" spans="1:17" s="2" customFormat="1" ht="30" customHeight="1">
      <c r="A9" s="8">
        <v>7</v>
      </c>
      <c r="B9" s="22" t="s">
        <v>42</v>
      </c>
      <c r="C9" s="22" t="s">
        <v>32</v>
      </c>
      <c r="D9" s="22" t="s">
        <v>43</v>
      </c>
      <c r="E9" s="22" t="s">
        <v>40</v>
      </c>
      <c r="F9" s="22" t="s">
        <v>41</v>
      </c>
      <c r="G9" s="8" t="s">
        <v>30</v>
      </c>
      <c r="H9" s="8">
        <v>70.5</v>
      </c>
      <c r="I9" s="8">
        <v>90.7</v>
      </c>
      <c r="J9" s="15">
        <v>53.733333333333334</v>
      </c>
      <c r="K9" s="8"/>
      <c r="L9" s="16">
        <v>53.733333333333334</v>
      </c>
      <c r="M9" s="8">
        <v>72</v>
      </c>
      <c r="N9" s="8">
        <f t="shared" si="0"/>
        <v>32.24</v>
      </c>
      <c r="O9" s="8">
        <f t="shared" si="1"/>
        <v>28.8</v>
      </c>
      <c r="P9" s="8">
        <f t="shared" si="2"/>
        <v>61.040000000000006</v>
      </c>
      <c r="Q9" s="8">
        <v>2</v>
      </c>
    </row>
    <row r="10" spans="1:17" s="2" customFormat="1" ht="30" customHeight="1">
      <c r="A10" s="8">
        <v>8</v>
      </c>
      <c r="B10" s="22" t="s">
        <v>44</v>
      </c>
      <c r="C10" s="22" t="s">
        <v>18</v>
      </c>
      <c r="D10" s="22" t="s">
        <v>45</v>
      </c>
      <c r="E10" s="22" t="s">
        <v>46</v>
      </c>
      <c r="F10" s="22" t="s">
        <v>47</v>
      </c>
      <c r="G10" s="8" t="s">
        <v>30</v>
      </c>
      <c r="H10" s="8">
        <v>102.5</v>
      </c>
      <c r="I10" s="8">
        <v>76.6</v>
      </c>
      <c r="J10" s="15">
        <v>59.7</v>
      </c>
      <c r="K10" s="8"/>
      <c r="L10" s="16">
        <v>59.7</v>
      </c>
      <c r="M10" s="8">
        <v>73.2</v>
      </c>
      <c r="N10" s="8">
        <f t="shared" si="0"/>
        <v>35.82</v>
      </c>
      <c r="O10" s="8">
        <f t="shared" si="1"/>
        <v>29.28</v>
      </c>
      <c r="P10" s="8">
        <f t="shared" si="2"/>
        <v>65.1</v>
      </c>
      <c r="Q10" s="8">
        <v>1</v>
      </c>
    </row>
    <row r="11" spans="1:17" s="2" customFormat="1" ht="30" customHeight="1">
      <c r="A11" s="8">
        <v>9</v>
      </c>
      <c r="B11" s="22" t="s">
        <v>48</v>
      </c>
      <c r="C11" s="22" t="s">
        <v>18</v>
      </c>
      <c r="D11" s="22" t="s">
        <v>49</v>
      </c>
      <c r="E11" s="22" t="s">
        <v>46</v>
      </c>
      <c r="F11" s="22" t="s">
        <v>41</v>
      </c>
      <c r="G11" s="8" t="s">
        <v>30</v>
      </c>
      <c r="H11" s="8">
        <v>92.5</v>
      </c>
      <c r="I11" s="8">
        <v>96.4</v>
      </c>
      <c r="J11" s="15">
        <v>62.96666666666667</v>
      </c>
      <c r="K11" s="8"/>
      <c r="L11" s="16">
        <v>62.96666666666667</v>
      </c>
      <c r="M11" s="8">
        <v>81.6</v>
      </c>
      <c r="N11" s="8">
        <f t="shared" si="0"/>
        <v>37.78</v>
      </c>
      <c r="O11" s="8">
        <f t="shared" si="1"/>
        <v>32.64</v>
      </c>
      <c r="P11" s="8">
        <f t="shared" si="2"/>
        <v>70.42</v>
      </c>
      <c r="Q11" s="8">
        <v>1</v>
      </c>
    </row>
    <row r="12" spans="1:17" s="2" customFormat="1" ht="30" customHeight="1">
      <c r="A12" s="8">
        <v>10</v>
      </c>
      <c r="B12" s="22" t="s">
        <v>50</v>
      </c>
      <c r="C12" s="22" t="s">
        <v>32</v>
      </c>
      <c r="D12" s="22" t="s">
        <v>51</v>
      </c>
      <c r="E12" s="22" t="s">
        <v>46</v>
      </c>
      <c r="F12" s="22" t="s">
        <v>41</v>
      </c>
      <c r="G12" s="9" t="s">
        <v>30</v>
      </c>
      <c r="H12" s="9">
        <v>95</v>
      </c>
      <c r="I12" s="9">
        <v>88.7</v>
      </c>
      <c r="J12" s="17">
        <v>61.233333333333334</v>
      </c>
      <c r="K12" s="9"/>
      <c r="L12" s="18">
        <v>61.233333333333334</v>
      </c>
      <c r="M12" s="8">
        <v>75</v>
      </c>
      <c r="N12" s="8">
        <f aca="true" t="shared" si="3" ref="N12:N60">L12*0.6</f>
        <v>36.74</v>
      </c>
      <c r="O12" s="8">
        <f aca="true" t="shared" si="4" ref="O12:O60">M12*0.4</f>
        <v>30</v>
      </c>
      <c r="P12" s="8">
        <f t="shared" si="2"/>
        <v>66.74000000000001</v>
      </c>
      <c r="Q12" s="8">
        <v>2</v>
      </c>
    </row>
    <row r="13" spans="1:17" s="2" customFormat="1" ht="30" customHeight="1">
      <c r="A13" s="8">
        <v>11</v>
      </c>
      <c r="B13" s="23" t="s">
        <v>52</v>
      </c>
      <c r="C13" s="23" t="s">
        <v>18</v>
      </c>
      <c r="D13" s="23" t="s">
        <v>53</v>
      </c>
      <c r="E13" s="23" t="s">
        <v>54</v>
      </c>
      <c r="F13" s="23" t="s">
        <v>47</v>
      </c>
      <c r="G13" s="8" t="s">
        <v>30</v>
      </c>
      <c r="H13" s="8">
        <v>80.5</v>
      </c>
      <c r="I13" s="8">
        <v>73</v>
      </c>
      <c r="J13" s="15">
        <v>51.166666666666664</v>
      </c>
      <c r="K13" s="8"/>
      <c r="L13" s="16">
        <v>51.166666666666664</v>
      </c>
      <c r="M13" s="8">
        <v>76</v>
      </c>
      <c r="N13" s="8">
        <f t="shared" si="3"/>
        <v>30.699999999999996</v>
      </c>
      <c r="O13" s="8">
        <f t="shared" si="4"/>
        <v>30.400000000000002</v>
      </c>
      <c r="P13" s="8">
        <f aca="true" t="shared" si="5" ref="P13:P60">N13+O13</f>
        <v>61.099999999999994</v>
      </c>
      <c r="Q13" s="8">
        <v>1</v>
      </c>
    </row>
    <row r="14" spans="1:17" s="2" customFormat="1" ht="30" customHeight="1">
      <c r="A14" s="8">
        <v>12</v>
      </c>
      <c r="B14" s="22" t="s">
        <v>55</v>
      </c>
      <c r="C14" s="22" t="s">
        <v>18</v>
      </c>
      <c r="D14" s="22" t="s">
        <v>56</v>
      </c>
      <c r="E14" s="22" t="s">
        <v>54</v>
      </c>
      <c r="F14" s="22" t="s">
        <v>29</v>
      </c>
      <c r="G14" s="8" t="s">
        <v>22</v>
      </c>
      <c r="H14" s="8">
        <v>49</v>
      </c>
      <c r="I14" s="8">
        <v>69</v>
      </c>
      <c r="J14" s="15">
        <v>39.33333333333333</v>
      </c>
      <c r="K14" s="8">
        <v>2.5</v>
      </c>
      <c r="L14" s="16">
        <v>41.83333333333333</v>
      </c>
      <c r="M14" s="8">
        <v>56</v>
      </c>
      <c r="N14" s="8">
        <f t="shared" si="3"/>
        <v>25.099999999999998</v>
      </c>
      <c r="O14" s="8">
        <f t="shared" si="4"/>
        <v>22.400000000000002</v>
      </c>
      <c r="P14" s="8">
        <f t="shared" si="5"/>
        <v>47.5</v>
      </c>
      <c r="Q14" s="8">
        <v>1</v>
      </c>
    </row>
    <row r="15" spans="1:17" s="2" customFormat="1" ht="30" customHeight="1">
      <c r="A15" s="8">
        <v>13</v>
      </c>
      <c r="B15" s="22" t="s">
        <v>57</v>
      </c>
      <c r="C15" s="22" t="s">
        <v>18</v>
      </c>
      <c r="D15" s="22" t="s">
        <v>58</v>
      </c>
      <c r="E15" s="22" t="s">
        <v>54</v>
      </c>
      <c r="F15" s="22" t="s">
        <v>37</v>
      </c>
      <c r="G15" s="8" t="s">
        <v>22</v>
      </c>
      <c r="H15" s="8">
        <v>65.5</v>
      </c>
      <c r="I15" s="8">
        <v>56.9</v>
      </c>
      <c r="J15" s="15">
        <v>40.8</v>
      </c>
      <c r="K15" s="8">
        <v>2.5</v>
      </c>
      <c r="L15" s="16">
        <v>43.3</v>
      </c>
      <c r="M15" s="8">
        <v>82.2</v>
      </c>
      <c r="N15" s="8">
        <f t="shared" si="3"/>
        <v>25.979999999999997</v>
      </c>
      <c r="O15" s="8">
        <f t="shared" si="4"/>
        <v>32.88</v>
      </c>
      <c r="P15" s="8">
        <f t="shared" si="5"/>
        <v>58.86</v>
      </c>
      <c r="Q15" s="8">
        <v>1</v>
      </c>
    </row>
    <row r="16" spans="1:17" s="2" customFormat="1" ht="30" customHeight="1">
      <c r="A16" s="8">
        <v>14</v>
      </c>
      <c r="B16" s="22" t="s">
        <v>59</v>
      </c>
      <c r="C16" s="22" t="s">
        <v>18</v>
      </c>
      <c r="D16" s="22" t="s">
        <v>60</v>
      </c>
      <c r="E16" s="22" t="s">
        <v>61</v>
      </c>
      <c r="F16" s="22" t="s">
        <v>47</v>
      </c>
      <c r="G16" s="8" t="s">
        <v>22</v>
      </c>
      <c r="H16" s="8">
        <v>66.5</v>
      </c>
      <c r="I16" s="8">
        <v>73.4</v>
      </c>
      <c r="J16" s="15">
        <v>46.63333333333334</v>
      </c>
      <c r="K16" s="8">
        <v>2.5</v>
      </c>
      <c r="L16" s="16">
        <v>49.13333333333334</v>
      </c>
      <c r="M16" s="8">
        <v>80</v>
      </c>
      <c r="N16" s="8">
        <f t="shared" si="3"/>
        <v>29.480000000000004</v>
      </c>
      <c r="O16" s="8">
        <f t="shared" si="4"/>
        <v>32</v>
      </c>
      <c r="P16" s="8">
        <f t="shared" si="5"/>
        <v>61.480000000000004</v>
      </c>
      <c r="Q16" s="8">
        <v>1</v>
      </c>
    </row>
    <row r="17" spans="1:17" s="2" customFormat="1" ht="30" customHeight="1">
      <c r="A17" s="8">
        <v>15</v>
      </c>
      <c r="B17" s="22" t="s">
        <v>62</v>
      </c>
      <c r="C17" s="22" t="s">
        <v>18</v>
      </c>
      <c r="D17" s="22" t="s">
        <v>63</v>
      </c>
      <c r="E17" s="22" t="s">
        <v>61</v>
      </c>
      <c r="F17" s="22" t="s">
        <v>41</v>
      </c>
      <c r="G17" s="8" t="s">
        <v>30</v>
      </c>
      <c r="H17" s="8">
        <v>87.5</v>
      </c>
      <c r="I17" s="8">
        <v>85.9</v>
      </c>
      <c r="J17" s="15">
        <v>57.8</v>
      </c>
      <c r="K17" s="8"/>
      <c r="L17" s="16">
        <v>57.8</v>
      </c>
      <c r="M17" s="8">
        <v>76.8</v>
      </c>
      <c r="N17" s="8">
        <f t="shared" si="3"/>
        <v>34.68</v>
      </c>
      <c r="O17" s="8">
        <f t="shared" si="4"/>
        <v>30.72</v>
      </c>
      <c r="P17" s="8">
        <f t="shared" si="5"/>
        <v>65.4</v>
      </c>
      <c r="Q17" s="8">
        <v>1</v>
      </c>
    </row>
    <row r="18" spans="1:17" s="2" customFormat="1" ht="30" customHeight="1">
      <c r="A18" s="8">
        <v>16</v>
      </c>
      <c r="B18" s="22" t="s">
        <v>64</v>
      </c>
      <c r="C18" s="22" t="s">
        <v>18</v>
      </c>
      <c r="D18" s="22" t="s">
        <v>65</v>
      </c>
      <c r="E18" s="22" t="s">
        <v>66</v>
      </c>
      <c r="F18" s="22" t="s">
        <v>29</v>
      </c>
      <c r="G18" s="9" t="s">
        <v>22</v>
      </c>
      <c r="H18" s="9">
        <v>59</v>
      </c>
      <c r="I18" s="9">
        <v>76.2</v>
      </c>
      <c r="J18" s="17">
        <v>45.06666666666667</v>
      </c>
      <c r="K18" s="9">
        <v>2.5</v>
      </c>
      <c r="L18" s="18">
        <v>47.56666666666667</v>
      </c>
      <c r="M18" s="8">
        <v>70.2</v>
      </c>
      <c r="N18" s="8">
        <f t="shared" si="3"/>
        <v>28.540000000000003</v>
      </c>
      <c r="O18" s="8">
        <f t="shared" si="4"/>
        <v>28.080000000000002</v>
      </c>
      <c r="P18" s="8">
        <f t="shared" si="5"/>
        <v>56.620000000000005</v>
      </c>
      <c r="Q18" s="8">
        <v>1</v>
      </c>
    </row>
    <row r="19" spans="1:17" s="2" customFormat="1" ht="30" customHeight="1">
      <c r="A19" s="8">
        <v>17</v>
      </c>
      <c r="B19" s="23" t="s">
        <v>67</v>
      </c>
      <c r="C19" s="23" t="s">
        <v>32</v>
      </c>
      <c r="D19" s="23" t="s">
        <v>68</v>
      </c>
      <c r="E19" s="23" t="s">
        <v>69</v>
      </c>
      <c r="F19" s="23" t="s">
        <v>70</v>
      </c>
      <c r="G19" s="8" t="s">
        <v>30</v>
      </c>
      <c r="H19" s="8">
        <v>96.4</v>
      </c>
      <c r="I19" s="8">
        <v>83.5</v>
      </c>
      <c r="J19" s="15">
        <v>59.96666666666667</v>
      </c>
      <c r="K19" s="8"/>
      <c r="L19" s="16">
        <v>59.96666666666667</v>
      </c>
      <c r="M19" s="8">
        <v>77.4</v>
      </c>
      <c r="N19" s="8">
        <f t="shared" si="3"/>
        <v>35.98</v>
      </c>
      <c r="O19" s="8">
        <f t="shared" si="4"/>
        <v>30.960000000000004</v>
      </c>
      <c r="P19" s="8">
        <f t="shared" si="5"/>
        <v>66.94</v>
      </c>
      <c r="Q19" s="8">
        <v>1</v>
      </c>
    </row>
    <row r="20" spans="1:17" s="2" customFormat="1" ht="30" customHeight="1">
      <c r="A20" s="8">
        <v>18</v>
      </c>
      <c r="B20" s="22" t="s">
        <v>71</v>
      </c>
      <c r="C20" s="22" t="s">
        <v>18</v>
      </c>
      <c r="D20" s="22" t="s">
        <v>72</v>
      </c>
      <c r="E20" s="22" t="s">
        <v>73</v>
      </c>
      <c r="F20" s="22" t="s">
        <v>74</v>
      </c>
      <c r="G20" s="8" t="s">
        <v>22</v>
      </c>
      <c r="H20" s="8">
        <v>56.9</v>
      </c>
      <c r="I20" s="8">
        <v>96</v>
      </c>
      <c r="J20" s="15">
        <v>50.96666666666667</v>
      </c>
      <c r="K20" s="8">
        <v>2.5</v>
      </c>
      <c r="L20" s="16">
        <v>53.46666666666667</v>
      </c>
      <c r="M20" s="8">
        <v>70.8</v>
      </c>
      <c r="N20" s="8">
        <f t="shared" si="3"/>
        <v>32.08</v>
      </c>
      <c r="O20" s="8">
        <f t="shared" si="4"/>
        <v>28.32</v>
      </c>
      <c r="P20" s="8">
        <f t="shared" si="5"/>
        <v>60.4</v>
      </c>
      <c r="Q20" s="8">
        <v>1</v>
      </c>
    </row>
    <row r="21" spans="1:17" s="2" customFormat="1" ht="30" customHeight="1">
      <c r="A21" s="8">
        <v>19</v>
      </c>
      <c r="B21" s="22" t="s">
        <v>75</v>
      </c>
      <c r="C21" s="22" t="s">
        <v>32</v>
      </c>
      <c r="D21" s="22" t="s">
        <v>76</v>
      </c>
      <c r="E21" s="22" t="s">
        <v>73</v>
      </c>
      <c r="F21" s="22" t="s">
        <v>77</v>
      </c>
      <c r="G21" s="8" t="s">
        <v>30</v>
      </c>
      <c r="H21" s="8">
        <v>95.3</v>
      </c>
      <c r="I21" s="8">
        <v>100</v>
      </c>
      <c r="J21" s="15">
        <v>65.1</v>
      </c>
      <c r="K21" s="8"/>
      <c r="L21" s="16">
        <v>65.1</v>
      </c>
      <c r="M21" s="8">
        <v>74</v>
      </c>
      <c r="N21" s="8">
        <f t="shared" si="3"/>
        <v>39.059999999999995</v>
      </c>
      <c r="O21" s="8">
        <f t="shared" si="4"/>
        <v>29.6</v>
      </c>
      <c r="P21" s="8">
        <f t="shared" si="5"/>
        <v>68.66</v>
      </c>
      <c r="Q21" s="8">
        <v>1</v>
      </c>
    </row>
    <row r="22" spans="1:17" s="2" customFormat="1" ht="30" customHeight="1">
      <c r="A22" s="8">
        <v>20</v>
      </c>
      <c r="B22" s="22" t="s">
        <v>78</v>
      </c>
      <c r="C22" s="22" t="s">
        <v>32</v>
      </c>
      <c r="D22" s="22" t="s">
        <v>79</v>
      </c>
      <c r="E22" s="22" t="s">
        <v>73</v>
      </c>
      <c r="F22" s="22" t="s">
        <v>77</v>
      </c>
      <c r="G22" s="8" t="s">
        <v>22</v>
      </c>
      <c r="H22" s="8">
        <v>92.6</v>
      </c>
      <c r="I22" s="8">
        <v>97</v>
      </c>
      <c r="J22" s="15">
        <v>63.2</v>
      </c>
      <c r="K22" s="8">
        <v>2.5</v>
      </c>
      <c r="L22" s="16">
        <v>65.7</v>
      </c>
      <c r="M22" s="8">
        <v>71.4</v>
      </c>
      <c r="N22" s="8">
        <f t="shared" si="3"/>
        <v>39.42</v>
      </c>
      <c r="O22" s="8">
        <f t="shared" si="4"/>
        <v>28.560000000000002</v>
      </c>
      <c r="P22" s="8">
        <f t="shared" si="5"/>
        <v>67.98</v>
      </c>
      <c r="Q22" s="8">
        <v>2</v>
      </c>
    </row>
    <row r="23" spans="1:17" s="2" customFormat="1" ht="30" customHeight="1">
      <c r="A23" s="8">
        <v>21</v>
      </c>
      <c r="B23" s="23" t="s">
        <v>80</v>
      </c>
      <c r="C23" s="23" t="s">
        <v>18</v>
      </c>
      <c r="D23" s="23" t="s">
        <v>81</v>
      </c>
      <c r="E23" s="23" t="s">
        <v>73</v>
      </c>
      <c r="F23" s="23" t="s">
        <v>82</v>
      </c>
      <c r="G23" s="8" t="s">
        <v>22</v>
      </c>
      <c r="H23" s="8">
        <v>81.5</v>
      </c>
      <c r="I23" s="8">
        <v>79.5</v>
      </c>
      <c r="J23" s="15">
        <v>53.66666666666667</v>
      </c>
      <c r="K23" s="8">
        <v>2.5</v>
      </c>
      <c r="L23" s="16">
        <v>56.16666666666667</v>
      </c>
      <c r="M23" s="8">
        <v>78.6</v>
      </c>
      <c r="N23" s="8">
        <f t="shared" si="3"/>
        <v>33.7</v>
      </c>
      <c r="O23" s="8">
        <f t="shared" si="4"/>
        <v>31.439999999999998</v>
      </c>
      <c r="P23" s="8">
        <f t="shared" si="5"/>
        <v>65.14</v>
      </c>
      <c r="Q23" s="8">
        <v>1</v>
      </c>
    </row>
    <row r="24" spans="1:17" s="2" customFormat="1" ht="30" customHeight="1">
      <c r="A24" s="8">
        <v>22</v>
      </c>
      <c r="B24" s="22" t="s">
        <v>83</v>
      </c>
      <c r="C24" s="22" t="s">
        <v>18</v>
      </c>
      <c r="D24" s="22" t="s">
        <v>84</v>
      </c>
      <c r="E24" s="22" t="s">
        <v>85</v>
      </c>
      <c r="F24" s="22" t="s">
        <v>86</v>
      </c>
      <c r="G24" s="8" t="s">
        <v>22</v>
      </c>
      <c r="H24" s="8">
        <v>86.5</v>
      </c>
      <c r="I24" s="8">
        <v>87.5</v>
      </c>
      <c r="J24" s="15">
        <v>58</v>
      </c>
      <c r="K24" s="8">
        <v>2.5</v>
      </c>
      <c r="L24" s="16">
        <v>60.5</v>
      </c>
      <c r="M24" s="8">
        <v>69.6</v>
      </c>
      <c r="N24" s="8">
        <f t="shared" si="3"/>
        <v>36.3</v>
      </c>
      <c r="O24" s="8">
        <f t="shared" si="4"/>
        <v>27.84</v>
      </c>
      <c r="P24" s="8">
        <f t="shared" si="5"/>
        <v>64.14</v>
      </c>
      <c r="Q24" s="8">
        <v>1</v>
      </c>
    </row>
    <row r="25" spans="1:17" s="2" customFormat="1" ht="30" customHeight="1">
      <c r="A25" s="8">
        <v>23</v>
      </c>
      <c r="B25" s="22" t="s">
        <v>87</v>
      </c>
      <c r="C25" s="22" t="s">
        <v>18</v>
      </c>
      <c r="D25" s="22" t="s">
        <v>88</v>
      </c>
      <c r="E25" s="22" t="s">
        <v>89</v>
      </c>
      <c r="F25" s="22" t="s">
        <v>90</v>
      </c>
      <c r="G25" s="8" t="s">
        <v>30</v>
      </c>
      <c r="H25" s="8">
        <v>98</v>
      </c>
      <c r="I25" s="8">
        <v>84.6</v>
      </c>
      <c r="J25" s="15">
        <v>60.86666666666666</v>
      </c>
      <c r="K25" s="8"/>
      <c r="L25" s="16">
        <v>60.86666666666666</v>
      </c>
      <c r="M25" s="8">
        <v>82</v>
      </c>
      <c r="N25" s="8">
        <f t="shared" si="3"/>
        <v>36.519999999999996</v>
      </c>
      <c r="O25" s="8">
        <f t="shared" si="4"/>
        <v>32.800000000000004</v>
      </c>
      <c r="P25" s="8">
        <f t="shared" si="5"/>
        <v>69.32</v>
      </c>
      <c r="Q25" s="8">
        <v>1</v>
      </c>
    </row>
    <row r="26" spans="1:17" s="2" customFormat="1" ht="30" customHeight="1">
      <c r="A26" s="8">
        <v>24</v>
      </c>
      <c r="B26" s="22" t="s">
        <v>91</v>
      </c>
      <c r="C26" s="22" t="s">
        <v>18</v>
      </c>
      <c r="D26" s="22" t="s">
        <v>92</v>
      </c>
      <c r="E26" s="22" t="s">
        <v>93</v>
      </c>
      <c r="F26" s="22" t="s">
        <v>94</v>
      </c>
      <c r="G26" s="8" t="s">
        <v>95</v>
      </c>
      <c r="H26" s="8">
        <v>83.5</v>
      </c>
      <c r="I26" s="8">
        <v>81</v>
      </c>
      <c r="J26" s="15">
        <v>54.83333333333333</v>
      </c>
      <c r="K26" s="8">
        <v>2.5</v>
      </c>
      <c r="L26" s="16">
        <v>57.33333333333333</v>
      </c>
      <c r="M26" s="8">
        <v>73.2</v>
      </c>
      <c r="N26" s="8">
        <f t="shared" si="3"/>
        <v>34.4</v>
      </c>
      <c r="O26" s="8">
        <f t="shared" si="4"/>
        <v>29.28</v>
      </c>
      <c r="P26" s="8">
        <f t="shared" si="5"/>
        <v>63.68</v>
      </c>
      <c r="Q26" s="8">
        <v>1</v>
      </c>
    </row>
    <row r="27" spans="1:17" s="2" customFormat="1" ht="30" customHeight="1">
      <c r="A27" s="8">
        <v>25</v>
      </c>
      <c r="B27" s="22" t="s">
        <v>96</v>
      </c>
      <c r="C27" s="22" t="s">
        <v>18</v>
      </c>
      <c r="D27" s="22" t="s">
        <v>97</v>
      </c>
      <c r="E27" s="22" t="s">
        <v>93</v>
      </c>
      <c r="F27" s="22" t="s">
        <v>90</v>
      </c>
      <c r="G27" s="8" t="s">
        <v>22</v>
      </c>
      <c r="H27" s="8">
        <v>73.5</v>
      </c>
      <c r="I27" s="8">
        <v>50.3</v>
      </c>
      <c r="J27" s="15">
        <v>41.266666666666666</v>
      </c>
      <c r="K27" s="8">
        <v>2.5</v>
      </c>
      <c r="L27" s="16">
        <v>43.766666666666666</v>
      </c>
      <c r="M27" s="8">
        <v>80.6</v>
      </c>
      <c r="N27" s="8">
        <f t="shared" si="3"/>
        <v>26.259999999999998</v>
      </c>
      <c r="O27" s="8">
        <f t="shared" si="4"/>
        <v>32.24</v>
      </c>
      <c r="P27" s="8">
        <f t="shared" si="5"/>
        <v>58.5</v>
      </c>
      <c r="Q27" s="8">
        <v>1</v>
      </c>
    </row>
    <row r="28" spans="1:17" s="2" customFormat="1" ht="30" customHeight="1">
      <c r="A28" s="8">
        <v>26</v>
      </c>
      <c r="B28" s="22" t="s">
        <v>98</v>
      </c>
      <c r="C28" s="22" t="s">
        <v>18</v>
      </c>
      <c r="D28" s="22" t="s">
        <v>99</v>
      </c>
      <c r="E28" s="22" t="s">
        <v>100</v>
      </c>
      <c r="F28" s="22" t="s">
        <v>101</v>
      </c>
      <c r="G28" s="8" t="s">
        <v>22</v>
      </c>
      <c r="H28" s="8">
        <v>73.5</v>
      </c>
      <c r="I28" s="8">
        <v>72</v>
      </c>
      <c r="J28" s="15">
        <v>48.5</v>
      </c>
      <c r="K28" s="8">
        <v>2.5</v>
      </c>
      <c r="L28" s="16">
        <v>51</v>
      </c>
      <c r="M28" s="8">
        <v>75.6</v>
      </c>
      <c r="N28" s="8">
        <f t="shared" si="3"/>
        <v>30.599999999999998</v>
      </c>
      <c r="O28" s="8">
        <f t="shared" si="4"/>
        <v>30.24</v>
      </c>
      <c r="P28" s="8">
        <f t="shared" si="5"/>
        <v>60.839999999999996</v>
      </c>
      <c r="Q28" s="8">
        <v>1</v>
      </c>
    </row>
    <row r="29" spans="1:17" s="2" customFormat="1" ht="30" customHeight="1">
      <c r="A29" s="8">
        <v>27</v>
      </c>
      <c r="B29" s="22" t="s">
        <v>102</v>
      </c>
      <c r="C29" s="22" t="s">
        <v>32</v>
      </c>
      <c r="D29" s="22" t="s">
        <v>103</v>
      </c>
      <c r="E29" s="22" t="s">
        <v>100</v>
      </c>
      <c r="F29" s="22" t="s">
        <v>41</v>
      </c>
      <c r="G29" s="8" t="s">
        <v>22</v>
      </c>
      <c r="H29" s="8">
        <v>99.5</v>
      </c>
      <c r="I29" s="8">
        <v>68.4</v>
      </c>
      <c r="J29" s="15">
        <v>55.96666666666667</v>
      </c>
      <c r="K29" s="8">
        <v>2.5</v>
      </c>
      <c r="L29" s="16">
        <v>58.46666666666667</v>
      </c>
      <c r="M29" s="8">
        <v>72.6</v>
      </c>
      <c r="N29" s="8">
        <f t="shared" si="3"/>
        <v>35.08</v>
      </c>
      <c r="O29" s="8">
        <f t="shared" si="4"/>
        <v>29.04</v>
      </c>
      <c r="P29" s="8">
        <f t="shared" si="5"/>
        <v>64.12</v>
      </c>
      <c r="Q29" s="8">
        <v>1</v>
      </c>
    </row>
    <row r="30" spans="1:17" s="2" customFormat="1" ht="30" customHeight="1">
      <c r="A30" s="8">
        <v>28</v>
      </c>
      <c r="B30" s="23" t="s">
        <v>87</v>
      </c>
      <c r="C30" s="23" t="s">
        <v>18</v>
      </c>
      <c r="D30" s="23" t="s">
        <v>104</v>
      </c>
      <c r="E30" s="23" t="s">
        <v>100</v>
      </c>
      <c r="F30" s="23" t="s">
        <v>90</v>
      </c>
      <c r="G30" s="8" t="s">
        <v>22</v>
      </c>
      <c r="H30" s="8">
        <v>79.5</v>
      </c>
      <c r="I30" s="8">
        <v>68.2</v>
      </c>
      <c r="J30" s="15">
        <v>49.233333333333334</v>
      </c>
      <c r="K30" s="8">
        <v>2.5</v>
      </c>
      <c r="L30" s="16">
        <v>51.733333333333334</v>
      </c>
      <c r="M30" s="8">
        <v>79.8</v>
      </c>
      <c r="N30" s="8">
        <f t="shared" si="3"/>
        <v>31.04</v>
      </c>
      <c r="O30" s="8">
        <f t="shared" si="4"/>
        <v>31.92</v>
      </c>
      <c r="P30" s="8">
        <f t="shared" si="5"/>
        <v>62.96</v>
      </c>
      <c r="Q30" s="8">
        <v>1</v>
      </c>
    </row>
    <row r="31" spans="1:17" s="2" customFormat="1" ht="30" customHeight="1">
      <c r="A31" s="8">
        <v>29</v>
      </c>
      <c r="B31" s="22" t="s">
        <v>105</v>
      </c>
      <c r="C31" s="22" t="s">
        <v>18</v>
      </c>
      <c r="D31" s="22" t="s">
        <v>106</v>
      </c>
      <c r="E31" s="22" t="s">
        <v>107</v>
      </c>
      <c r="F31" s="22" t="s">
        <v>108</v>
      </c>
      <c r="G31" s="8" t="s">
        <v>30</v>
      </c>
      <c r="H31" s="8">
        <v>85.5</v>
      </c>
      <c r="I31" s="8">
        <v>80.8</v>
      </c>
      <c r="J31" s="15">
        <v>55.43333333333334</v>
      </c>
      <c r="K31" s="8"/>
      <c r="L31" s="16">
        <v>55.43333333333334</v>
      </c>
      <c r="M31" s="8">
        <v>73.8</v>
      </c>
      <c r="N31" s="8">
        <f t="shared" si="3"/>
        <v>33.26</v>
      </c>
      <c r="O31" s="8">
        <f t="shared" si="4"/>
        <v>29.52</v>
      </c>
      <c r="P31" s="8">
        <f t="shared" si="5"/>
        <v>62.78</v>
      </c>
      <c r="Q31" s="8">
        <v>1</v>
      </c>
    </row>
    <row r="32" spans="1:17" s="2" customFormat="1" ht="30" customHeight="1">
      <c r="A32" s="8">
        <v>30</v>
      </c>
      <c r="B32" s="22" t="s">
        <v>109</v>
      </c>
      <c r="C32" s="22" t="s">
        <v>32</v>
      </c>
      <c r="D32" s="22" t="s">
        <v>110</v>
      </c>
      <c r="E32" s="22" t="s">
        <v>111</v>
      </c>
      <c r="F32" s="22" t="s">
        <v>112</v>
      </c>
      <c r="G32" s="9" t="s">
        <v>30</v>
      </c>
      <c r="H32" s="9">
        <v>98.2</v>
      </c>
      <c r="I32" s="9">
        <v>90</v>
      </c>
      <c r="J32" s="17">
        <v>62.733333333333334</v>
      </c>
      <c r="K32" s="9"/>
      <c r="L32" s="18">
        <v>62.733333333333334</v>
      </c>
      <c r="M32" s="8">
        <v>71.4</v>
      </c>
      <c r="N32" s="8">
        <f t="shared" si="3"/>
        <v>37.64</v>
      </c>
      <c r="O32" s="8">
        <f t="shared" si="4"/>
        <v>28.560000000000002</v>
      </c>
      <c r="P32" s="8">
        <f t="shared" si="5"/>
        <v>66.2</v>
      </c>
      <c r="Q32" s="8">
        <v>1</v>
      </c>
    </row>
    <row r="33" spans="1:17" s="2" customFormat="1" ht="30" customHeight="1">
      <c r="A33" s="8">
        <v>31</v>
      </c>
      <c r="B33" s="22" t="s">
        <v>113</v>
      </c>
      <c r="C33" s="22" t="s">
        <v>18</v>
      </c>
      <c r="D33" s="22" t="s">
        <v>114</v>
      </c>
      <c r="E33" s="22" t="s">
        <v>115</v>
      </c>
      <c r="F33" s="22" t="s">
        <v>101</v>
      </c>
      <c r="G33" s="8" t="s">
        <v>30</v>
      </c>
      <c r="H33" s="8">
        <v>84</v>
      </c>
      <c r="I33" s="8">
        <v>76</v>
      </c>
      <c r="J33" s="15">
        <v>53.33333333333333</v>
      </c>
      <c r="K33" s="8"/>
      <c r="L33" s="16">
        <v>53.33333333333333</v>
      </c>
      <c r="M33" s="8">
        <v>76</v>
      </c>
      <c r="N33" s="8">
        <f t="shared" si="3"/>
        <v>31.999999999999996</v>
      </c>
      <c r="O33" s="8">
        <f t="shared" si="4"/>
        <v>30.400000000000002</v>
      </c>
      <c r="P33" s="8">
        <f t="shared" si="5"/>
        <v>62.4</v>
      </c>
      <c r="Q33" s="8">
        <v>1</v>
      </c>
    </row>
    <row r="34" spans="1:17" s="2" customFormat="1" ht="30" customHeight="1">
      <c r="A34" s="8">
        <v>32</v>
      </c>
      <c r="B34" s="22" t="s">
        <v>116</v>
      </c>
      <c r="C34" s="22" t="s">
        <v>18</v>
      </c>
      <c r="D34" s="22" t="s">
        <v>117</v>
      </c>
      <c r="E34" s="22" t="s">
        <v>118</v>
      </c>
      <c r="F34" s="22" t="s">
        <v>119</v>
      </c>
      <c r="G34" s="8" t="s">
        <v>22</v>
      </c>
      <c r="H34" s="8">
        <v>53.5</v>
      </c>
      <c r="I34" s="8">
        <v>81.9</v>
      </c>
      <c r="J34" s="15">
        <v>45.13333333333333</v>
      </c>
      <c r="K34" s="8">
        <v>2.5</v>
      </c>
      <c r="L34" s="16">
        <v>47.63333333333333</v>
      </c>
      <c r="M34" s="8">
        <v>63.2</v>
      </c>
      <c r="N34" s="8">
        <f t="shared" si="3"/>
        <v>28.58</v>
      </c>
      <c r="O34" s="8">
        <f t="shared" si="4"/>
        <v>25.28</v>
      </c>
      <c r="P34" s="8">
        <f t="shared" si="5"/>
        <v>53.86</v>
      </c>
      <c r="Q34" s="8">
        <v>1</v>
      </c>
    </row>
    <row r="35" spans="1:17" s="2" customFormat="1" ht="30" customHeight="1">
      <c r="A35" s="8">
        <v>33</v>
      </c>
      <c r="B35" s="22" t="s">
        <v>120</v>
      </c>
      <c r="C35" s="22" t="s">
        <v>18</v>
      </c>
      <c r="D35" s="22" t="s">
        <v>121</v>
      </c>
      <c r="E35" s="22" t="s">
        <v>118</v>
      </c>
      <c r="F35" s="22" t="s">
        <v>122</v>
      </c>
      <c r="G35" s="8" t="s">
        <v>22</v>
      </c>
      <c r="H35" s="8">
        <v>58</v>
      </c>
      <c r="I35" s="8">
        <v>54.3</v>
      </c>
      <c r="J35" s="15">
        <v>37.43333333333333</v>
      </c>
      <c r="K35" s="8">
        <v>2.5</v>
      </c>
      <c r="L35" s="16">
        <v>39.93333333333333</v>
      </c>
      <c r="M35" s="8">
        <v>64.6</v>
      </c>
      <c r="N35" s="8">
        <f t="shared" si="3"/>
        <v>23.959999999999997</v>
      </c>
      <c r="O35" s="8">
        <f t="shared" si="4"/>
        <v>25.84</v>
      </c>
      <c r="P35" s="8">
        <f t="shared" si="5"/>
        <v>49.8</v>
      </c>
      <c r="Q35" s="8">
        <v>1</v>
      </c>
    </row>
    <row r="36" spans="1:17" s="2" customFormat="1" ht="30" customHeight="1">
      <c r="A36" s="8">
        <v>34</v>
      </c>
      <c r="B36" s="23" t="s">
        <v>123</v>
      </c>
      <c r="C36" s="23" t="s">
        <v>18</v>
      </c>
      <c r="D36" s="23" t="s">
        <v>124</v>
      </c>
      <c r="E36" s="23" t="s">
        <v>125</v>
      </c>
      <c r="F36" s="23" t="s">
        <v>126</v>
      </c>
      <c r="G36" s="8" t="s">
        <v>22</v>
      </c>
      <c r="H36" s="8">
        <v>78.1</v>
      </c>
      <c r="I36" s="8">
        <v>99.5</v>
      </c>
      <c r="J36" s="15">
        <v>59.2</v>
      </c>
      <c r="K36" s="8">
        <v>2.5</v>
      </c>
      <c r="L36" s="16">
        <v>61.7</v>
      </c>
      <c r="M36" s="8">
        <v>82.6</v>
      </c>
      <c r="N36" s="8">
        <f t="shared" si="3"/>
        <v>37.02</v>
      </c>
      <c r="O36" s="8">
        <f t="shared" si="4"/>
        <v>33.04</v>
      </c>
      <c r="P36" s="8">
        <f t="shared" si="5"/>
        <v>70.06</v>
      </c>
      <c r="Q36" s="8">
        <v>1</v>
      </c>
    </row>
    <row r="37" spans="1:17" s="2" customFormat="1" ht="30" customHeight="1">
      <c r="A37" s="8">
        <v>35</v>
      </c>
      <c r="B37" s="24" t="s">
        <v>127</v>
      </c>
      <c r="C37" s="24" t="s">
        <v>32</v>
      </c>
      <c r="D37" s="24" t="s">
        <v>128</v>
      </c>
      <c r="E37" s="24" t="s">
        <v>129</v>
      </c>
      <c r="F37" s="24" t="s">
        <v>130</v>
      </c>
      <c r="G37" s="10" t="s">
        <v>22</v>
      </c>
      <c r="H37" s="11">
        <v>64.5</v>
      </c>
      <c r="I37" s="11">
        <v>68</v>
      </c>
      <c r="J37" s="19">
        <v>44.16666666666667</v>
      </c>
      <c r="K37" s="8">
        <v>2.5</v>
      </c>
      <c r="L37" s="16">
        <f>J37+K37</f>
        <v>46.66666666666667</v>
      </c>
      <c r="M37" s="8">
        <v>72.8</v>
      </c>
      <c r="N37" s="8">
        <f t="shared" si="3"/>
        <v>28.000000000000004</v>
      </c>
      <c r="O37" s="8">
        <f t="shared" si="4"/>
        <v>29.12</v>
      </c>
      <c r="P37" s="8">
        <f t="shared" si="5"/>
        <v>57.120000000000005</v>
      </c>
      <c r="Q37" s="8">
        <v>1</v>
      </c>
    </row>
    <row r="38" spans="1:17" s="2" customFormat="1" ht="30" customHeight="1">
      <c r="A38" s="8">
        <v>36</v>
      </c>
      <c r="B38" s="24" t="s">
        <v>131</v>
      </c>
      <c r="C38" s="24" t="s">
        <v>18</v>
      </c>
      <c r="D38" s="24" t="s">
        <v>132</v>
      </c>
      <c r="E38" s="24" t="s">
        <v>129</v>
      </c>
      <c r="F38" s="24" t="s">
        <v>130</v>
      </c>
      <c r="G38" s="10" t="s">
        <v>22</v>
      </c>
      <c r="H38" s="11">
        <v>53</v>
      </c>
      <c r="I38" s="11">
        <v>70.5</v>
      </c>
      <c r="J38" s="19">
        <v>41.16666666666667</v>
      </c>
      <c r="K38" s="8">
        <v>2.5</v>
      </c>
      <c r="L38" s="16">
        <f>J38+K38</f>
        <v>43.66666666666667</v>
      </c>
      <c r="M38" s="8">
        <v>76.2</v>
      </c>
      <c r="N38" s="8">
        <f t="shared" si="3"/>
        <v>26.200000000000003</v>
      </c>
      <c r="O38" s="8">
        <f t="shared" si="4"/>
        <v>30.480000000000004</v>
      </c>
      <c r="P38" s="8">
        <f t="shared" si="5"/>
        <v>56.68000000000001</v>
      </c>
      <c r="Q38" s="8">
        <v>2</v>
      </c>
    </row>
    <row r="39" spans="1:17" s="2" customFormat="1" ht="30" customHeight="1">
      <c r="A39" s="8">
        <v>37</v>
      </c>
      <c r="B39" s="22" t="s">
        <v>133</v>
      </c>
      <c r="C39" s="22" t="s">
        <v>18</v>
      </c>
      <c r="D39" s="22" t="s">
        <v>134</v>
      </c>
      <c r="E39" s="22" t="s">
        <v>135</v>
      </c>
      <c r="F39" s="22" t="s">
        <v>101</v>
      </c>
      <c r="G39" s="8" t="s">
        <v>30</v>
      </c>
      <c r="H39" s="8">
        <v>100</v>
      </c>
      <c r="I39" s="8">
        <v>94.5</v>
      </c>
      <c r="J39" s="15">
        <v>64.83333333333334</v>
      </c>
      <c r="K39" s="8"/>
      <c r="L39" s="16">
        <v>64.83333333333334</v>
      </c>
      <c r="M39" s="8">
        <v>87.6</v>
      </c>
      <c r="N39" s="8">
        <f t="shared" si="3"/>
        <v>38.900000000000006</v>
      </c>
      <c r="O39" s="8">
        <f t="shared" si="4"/>
        <v>35.04</v>
      </c>
      <c r="P39" s="8">
        <f t="shared" si="5"/>
        <v>73.94</v>
      </c>
      <c r="Q39" s="8">
        <v>1</v>
      </c>
    </row>
    <row r="40" spans="1:17" s="2" customFormat="1" ht="30" customHeight="1">
      <c r="A40" s="8">
        <v>38</v>
      </c>
      <c r="B40" s="24" t="s">
        <v>136</v>
      </c>
      <c r="C40" s="24" t="s">
        <v>18</v>
      </c>
      <c r="D40" s="24" t="s">
        <v>137</v>
      </c>
      <c r="E40" s="24" t="s">
        <v>138</v>
      </c>
      <c r="F40" s="24" t="s">
        <v>139</v>
      </c>
      <c r="G40" s="10" t="s">
        <v>30</v>
      </c>
      <c r="H40" s="11">
        <v>86</v>
      </c>
      <c r="I40" s="11">
        <v>88</v>
      </c>
      <c r="J40" s="19">
        <v>58</v>
      </c>
      <c r="K40" s="8"/>
      <c r="L40" s="16">
        <f aca="true" t="shared" si="6" ref="L40:L56">J40+K40</f>
        <v>58</v>
      </c>
      <c r="M40" s="8">
        <v>77.8</v>
      </c>
      <c r="N40" s="8">
        <f t="shared" si="3"/>
        <v>34.8</v>
      </c>
      <c r="O40" s="8">
        <f t="shared" si="4"/>
        <v>31.12</v>
      </c>
      <c r="P40" s="8">
        <f t="shared" si="5"/>
        <v>65.92</v>
      </c>
      <c r="Q40" s="8">
        <v>1</v>
      </c>
    </row>
    <row r="41" spans="1:17" s="2" customFormat="1" ht="30" customHeight="1">
      <c r="A41" s="8">
        <v>39</v>
      </c>
      <c r="B41" s="24" t="s">
        <v>140</v>
      </c>
      <c r="C41" s="24" t="s">
        <v>18</v>
      </c>
      <c r="D41" s="24" t="s">
        <v>141</v>
      </c>
      <c r="E41" s="24" t="s">
        <v>138</v>
      </c>
      <c r="F41" s="24" t="s">
        <v>139</v>
      </c>
      <c r="G41" s="10" t="s">
        <v>30</v>
      </c>
      <c r="H41" s="11">
        <v>90.5</v>
      </c>
      <c r="I41" s="11">
        <v>73.6</v>
      </c>
      <c r="J41" s="19">
        <v>54.7</v>
      </c>
      <c r="K41" s="8"/>
      <c r="L41" s="16">
        <f t="shared" si="6"/>
        <v>54.7</v>
      </c>
      <c r="M41" s="8">
        <v>79.4</v>
      </c>
      <c r="N41" s="8">
        <f t="shared" si="3"/>
        <v>32.82</v>
      </c>
      <c r="O41" s="8">
        <f t="shared" si="4"/>
        <v>31.760000000000005</v>
      </c>
      <c r="P41" s="8">
        <f t="shared" si="5"/>
        <v>64.58000000000001</v>
      </c>
      <c r="Q41" s="8">
        <v>2</v>
      </c>
    </row>
    <row r="42" spans="1:17" s="2" customFormat="1" ht="30" customHeight="1">
      <c r="A42" s="8">
        <v>40</v>
      </c>
      <c r="B42" s="24" t="s">
        <v>142</v>
      </c>
      <c r="C42" s="24" t="s">
        <v>18</v>
      </c>
      <c r="D42" s="24" t="s">
        <v>143</v>
      </c>
      <c r="E42" s="24" t="s">
        <v>138</v>
      </c>
      <c r="F42" s="24" t="s">
        <v>139</v>
      </c>
      <c r="G42" s="10" t="s">
        <v>30</v>
      </c>
      <c r="H42" s="11">
        <v>76.5</v>
      </c>
      <c r="I42" s="11">
        <v>86.8</v>
      </c>
      <c r="J42" s="19">
        <v>54.43333333333334</v>
      </c>
      <c r="K42" s="8"/>
      <c r="L42" s="16">
        <f t="shared" si="6"/>
        <v>54.43333333333334</v>
      </c>
      <c r="M42" s="8">
        <v>76.8</v>
      </c>
      <c r="N42" s="8">
        <f t="shared" si="3"/>
        <v>32.660000000000004</v>
      </c>
      <c r="O42" s="8">
        <f t="shared" si="4"/>
        <v>30.72</v>
      </c>
      <c r="P42" s="8">
        <f t="shared" si="5"/>
        <v>63.38</v>
      </c>
      <c r="Q42" s="8">
        <v>3</v>
      </c>
    </row>
    <row r="43" spans="1:17" s="2" customFormat="1" ht="30" customHeight="1">
      <c r="A43" s="8">
        <v>41</v>
      </c>
      <c r="B43" s="24" t="s">
        <v>144</v>
      </c>
      <c r="C43" s="24" t="s">
        <v>18</v>
      </c>
      <c r="D43" s="24" t="s">
        <v>145</v>
      </c>
      <c r="E43" s="24" t="s">
        <v>138</v>
      </c>
      <c r="F43" s="24" t="s">
        <v>139</v>
      </c>
      <c r="G43" s="10" t="s">
        <v>22</v>
      </c>
      <c r="H43" s="11">
        <v>78.5</v>
      </c>
      <c r="I43" s="11">
        <v>66.9</v>
      </c>
      <c r="J43" s="19">
        <v>48.46666666666667</v>
      </c>
      <c r="K43" s="8">
        <v>2.5</v>
      </c>
      <c r="L43" s="16">
        <f t="shared" si="6"/>
        <v>50.96666666666667</v>
      </c>
      <c r="M43" s="8">
        <v>77</v>
      </c>
      <c r="N43" s="8">
        <f t="shared" si="3"/>
        <v>30.58</v>
      </c>
      <c r="O43" s="8">
        <f t="shared" si="4"/>
        <v>30.8</v>
      </c>
      <c r="P43" s="8">
        <f t="shared" si="5"/>
        <v>61.379999999999995</v>
      </c>
      <c r="Q43" s="8">
        <v>4</v>
      </c>
    </row>
    <row r="44" spans="1:17" s="2" customFormat="1" ht="30" customHeight="1">
      <c r="A44" s="8">
        <v>42</v>
      </c>
      <c r="B44" s="24" t="s">
        <v>146</v>
      </c>
      <c r="C44" s="24" t="s">
        <v>18</v>
      </c>
      <c r="D44" s="24" t="s">
        <v>147</v>
      </c>
      <c r="E44" s="24" t="s">
        <v>138</v>
      </c>
      <c r="F44" s="24" t="s">
        <v>139</v>
      </c>
      <c r="G44" s="12" t="s">
        <v>30</v>
      </c>
      <c r="H44" s="13">
        <v>56</v>
      </c>
      <c r="I44" s="13">
        <v>100.9</v>
      </c>
      <c r="J44" s="20">
        <v>52.3</v>
      </c>
      <c r="K44" s="9"/>
      <c r="L44" s="18">
        <f t="shared" si="6"/>
        <v>52.3</v>
      </c>
      <c r="M44" s="8">
        <v>74.4</v>
      </c>
      <c r="N44" s="8">
        <f t="shared" si="3"/>
        <v>31.379999999999995</v>
      </c>
      <c r="O44" s="8">
        <f t="shared" si="4"/>
        <v>29.760000000000005</v>
      </c>
      <c r="P44" s="8">
        <f t="shared" si="5"/>
        <v>61.14</v>
      </c>
      <c r="Q44" s="8">
        <v>5</v>
      </c>
    </row>
    <row r="45" spans="1:17" s="2" customFormat="1" ht="30" customHeight="1">
      <c r="A45" s="8">
        <v>43</v>
      </c>
      <c r="B45" s="24" t="s">
        <v>148</v>
      </c>
      <c r="C45" s="24" t="s">
        <v>32</v>
      </c>
      <c r="D45" s="24" t="s">
        <v>149</v>
      </c>
      <c r="E45" s="24" t="s">
        <v>138</v>
      </c>
      <c r="F45" s="24" t="s">
        <v>139</v>
      </c>
      <c r="G45" s="10" t="s">
        <v>30</v>
      </c>
      <c r="H45" s="11">
        <v>77.5</v>
      </c>
      <c r="I45" s="11">
        <v>79.9</v>
      </c>
      <c r="J45" s="19">
        <v>52.46666666666667</v>
      </c>
      <c r="K45" s="8"/>
      <c r="L45" s="16">
        <f t="shared" si="6"/>
        <v>52.46666666666667</v>
      </c>
      <c r="M45" s="8">
        <v>73</v>
      </c>
      <c r="N45" s="8">
        <f t="shared" si="3"/>
        <v>31.48</v>
      </c>
      <c r="O45" s="8">
        <f t="shared" si="4"/>
        <v>29.200000000000003</v>
      </c>
      <c r="P45" s="8">
        <f t="shared" si="5"/>
        <v>60.68000000000001</v>
      </c>
      <c r="Q45" s="8">
        <v>6</v>
      </c>
    </row>
    <row r="46" spans="1:17" s="2" customFormat="1" ht="30" customHeight="1">
      <c r="A46" s="8">
        <v>44</v>
      </c>
      <c r="B46" s="24" t="s">
        <v>150</v>
      </c>
      <c r="C46" s="24" t="s">
        <v>18</v>
      </c>
      <c r="D46" s="24" t="s">
        <v>151</v>
      </c>
      <c r="E46" s="24" t="s">
        <v>138</v>
      </c>
      <c r="F46" s="24" t="s">
        <v>139</v>
      </c>
      <c r="G46" s="10" t="s">
        <v>30</v>
      </c>
      <c r="H46" s="11">
        <v>69</v>
      </c>
      <c r="I46" s="11">
        <v>85.4</v>
      </c>
      <c r="J46" s="19">
        <v>51.46666666666667</v>
      </c>
      <c r="K46" s="8"/>
      <c r="L46" s="16">
        <f t="shared" si="6"/>
        <v>51.46666666666667</v>
      </c>
      <c r="M46" s="8">
        <v>72</v>
      </c>
      <c r="N46" s="8">
        <f t="shared" si="3"/>
        <v>30.88</v>
      </c>
      <c r="O46" s="8">
        <f t="shared" si="4"/>
        <v>28.8</v>
      </c>
      <c r="P46" s="8">
        <f t="shared" si="5"/>
        <v>59.68</v>
      </c>
      <c r="Q46" s="8">
        <v>7</v>
      </c>
    </row>
    <row r="47" spans="1:17" s="2" customFormat="1" ht="30" customHeight="1">
      <c r="A47" s="8">
        <v>45</v>
      </c>
      <c r="B47" s="24" t="s">
        <v>152</v>
      </c>
      <c r="C47" s="24" t="s">
        <v>18</v>
      </c>
      <c r="D47" s="24" t="s">
        <v>153</v>
      </c>
      <c r="E47" s="24" t="s">
        <v>138</v>
      </c>
      <c r="F47" s="24" t="s">
        <v>154</v>
      </c>
      <c r="G47" s="10" t="s">
        <v>22</v>
      </c>
      <c r="H47" s="11">
        <v>94.5</v>
      </c>
      <c r="I47" s="11">
        <v>72.1</v>
      </c>
      <c r="J47" s="19">
        <v>55.53333333333333</v>
      </c>
      <c r="K47" s="8">
        <v>2.5</v>
      </c>
      <c r="L47" s="16">
        <f t="shared" si="6"/>
        <v>58.03333333333333</v>
      </c>
      <c r="M47" s="8">
        <v>79.8</v>
      </c>
      <c r="N47" s="8">
        <f t="shared" si="3"/>
        <v>34.82</v>
      </c>
      <c r="O47" s="8">
        <f t="shared" si="4"/>
        <v>31.92</v>
      </c>
      <c r="P47" s="8">
        <f t="shared" si="5"/>
        <v>66.74000000000001</v>
      </c>
      <c r="Q47" s="8">
        <v>1</v>
      </c>
    </row>
    <row r="48" spans="1:17" s="2" customFormat="1" ht="30" customHeight="1">
      <c r="A48" s="8">
        <v>46</v>
      </c>
      <c r="B48" s="24" t="s">
        <v>155</v>
      </c>
      <c r="C48" s="24" t="s">
        <v>32</v>
      </c>
      <c r="D48" s="24" t="s">
        <v>156</v>
      </c>
      <c r="E48" s="24" t="s">
        <v>138</v>
      </c>
      <c r="F48" s="24" t="s">
        <v>41</v>
      </c>
      <c r="G48" s="10" t="s">
        <v>22</v>
      </c>
      <c r="H48" s="11">
        <v>112</v>
      </c>
      <c r="I48" s="11">
        <v>91.4</v>
      </c>
      <c r="J48" s="19">
        <v>67.8</v>
      </c>
      <c r="K48" s="8">
        <v>2.5</v>
      </c>
      <c r="L48" s="16">
        <f t="shared" si="6"/>
        <v>70.3</v>
      </c>
      <c r="M48" s="8">
        <v>73.6</v>
      </c>
      <c r="N48" s="8">
        <f t="shared" si="3"/>
        <v>42.18</v>
      </c>
      <c r="O48" s="8">
        <f t="shared" si="4"/>
        <v>29.439999999999998</v>
      </c>
      <c r="P48" s="8">
        <f t="shared" si="5"/>
        <v>71.62</v>
      </c>
      <c r="Q48" s="8">
        <v>1</v>
      </c>
    </row>
    <row r="49" spans="1:17" s="2" customFormat="1" ht="30" customHeight="1">
      <c r="A49" s="8">
        <v>47</v>
      </c>
      <c r="B49" s="24" t="s">
        <v>157</v>
      </c>
      <c r="C49" s="24" t="s">
        <v>32</v>
      </c>
      <c r="D49" s="24" t="s">
        <v>158</v>
      </c>
      <c r="E49" s="24" t="s">
        <v>138</v>
      </c>
      <c r="F49" s="24" t="s">
        <v>41</v>
      </c>
      <c r="G49" s="10" t="s">
        <v>30</v>
      </c>
      <c r="H49" s="11">
        <v>98.5</v>
      </c>
      <c r="I49" s="11">
        <v>90.9</v>
      </c>
      <c r="J49" s="19">
        <v>63.13333333333334</v>
      </c>
      <c r="K49" s="8"/>
      <c r="L49" s="16">
        <f t="shared" si="6"/>
        <v>63.13333333333334</v>
      </c>
      <c r="M49" s="8">
        <v>80.4</v>
      </c>
      <c r="N49" s="8">
        <f t="shared" si="3"/>
        <v>37.88</v>
      </c>
      <c r="O49" s="8">
        <f t="shared" si="4"/>
        <v>32.160000000000004</v>
      </c>
      <c r="P49" s="8">
        <f t="shared" si="5"/>
        <v>70.04</v>
      </c>
      <c r="Q49" s="8">
        <v>2</v>
      </c>
    </row>
    <row r="50" spans="1:17" s="2" customFormat="1" ht="30" customHeight="1">
      <c r="A50" s="8">
        <v>48</v>
      </c>
      <c r="B50" s="24" t="s">
        <v>159</v>
      </c>
      <c r="C50" s="24" t="s">
        <v>32</v>
      </c>
      <c r="D50" s="24" t="s">
        <v>160</v>
      </c>
      <c r="E50" s="24" t="s">
        <v>138</v>
      </c>
      <c r="F50" s="24" t="s">
        <v>41</v>
      </c>
      <c r="G50" s="10" t="s">
        <v>22</v>
      </c>
      <c r="H50" s="11">
        <v>83</v>
      </c>
      <c r="I50" s="11">
        <v>95</v>
      </c>
      <c r="J50" s="19">
        <v>59.333333333333336</v>
      </c>
      <c r="K50" s="8">
        <v>2.5</v>
      </c>
      <c r="L50" s="16">
        <f t="shared" si="6"/>
        <v>61.833333333333336</v>
      </c>
      <c r="M50" s="8">
        <v>75</v>
      </c>
      <c r="N50" s="8">
        <f t="shared" si="3"/>
        <v>37.1</v>
      </c>
      <c r="O50" s="8">
        <f t="shared" si="4"/>
        <v>30</v>
      </c>
      <c r="P50" s="8">
        <f t="shared" si="5"/>
        <v>67.1</v>
      </c>
      <c r="Q50" s="8">
        <v>3</v>
      </c>
    </row>
    <row r="51" spans="1:17" s="2" customFormat="1" ht="30" customHeight="1">
      <c r="A51" s="8">
        <v>49</v>
      </c>
      <c r="B51" s="24" t="s">
        <v>161</v>
      </c>
      <c r="C51" s="24" t="s">
        <v>18</v>
      </c>
      <c r="D51" s="24" t="s">
        <v>162</v>
      </c>
      <c r="E51" s="24" t="s">
        <v>138</v>
      </c>
      <c r="F51" s="24" t="s">
        <v>41</v>
      </c>
      <c r="G51" s="10" t="s">
        <v>163</v>
      </c>
      <c r="H51" s="11">
        <v>94.5</v>
      </c>
      <c r="I51" s="11">
        <v>91.9</v>
      </c>
      <c r="J51" s="19">
        <v>62.13333333333334</v>
      </c>
      <c r="K51" s="8"/>
      <c r="L51" s="16">
        <f t="shared" si="6"/>
        <v>62.13333333333334</v>
      </c>
      <c r="M51" s="8">
        <v>73.6</v>
      </c>
      <c r="N51" s="8">
        <f t="shared" si="3"/>
        <v>37.28</v>
      </c>
      <c r="O51" s="8">
        <f t="shared" si="4"/>
        <v>29.439999999999998</v>
      </c>
      <c r="P51" s="8">
        <f t="shared" si="5"/>
        <v>66.72</v>
      </c>
      <c r="Q51" s="8">
        <v>4</v>
      </c>
    </row>
    <row r="52" spans="1:17" s="2" customFormat="1" ht="30" customHeight="1">
      <c r="A52" s="8">
        <v>50</v>
      </c>
      <c r="B52" s="24" t="s">
        <v>164</v>
      </c>
      <c r="C52" s="24" t="s">
        <v>32</v>
      </c>
      <c r="D52" s="24" t="s">
        <v>165</v>
      </c>
      <c r="E52" s="24" t="s">
        <v>138</v>
      </c>
      <c r="F52" s="24" t="s">
        <v>41</v>
      </c>
      <c r="G52" s="12" t="s">
        <v>30</v>
      </c>
      <c r="H52" s="13">
        <v>80</v>
      </c>
      <c r="I52" s="13">
        <v>89.9</v>
      </c>
      <c r="J52" s="20">
        <v>56.63333333333334</v>
      </c>
      <c r="K52" s="9"/>
      <c r="L52" s="18">
        <f t="shared" si="6"/>
        <v>56.63333333333334</v>
      </c>
      <c r="M52" s="8">
        <v>81.8</v>
      </c>
      <c r="N52" s="8">
        <f t="shared" si="3"/>
        <v>33.980000000000004</v>
      </c>
      <c r="O52" s="8">
        <f t="shared" si="4"/>
        <v>32.72</v>
      </c>
      <c r="P52" s="8">
        <f t="shared" si="5"/>
        <v>66.7</v>
      </c>
      <c r="Q52" s="8">
        <v>5</v>
      </c>
    </row>
    <row r="53" spans="1:17" s="2" customFormat="1" ht="30" customHeight="1">
      <c r="A53" s="8">
        <v>51</v>
      </c>
      <c r="B53" s="24" t="s">
        <v>166</v>
      </c>
      <c r="C53" s="24" t="s">
        <v>18</v>
      </c>
      <c r="D53" s="24" t="s">
        <v>167</v>
      </c>
      <c r="E53" s="24" t="s">
        <v>138</v>
      </c>
      <c r="F53" s="24" t="s">
        <v>41</v>
      </c>
      <c r="G53" s="12" t="s">
        <v>163</v>
      </c>
      <c r="H53" s="13">
        <v>81.5</v>
      </c>
      <c r="I53" s="13">
        <v>83.8</v>
      </c>
      <c r="J53" s="20">
        <v>55.1</v>
      </c>
      <c r="K53" s="9"/>
      <c r="L53" s="18">
        <f t="shared" si="6"/>
        <v>55.1</v>
      </c>
      <c r="M53" s="8">
        <v>81.2</v>
      </c>
      <c r="N53" s="8">
        <f t="shared" si="3"/>
        <v>33.06</v>
      </c>
      <c r="O53" s="8">
        <f t="shared" si="4"/>
        <v>32.480000000000004</v>
      </c>
      <c r="P53" s="8">
        <f t="shared" si="5"/>
        <v>65.54</v>
      </c>
      <c r="Q53" s="8">
        <v>6</v>
      </c>
    </row>
    <row r="54" spans="1:17" s="2" customFormat="1" ht="30" customHeight="1">
      <c r="A54" s="8">
        <v>52</v>
      </c>
      <c r="B54" s="24" t="s">
        <v>168</v>
      </c>
      <c r="C54" s="24" t="s">
        <v>18</v>
      </c>
      <c r="D54" s="24" t="s">
        <v>169</v>
      </c>
      <c r="E54" s="24" t="s">
        <v>138</v>
      </c>
      <c r="F54" s="24" t="s">
        <v>41</v>
      </c>
      <c r="G54" s="10" t="s">
        <v>22</v>
      </c>
      <c r="H54" s="11">
        <v>74</v>
      </c>
      <c r="I54" s="11">
        <v>94.6</v>
      </c>
      <c r="J54" s="19">
        <v>56.2</v>
      </c>
      <c r="K54" s="8">
        <v>2.5</v>
      </c>
      <c r="L54" s="16">
        <f t="shared" si="6"/>
        <v>58.7</v>
      </c>
      <c r="M54" s="8">
        <v>70</v>
      </c>
      <c r="N54" s="8">
        <f t="shared" si="3"/>
        <v>35.22</v>
      </c>
      <c r="O54" s="8">
        <f t="shared" si="4"/>
        <v>28</v>
      </c>
      <c r="P54" s="8">
        <f t="shared" si="5"/>
        <v>63.22</v>
      </c>
      <c r="Q54" s="8">
        <v>7</v>
      </c>
    </row>
    <row r="55" spans="1:17" s="2" customFormat="1" ht="30" customHeight="1">
      <c r="A55" s="8">
        <v>53</v>
      </c>
      <c r="B55" s="24" t="s">
        <v>170</v>
      </c>
      <c r="C55" s="24" t="s">
        <v>32</v>
      </c>
      <c r="D55" s="24" t="s">
        <v>171</v>
      </c>
      <c r="E55" s="24" t="s">
        <v>138</v>
      </c>
      <c r="F55" s="24" t="s">
        <v>41</v>
      </c>
      <c r="G55" s="10" t="s">
        <v>30</v>
      </c>
      <c r="H55" s="11">
        <v>80.5</v>
      </c>
      <c r="I55" s="11">
        <v>81</v>
      </c>
      <c r="J55" s="19">
        <v>53.83333333333333</v>
      </c>
      <c r="K55" s="8"/>
      <c r="L55" s="16">
        <f t="shared" si="6"/>
        <v>53.83333333333333</v>
      </c>
      <c r="M55" s="8">
        <v>73.2</v>
      </c>
      <c r="N55" s="8">
        <f t="shared" si="3"/>
        <v>32.3</v>
      </c>
      <c r="O55" s="8">
        <f t="shared" si="4"/>
        <v>29.28</v>
      </c>
      <c r="P55" s="8">
        <f t="shared" si="5"/>
        <v>61.58</v>
      </c>
      <c r="Q55" s="8">
        <v>8</v>
      </c>
    </row>
    <row r="56" spans="1:17" s="2" customFormat="1" ht="30" customHeight="1">
      <c r="A56" s="8">
        <v>54</v>
      </c>
      <c r="B56" s="24" t="s">
        <v>172</v>
      </c>
      <c r="C56" s="24" t="s">
        <v>32</v>
      </c>
      <c r="D56" s="24" t="s">
        <v>173</v>
      </c>
      <c r="E56" s="24" t="s">
        <v>138</v>
      </c>
      <c r="F56" s="24" t="s">
        <v>174</v>
      </c>
      <c r="G56" s="10" t="s">
        <v>175</v>
      </c>
      <c r="H56" s="11">
        <v>121.5</v>
      </c>
      <c r="I56" s="11">
        <v>86.8</v>
      </c>
      <c r="J56" s="19">
        <v>69.43333333333334</v>
      </c>
      <c r="K56" s="8">
        <v>2.5</v>
      </c>
      <c r="L56" s="16">
        <f t="shared" si="6"/>
        <v>71.93333333333334</v>
      </c>
      <c r="M56" s="8">
        <v>72.4</v>
      </c>
      <c r="N56" s="8">
        <f t="shared" si="3"/>
        <v>43.160000000000004</v>
      </c>
      <c r="O56" s="8">
        <f t="shared" si="4"/>
        <v>28.960000000000004</v>
      </c>
      <c r="P56" s="8">
        <f t="shared" si="5"/>
        <v>72.12</v>
      </c>
      <c r="Q56" s="8">
        <v>1</v>
      </c>
    </row>
    <row r="57" spans="1:17" s="2" customFormat="1" ht="30" customHeight="1">
      <c r="A57" s="8">
        <v>55</v>
      </c>
      <c r="B57" s="22" t="s">
        <v>176</v>
      </c>
      <c r="C57" s="22" t="s">
        <v>18</v>
      </c>
      <c r="D57" s="22" t="s">
        <v>177</v>
      </c>
      <c r="E57" s="22" t="s">
        <v>178</v>
      </c>
      <c r="F57" s="22" t="s">
        <v>90</v>
      </c>
      <c r="G57" s="8" t="s">
        <v>30</v>
      </c>
      <c r="H57" s="8">
        <v>91</v>
      </c>
      <c r="I57" s="8">
        <v>78.5</v>
      </c>
      <c r="J57" s="15">
        <v>56.5</v>
      </c>
      <c r="K57" s="8"/>
      <c r="L57" s="16">
        <v>56.5</v>
      </c>
      <c r="M57" s="8">
        <v>77.8</v>
      </c>
      <c r="N57" s="8">
        <f t="shared" si="3"/>
        <v>33.9</v>
      </c>
      <c r="O57" s="8">
        <f t="shared" si="4"/>
        <v>31.12</v>
      </c>
      <c r="P57" s="8">
        <f t="shared" si="5"/>
        <v>65.02</v>
      </c>
      <c r="Q57" s="8">
        <v>1</v>
      </c>
    </row>
    <row r="58" spans="1:17" s="2" customFormat="1" ht="30" customHeight="1">
      <c r="A58" s="8">
        <v>56</v>
      </c>
      <c r="B58" s="22" t="s">
        <v>179</v>
      </c>
      <c r="C58" s="22" t="s">
        <v>32</v>
      </c>
      <c r="D58" s="22" t="s">
        <v>180</v>
      </c>
      <c r="E58" s="22" t="s">
        <v>181</v>
      </c>
      <c r="F58" s="22" t="s">
        <v>182</v>
      </c>
      <c r="G58" s="8" t="s">
        <v>22</v>
      </c>
      <c r="H58" s="8">
        <v>79</v>
      </c>
      <c r="I58" s="8">
        <v>101.9</v>
      </c>
      <c r="J58" s="15">
        <v>60.3</v>
      </c>
      <c r="K58" s="8">
        <v>2.5</v>
      </c>
      <c r="L58" s="16">
        <v>62.8</v>
      </c>
      <c r="M58" s="8">
        <v>75.8</v>
      </c>
      <c r="N58" s="8">
        <f t="shared" si="3"/>
        <v>37.68</v>
      </c>
      <c r="O58" s="8">
        <f t="shared" si="4"/>
        <v>30.32</v>
      </c>
      <c r="P58" s="8">
        <f t="shared" si="5"/>
        <v>68</v>
      </c>
      <c r="Q58" s="8">
        <v>1</v>
      </c>
    </row>
    <row r="59" spans="1:17" s="2" customFormat="1" ht="30" customHeight="1">
      <c r="A59" s="8">
        <v>57</v>
      </c>
      <c r="B59" s="22" t="s">
        <v>183</v>
      </c>
      <c r="C59" s="22" t="s">
        <v>18</v>
      </c>
      <c r="D59" s="22" t="s">
        <v>184</v>
      </c>
      <c r="E59" s="22" t="s">
        <v>181</v>
      </c>
      <c r="F59" s="22" t="s">
        <v>185</v>
      </c>
      <c r="G59" s="8" t="s">
        <v>22</v>
      </c>
      <c r="H59" s="8">
        <v>76.5</v>
      </c>
      <c r="I59" s="8">
        <v>73.4</v>
      </c>
      <c r="J59" s="15">
        <v>49.96666666666667</v>
      </c>
      <c r="K59" s="8">
        <v>2.5</v>
      </c>
      <c r="L59" s="16">
        <v>52.46666666666667</v>
      </c>
      <c r="M59" s="8">
        <v>82.2</v>
      </c>
      <c r="N59" s="8">
        <f t="shared" si="3"/>
        <v>31.48</v>
      </c>
      <c r="O59" s="8">
        <f t="shared" si="4"/>
        <v>32.88</v>
      </c>
      <c r="P59" s="8">
        <f t="shared" si="5"/>
        <v>64.36</v>
      </c>
      <c r="Q59" s="8">
        <v>1</v>
      </c>
    </row>
    <row r="60" spans="1:17" s="2" customFormat="1" ht="30" customHeight="1">
      <c r="A60" s="8">
        <v>58</v>
      </c>
      <c r="B60" s="24" t="s">
        <v>186</v>
      </c>
      <c r="C60" s="24" t="s">
        <v>18</v>
      </c>
      <c r="D60" s="24" t="s">
        <v>187</v>
      </c>
      <c r="E60" s="24" t="s">
        <v>181</v>
      </c>
      <c r="F60" s="24" t="s">
        <v>188</v>
      </c>
      <c r="G60" s="10" t="s">
        <v>30</v>
      </c>
      <c r="H60" s="11">
        <v>74</v>
      </c>
      <c r="I60" s="11">
        <v>69.1</v>
      </c>
      <c r="J60" s="19">
        <v>47.7</v>
      </c>
      <c r="K60" s="8"/>
      <c r="L60" s="16">
        <f>J60+K60</f>
        <v>47.7</v>
      </c>
      <c r="M60" s="8">
        <v>81.6</v>
      </c>
      <c r="N60" s="8">
        <f t="shared" si="3"/>
        <v>28.62</v>
      </c>
      <c r="O60" s="8">
        <f t="shared" si="4"/>
        <v>32.64</v>
      </c>
      <c r="P60" s="8">
        <f t="shared" si="5"/>
        <v>61.260000000000005</v>
      </c>
      <c r="Q60" s="8">
        <v>1</v>
      </c>
    </row>
  </sheetData>
  <sheetProtection/>
  <mergeCells count="1">
    <mergeCell ref="A1:Q1"/>
  </mergeCells>
  <printOptions gridLines="1" horizontalCentered="1"/>
  <pageMargins left="0.35" right="0.35" top="0.79" bottom="0.5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2016-08-14T06:48:17Z</cp:lastPrinted>
  <dcterms:created xsi:type="dcterms:W3CDTF">2016-08-05T10:43:27Z</dcterms:created>
  <dcterms:modified xsi:type="dcterms:W3CDTF">2016-09-14T00:59:25Z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