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27795" windowHeight="120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N247" i="1"/>
  <c r="M247"/>
  <c r="J247"/>
  <c r="I247"/>
  <c r="G247"/>
  <c r="M246"/>
  <c r="G246"/>
  <c r="I246" s="1"/>
  <c r="J246" s="1"/>
  <c r="N246" s="1"/>
  <c r="M245"/>
  <c r="G245"/>
  <c r="I245" s="1"/>
  <c r="J245" s="1"/>
  <c r="M244"/>
  <c r="G244"/>
  <c r="I244" s="1"/>
  <c r="J244" s="1"/>
  <c r="N244" s="1"/>
  <c r="M243"/>
  <c r="G243"/>
  <c r="I243" s="1"/>
  <c r="J243" s="1"/>
  <c r="N243" s="1"/>
  <c r="N242"/>
  <c r="M242"/>
  <c r="J242"/>
  <c r="I242"/>
  <c r="G242"/>
  <c r="M241"/>
  <c r="G241"/>
  <c r="I241" s="1"/>
  <c r="J241" s="1"/>
  <c r="N241" s="1"/>
  <c r="M240"/>
  <c r="I240"/>
  <c r="J240" s="1"/>
  <c r="G240"/>
  <c r="M239"/>
  <c r="G239"/>
  <c r="I239" s="1"/>
  <c r="J239" s="1"/>
  <c r="N239" s="1"/>
  <c r="M238"/>
  <c r="I238"/>
  <c r="J238" s="1"/>
  <c r="G238"/>
  <c r="M237"/>
  <c r="G237"/>
  <c r="I237" s="1"/>
  <c r="J237" s="1"/>
  <c r="N237" s="1"/>
  <c r="M236"/>
  <c r="I236"/>
  <c r="J236" s="1"/>
  <c r="N236" s="1"/>
  <c r="G236"/>
  <c r="M235"/>
  <c r="G235"/>
  <c r="I235" s="1"/>
  <c r="J235" s="1"/>
  <c r="M234"/>
  <c r="G234"/>
  <c r="I234" s="1"/>
  <c r="J234" s="1"/>
  <c r="N234" s="1"/>
  <c r="M233"/>
  <c r="J233"/>
  <c r="I233"/>
  <c r="G233"/>
  <c r="M232"/>
  <c r="G232"/>
  <c r="I232" s="1"/>
  <c r="J232" s="1"/>
  <c r="M231"/>
  <c r="J231"/>
  <c r="N231" s="1"/>
  <c r="I231"/>
  <c r="G231"/>
  <c r="M230"/>
  <c r="I230"/>
  <c r="J230" s="1"/>
  <c r="N230" s="1"/>
  <c r="G230"/>
  <c r="M229"/>
  <c r="G229"/>
  <c r="I229" s="1"/>
  <c r="J229" s="1"/>
  <c r="N229" s="1"/>
  <c r="M228"/>
  <c r="J228"/>
  <c r="I228"/>
  <c r="G228"/>
  <c r="M227"/>
  <c r="G227"/>
  <c r="I227" s="1"/>
  <c r="J227" s="1"/>
  <c r="M226"/>
  <c r="J226"/>
  <c r="N226" s="1"/>
  <c r="I226"/>
  <c r="G226"/>
  <c r="M225"/>
  <c r="G225"/>
  <c r="I225" s="1"/>
  <c r="J225" s="1"/>
  <c r="N225" s="1"/>
  <c r="M224"/>
  <c r="G224"/>
  <c r="I224" s="1"/>
  <c r="J224" s="1"/>
  <c r="M223"/>
  <c r="I223"/>
  <c r="J223" s="1"/>
  <c r="N223" s="1"/>
  <c r="G223"/>
  <c r="M222"/>
  <c r="I222"/>
  <c r="J222" s="1"/>
  <c r="N222" s="1"/>
  <c r="G222"/>
  <c r="M221"/>
  <c r="G221"/>
  <c r="I221" s="1"/>
  <c r="J221" s="1"/>
  <c r="M220"/>
  <c r="G220"/>
  <c r="I220" s="1"/>
  <c r="J220" s="1"/>
  <c r="N220" s="1"/>
  <c r="M219"/>
  <c r="G219"/>
  <c r="I219" s="1"/>
  <c r="J219" s="1"/>
  <c r="M218"/>
  <c r="I218"/>
  <c r="J218" s="1"/>
  <c r="N218" s="1"/>
  <c r="G218"/>
  <c r="M217"/>
  <c r="J217"/>
  <c r="N217" s="1"/>
  <c r="I217"/>
  <c r="G217"/>
  <c r="M216"/>
  <c r="G216"/>
  <c r="I216" s="1"/>
  <c r="J216" s="1"/>
  <c r="N216" s="1"/>
  <c r="M215"/>
  <c r="J215"/>
  <c r="N215" s="1"/>
  <c r="I215"/>
  <c r="G215"/>
  <c r="M214"/>
  <c r="G214"/>
  <c r="I214" s="1"/>
  <c r="J214" s="1"/>
  <c r="N214" s="1"/>
  <c r="M213"/>
  <c r="G213"/>
  <c r="I213" s="1"/>
  <c r="J213" s="1"/>
  <c r="N213" s="1"/>
  <c r="M212"/>
  <c r="J212"/>
  <c r="I212"/>
  <c r="G212"/>
  <c r="M211"/>
  <c r="G211"/>
  <c r="I211" s="1"/>
  <c r="J211" s="1"/>
  <c r="N211" s="1"/>
  <c r="M210"/>
  <c r="J210"/>
  <c r="N210" s="1"/>
  <c r="I210"/>
  <c r="G210"/>
  <c r="M209"/>
  <c r="I209"/>
  <c r="J209" s="1"/>
  <c r="N209" s="1"/>
  <c r="G209"/>
  <c r="M208"/>
  <c r="I208"/>
  <c r="J208" s="1"/>
  <c r="N208" s="1"/>
  <c r="G208"/>
  <c r="M207"/>
  <c r="I207"/>
  <c r="J207" s="1"/>
  <c r="N207" s="1"/>
  <c r="G207"/>
  <c r="M206"/>
  <c r="I206"/>
  <c r="J206" s="1"/>
  <c r="N206" s="1"/>
  <c r="G206"/>
  <c r="M205"/>
  <c r="G205"/>
  <c r="I205" s="1"/>
  <c r="J205" s="1"/>
  <c r="I204"/>
  <c r="J204" s="1"/>
  <c r="N204" s="1"/>
  <c r="G204"/>
  <c r="G203"/>
  <c r="I203" s="1"/>
  <c r="J203" s="1"/>
  <c r="N203" s="1"/>
  <c r="J202"/>
  <c r="N202" s="1"/>
  <c r="I202"/>
  <c r="G202"/>
  <c r="M201"/>
  <c r="G201"/>
  <c r="I201" s="1"/>
  <c r="J201" s="1"/>
  <c r="M200"/>
  <c r="I200"/>
  <c r="J200" s="1"/>
  <c r="N200" s="1"/>
  <c r="G200"/>
  <c r="M199"/>
  <c r="I199"/>
  <c r="J199" s="1"/>
  <c r="G199"/>
  <c r="M198"/>
  <c r="G198"/>
  <c r="I198" s="1"/>
  <c r="J198" s="1"/>
  <c r="M197"/>
  <c r="J197"/>
  <c r="N197" s="1"/>
  <c r="I197"/>
  <c r="G197"/>
  <c r="M196"/>
  <c r="G196"/>
  <c r="I196" s="1"/>
  <c r="J196" s="1"/>
  <c r="M195"/>
  <c r="I195"/>
  <c r="J195" s="1"/>
  <c r="N195" s="1"/>
  <c r="G195"/>
  <c r="M194"/>
  <c r="G194"/>
  <c r="I194" s="1"/>
  <c r="J194" s="1"/>
  <c r="N194" s="1"/>
  <c r="M193"/>
  <c r="G193"/>
  <c r="I193" s="1"/>
  <c r="J193" s="1"/>
  <c r="N193" s="1"/>
  <c r="M192"/>
  <c r="G192"/>
  <c r="I192" s="1"/>
  <c r="J192" s="1"/>
  <c r="N192" s="1"/>
  <c r="M191"/>
  <c r="G191"/>
  <c r="I191" s="1"/>
  <c r="J191" s="1"/>
  <c r="N191" s="1"/>
  <c r="M190"/>
  <c r="G190"/>
  <c r="I190" s="1"/>
  <c r="J190" s="1"/>
  <c r="M189"/>
  <c r="I189"/>
  <c r="J189" s="1"/>
  <c r="N189" s="1"/>
  <c r="G189"/>
  <c r="G188"/>
  <c r="I188" s="1"/>
  <c r="J188" s="1"/>
  <c r="N188" s="1"/>
  <c r="N187"/>
  <c r="M187"/>
  <c r="J187"/>
  <c r="I187"/>
  <c r="G187"/>
  <c r="M186"/>
  <c r="G186"/>
  <c r="I186" s="1"/>
  <c r="J186" s="1"/>
  <c r="N186" s="1"/>
  <c r="M185"/>
  <c r="G185"/>
  <c r="I185" s="1"/>
  <c r="J185" s="1"/>
  <c r="M184"/>
  <c r="G184"/>
  <c r="I184" s="1"/>
  <c r="J184" s="1"/>
  <c r="N184" s="1"/>
  <c r="M183"/>
  <c r="G183"/>
  <c r="I183" s="1"/>
  <c r="J183" s="1"/>
  <c r="N183" s="1"/>
  <c r="N182"/>
  <c r="M182"/>
  <c r="J182"/>
  <c r="I182"/>
  <c r="G182"/>
  <c r="M181"/>
  <c r="G181"/>
  <c r="I181" s="1"/>
  <c r="J181" s="1"/>
  <c r="N181" s="1"/>
  <c r="M180"/>
  <c r="G180"/>
  <c r="I180" s="1"/>
  <c r="J180" s="1"/>
  <c r="M179"/>
  <c r="G179"/>
  <c r="I179" s="1"/>
  <c r="J179" s="1"/>
  <c r="N179" s="1"/>
  <c r="M178"/>
  <c r="I178"/>
  <c r="J178" s="1"/>
  <c r="G178"/>
  <c r="M177"/>
  <c r="G177"/>
  <c r="I177" s="1"/>
  <c r="J177" s="1"/>
  <c r="M176"/>
  <c r="G176"/>
  <c r="I176" s="1"/>
  <c r="J176" s="1"/>
  <c r="N176" s="1"/>
  <c r="M175"/>
  <c r="G175"/>
  <c r="I175" s="1"/>
  <c r="J175" s="1"/>
  <c r="M174"/>
  <c r="G174"/>
  <c r="I174" s="1"/>
  <c r="J174" s="1"/>
  <c r="N174" s="1"/>
  <c r="M173"/>
  <c r="J173"/>
  <c r="I173"/>
  <c r="G173"/>
  <c r="M172"/>
  <c r="G172"/>
  <c r="I172" s="1"/>
  <c r="J172" s="1"/>
  <c r="N172" s="1"/>
  <c r="M171"/>
  <c r="J171"/>
  <c r="N171" s="1"/>
  <c r="I171"/>
  <c r="G171"/>
  <c r="M170"/>
  <c r="G170"/>
  <c r="I170" s="1"/>
  <c r="J170" s="1"/>
  <c r="N170" s="1"/>
  <c r="M169"/>
  <c r="G169"/>
  <c r="I169" s="1"/>
  <c r="J169" s="1"/>
  <c r="N169" s="1"/>
  <c r="M168"/>
  <c r="J168"/>
  <c r="I168"/>
  <c r="G168"/>
  <c r="M167"/>
  <c r="G167"/>
  <c r="I167" s="1"/>
  <c r="J167" s="1"/>
  <c r="N167" s="1"/>
  <c r="M166"/>
  <c r="J166"/>
  <c r="N166" s="1"/>
  <c r="I166"/>
  <c r="G166"/>
  <c r="M165"/>
  <c r="I165"/>
  <c r="J165" s="1"/>
  <c r="N165" s="1"/>
  <c r="G165"/>
  <c r="M164"/>
  <c r="G164"/>
  <c r="I164" s="1"/>
  <c r="J164" s="1"/>
  <c r="N164" s="1"/>
  <c r="M163"/>
  <c r="G163"/>
  <c r="I163" s="1"/>
  <c r="J163" s="1"/>
  <c r="N163" s="1"/>
  <c r="M162"/>
  <c r="G162"/>
  <c r="I162" s="1"/>
  <c r="J162" s="1"/>
  <c r="N162" s="1"/>
  <c r="M161"/>
  <c r="G161"/>
  <c r="I161" s="1"/>
  <c r="J161" s="1"/>
  <c r="M160"/>
  <c r="I160"/>
  <c r="J160" s="1"/>
  <c r="N160" s="1"/>
  <c r="G160"/>
  <c r="M159"/>
  <c r="G159"/>
  <c r="I159" s="1"/>
  <c r="J159" s="1"/>
  <c r="N159" s="1"/>
  <c r="M158"/>
  <c r="G158"/>
  <c r="I158" s="1"/>
  <c r="J158" s="1"/>
  <c r="N158" s="1"/>
  <c r="M157"/>
  <c r="I157"/>
  <c r="J157" s="1"/>
  <c r="N157" s="1"/>
  <c r="G157"/>
  <c r="M156"/>
  <c r="G156"/>
  <c r="I156" s="1"/>
  <c r="J156" s="1"/>
  <c r="M155"/>
  <c r="G155"/>
  <c r="I155" s="1"/>
  <c r="J155" s="1"/>
  <c r="N155" s="1"/>
  <c r="M154"/>
  <c r="I154"/>
  <c r="J154" s="1"/>
  <c r="G154"/>
  <c r="M153"/>
  <c r="G153"/>
  <c r="I153" s="1"/>
  <c r="J153" s="1"/>
  <c r="N153" s="1"/>
  <c r="M152"/>
  <c r="I152"/>
  <c r="J152" s="1"/>
  <c r="N152" s="1"/>
  <c r="G152"/>
  <c r="M151"/>
  <c r="G151"/>
  <c r="I151" s="1"/>
  <c r="J151" s="1"/>
  <c r="M150"/>
  <c r="G150"/>
  <c r="I150" s="1"/>
  <c r="J150" s="1"/>
  <c r="N150" s="1"/>
  <c r="M149"/>
  <c r="J149"/>
  <c r="I149"/>
  <c r="G149"/>
  <c r="M148"/>
  <c r="G148"/>
  <c r="I148" s="1"/>
  <c r="J148" s="1"/>
  <c r="M147"/>
  <c r="J147"/>
  <c r="N147" s="1"/>
  <c r="I147"/>
  <c r="G147"/>
  <c r="M146"/>
  <c r="I146"/>
  <c r="J146" s="1"/>
  <c r="N146" s="1"/>
  <c r="G146"/>
  <c r="M145"/>
  <c r="G145"/>
  <c r="I145" s="1"/>
  <c r="J145" s="1"/>
  <c r="N145" s="1"/>
  <c r="M144"/>
  <c r="J144"/>
  <c r="I144"/>
  <c r="G144"/>
  <c r="M143"/>
  <c r="G143"/>
  <c r="I143" s="1"/>
  <c r="J143" s="1"/>
  <c r="M142"/>
  <c r="G142"/>
  <c r="I142" s="1"/>
  <c r="J142" s="1"/>
  <c r="N142" s="1"/>
  <c r="M141"/>
  <c r="J141"/>
  <c r="I141"/>
  <c r="G141"/>
  <c r="M140"/>
  <c r="G140"/>
  <c r="I140" s="1"/>
  <c r="J140" s="1"/>
  <c r="M139"/>
  <c r="J139"/>
  <c r="N139" s="1"/>
  <c r="I139"/>
  <c r="G139"/>
  <c r="M138"/>
  <c r="I138"/>
  <c r="J138" s="1"/>
  <c r="N138" s="1"/>
  <c r="G138"/>
  <c r="M137"/>
  <c r="G137"/>
  <c r="I137" s="1"/>
  <c r="J137" s="1"/>
  <c r="N137" s="1"/>
  <c r="M136"/>
  <c r="J136"/>
  <c r="I136"/>
  <c r="G136"/>
  <c r="M135"/>
  <c r="G135"/>
  <c r="I135" s="1"/>
  <c r="J135" s="1"/>
  <c r="M134"/>
  <c r="G134"/>
  <c r="I134" s="1"/>
  <c r="J134" s="1"/>
  <c r="N134" s="1"/>
  <c r="M133"/>
  <c r="J133"/>
  <c r="I133"/>
  <c r="G133"/>
  <c r="M132"/>
  <c r="G132"/>
  <c r="I132" s="1"/>
  <c r="J132" s="1"/>
  <c r="M131"/>
  <c r="J131"/>
  <c r="N131" s="1"/>
  <c r="I131"/>
  <c r="G131"/>
  <c r="M130"/>
  <c r="I130"/>
  <c r="J130" s="1"/>
  <c r="N130" s="1"/>
  <c r="G130"/>
  <c r="M129"/>
  <c r="G129"/>
  <c r="I129" s="1"/>
  <c r="J129" s="1"/>
  <c r="N129" s="1"/>
  <c r="J128"/>
  <c r="N128" s="1"/>
  <c r="I128"/>
  <c r="G128"/>
  <c r="G127"/>
  <c r="I127" s="1"/>
  <c r="J127" s="1"/>
  <c r="N127" s="1"/>
  <c r="M126"/>
  <c r="G126"/>
  <c r="I126" s="1"/>
  <c r="J126" s="1"/>
  <c r="N126" s="1"/>
  <c r="M125"/>
  <c r="G125"/>
  <c r="I125" s="1"/>
  <c r="J125" s="1"/>
  <c r="M124"/>
  <c r="G124"/>
  <c r="I124" s="1"/>
  <c r="J124" s="1"/>
  <c r="M123"/>
  <c r="G123"/>
  <c r="I123" s="1"/>
  <c r="J123" s="1"/>
  <c r="N123" s="1"/>
  <c r="M122"/>
  <c r="G122"/>
  <c r="I122" s="1"/>
  <c r="J122" s="1"/>
  <c r="M121"/>
  <c r="G121"/>
  <c r="I121" s="1"/>
  <c r="J121" s="1"/>
  <c r="N121" s="1"/>
  <c r="M120"/>
  <c r="I120"/>
  <c r="J120" s="1"/>
  <c r="G120"/>
  <c r="M119"/>
  <c r="G119"/>
  <c r="I119" s="1"/>
  <c r="J119" s="1"/>
  <c r="M118"/>
  <c r="G118"/>
  <c r="I118" s="1"/>
  <c r="J118" s="1"/>
  <c r="N118" s="1"/>
  <c r="M117"/>
  <c r="G117"/>
  <c r="I117" s="1"/>
  <c r="J117" s="1"/>
  <c r="M116"/>
  <c r="G116"/>
  <c r="I116" s="1"/>
  <c r="J116" s="1"/>
  <c r="M115"/>
  <c r="G115"/>
  <c r="I115" s="1"/>
  <c r="J115" s="1"/>
  <c r="N115" s="1"/>
  <c r="M114"/>
  <c r="I114"/>
  <c r="J114" s="1"/>
  <c r="G114"/>
  <c r="M113"/>
  <c r="G113"/>
  <c r="I113" s="1"/>
  <c r="J113" s="1"/>
  <c r="N113" s="1"/>
  <c r="M112"/>
  <c r="I112"/>
  <c r="J112" s="1"/>
  <c r="G112"/>
  <c r="M111"/>
  <c r="G111"/>
  <c r="I111" s="1"/>
  <c r="J111" s="1"/>
  <c r="N111" s="1"/>
  <c r="M110"/>
  <c r="I110"/>
  <c r="J110" s="1"/>
  <c r="N110" s="1"/>
  <c r="G110"/>
  <c r="M109"/>
  <c r="G109"/>
  <c r="I109" s="1"/>
  <c r="J109" s="1"/>
  <c r="M108"/>
  <c r="G108"/>
  <c r="I108" s="1"/>
  <c r="J108" s="1"/>
  <c r="N108" s="1"/>
  <c r="M107"/>
  <c r="I107"/>
  <c r="J107" s="1"/>
  <c r="N107" s="1"/>
  <c r="G107"/>
  <c r="M106"/>
  <c r="I106"/>
  <c r="J106" s="1"/>
  <c r="G106"/>
  <c r="M105"/>
  <c r="I105"/>
  <c r="J105" s="1"/>
  <c r="N105" s="1"/>
  <c r="G105"/>
  <c r="M104"/>
  <c r="I104"/>
  <c r="J104" s="1"/>
  <c r="G104"/>
  <c r="M103"/>
  <c r="G103"/>
  <c r="I103" s="1"/>
  <c r="J103" s="1"/>
  <c r="M102"/>
  <c r="J102"/>
  <c r="N102" s="1"/>
  <c r="I102"/>
  <c r="G102"/>
  <c r="M101"/>
  <c r="G101"/>
  <c r="I101" s="1"/>
  <c r="J101" s="1"/>
  <c r="M100"/>
  <c r="G100"/>
  <c r="I100" s="1"/>
  <c r="J100" s="1"/>
  <c r="M99"/>
  <c r="J99"/>
  <c r="N99" s="1"/>
  <c r="I99"/>
  <c r="G99"/>
  <c r="M98"/>
  <c r="G98"/>
  <c r="I98" s="1"/>
  <c r="J98" s="1"/>
  <c r="M97"/>
  <c r="I97"/>
  <c r="J97" s="1"/>
  <c r="N97" s="1"/>
  <c r="G97"/>
  <c r="M96"/>
  <c r="I96"/>
  <c r="J96" s="1"/>
  <c r="G96"/>
  <c r="M95"/>
  <c r="G95"/>
  <c r="I95" s="1"/>
  <c r="J95" s="1"/>
  <c r="M94"/>
  <c r="J94"/>
  <c r="N94" s="1"/>
  <c r="I94"/>
  <c r="G94"/>
  <c r="M93"/>
  <c r="G93"/>
  <c r="I93" s="1"/>
  <c r="J93" s="1"/>
  <c r="M92"/>
  <c r="G92"/>
  <c r="I92" s="1"/>
  <c r="J92" s="1"/>
  <c r="M91"/>
  <c r="J91"/>
  <c r="N91" s="1"/>
  <c r="I91"/>
  <c r="G91"/>
  <c r="M90"/>
  <c r="G90"/>
  <c r="I90" s="1"/>
  <c r="J90" s="1"/>
  <c r="M89"/>
  <c r="I89"/>
  <c r="J89" s="1"/>
  <c r="N89" s="1"/>
  <c r="G89"/>
  <c r="M88"/>
  <c r="I88"/>
  <c r="J88" s="1"/>
  <c r="G88"/>
  <c r="M87"/>
  <c r="G87"/>
  <c r="I87" s="1"/>
  <c r="J87" s="1"/>
  <c r="M86"/>
  <c r="J86"/>
  <c r="N86" s="1"/>
  <c r="I86"/>
  <c r="G86"/>
  <c r="M85"/>
  <c r="G85"/>
  <c r="I85" s="1"/>
  <c r="J85" s="1"/>
  <c r="M84"/>
  <c r="G84"/>
  <c r="I84" s="1"/>
  <c r="J84" s="1"/>
  <c r="M83"/>
  <c r="J83"/>
  <c r="N83" s="1"/>
  <c r="I83"/>
  <c r="G83"/>
  <c r="M82"/>
  <c r="G82"/>
  <c r="I82" s="1"/>
  <c r="J82" s="1"/>
  <c r="M81"/>
  <c r="I81"/>
  <c r="J81" s="1"/>
  <c r="N81" s="1"/>
  <c r="G81"/>
  <c r="M80"/>
  <c r="I80"/>
  <c r="J80" s="1"/>
  <c r="G80"/>
  <c r="M79"/>
  <c r="G79"/>
  <c r="I79" s="1"/>
  <c r="J79" s="1"/>
  <c r="M78"/>
  <c r="J78"/>
  <c r="N78" s="1"/>
  <c r="I78"/>
  <c r="G78"/>
  <c r="M77"/>
  <c r="G77"/>
  <c r="I77" s="1"/>
  <c r="J77" s="1"/>
  <c r="M76"/>
  <c r="G76"/>
  <c r="I76" s="1"/>
  <c r="J76" s="1"/>
  <c r="M75"/>
  <c r="J75"/>
  <c r="N75" s="1"/>
  <c r="I75"/>
  <c r="G75"/>
  <c r="M74"/>
  <c r="G74"/>
  <c r="I74" s="1"/>
  <c r="J74" s="1"/>
  <c r="M73"/>
  <c r="I73"/>
  <c r="J73" s="1"/>
  <c r="N73" s="1"/>
  <c r="G73"/>
  <c r="M72"/>
  <c r="I72"/>
  <c r="J72" s="1"/>
  <c r="G72"/>
  <c r="M71"/>
  <c r="G71"/>
  <c r="I71" s="1"/>
  <c r="J71" s="1"/>
  <c r="M70"/>
  <c r="J70"/>
  <c r="N70" s="1"/>
  <c r="I70"/>
  <c r="G70"/>
  <c r="M69"/>
  <c r="G69"/>
  <c r="I69" s="1"/>
  <c r="J69" s="1"/>
  <c r="M68"/>
  <c r="G68"/>
  <c r="I68" s="1"/>
  <c r="J68" s="1"/>
  <c r="M67"/>
  <c r="J67"/>
  <c r="N67" s="1"/>
  <c r="I67"/>
  <c r="G67"/>
  <c r="M66"/>
  <c r="G66"/>
  <c r="I66" s="1"/>
  <c r="J66" s="1"/>
  <c r="M65"/>
  <c r="I65"/>
  <c r="J65" s="1"/>
  <c r="N65" s="1"/>
  <c r="G65"/>
  <c r="M64"/>
  <c r="I64"/>
  <c r="J64" s="1"/>
  <c r="G64"/>
  <c r="M63"/>
  <c r="G63"/>
  <c r="I63" s="1"/>
  <c r="J63" s="1"/>
  <c r="M62"/>
  <c r="J62"/>
  <c r="N62" s="1"/>
  <c r="I62"/>
  <c r="G62"/>
  <c r="M61"/>
  <c r="G61"/>
  <c r="I61" s="1"/>
  <c r="J61" s="1"/>
  <c r="M60"/>
  <c r="G60"/>
  <c r="I60" s="1"/>
  <c r="J60" s="1"/>
  <c r="M59"/>
  <c r="J59"/>
  <c r="N59" s="1"/>
  <c r="I59"/>
  <c r="G59"/>
  <c r="M58"/>
  <c r="G58"/>
  <c r="I58" s="1"/>
  <c r="J58" s="1"/>
  <c r="M57"/>
  <c r="I57"/>
  <c r="J57" s="1"/>
  <c r="N57" s="1"/>
  <c r="G57"/>
  <c r="M56"/>
  <c r="I56"/>
  <c r="J56" s="1"/>
  <c r="G56"/>
  <c r="M55"/>
  <c r="G55"/>
  <c r="I55" s="1"/>
  <c r="J55" s="1"/>
  <c r="M54"/>
  <c r="J54"/>
  <c r="N54" s="1"/>
  <c r="I54"/>
  <c r="G54"/>
  <c r="M53"/>
  <c r="G53"/>
  <c r="I53" s="1"/>
  <c r="J53" s="1"/>
  <c r="M52"/>
  <c r="G52"/>
  <c r="I52" s="1"/>
  <c r="J52" s="1"/>
  <c r="M51"/>
  <c r="J51"/>
  <c r="N51" s="1"/>
  <c r="I51"/>
  <c r="G51"/>
  <c r="M50"/>
  <c r="G50"/>
  <c r="I50" s="1"/>
  <c r="J50" s="1"/>
  <c r="M49"/>
  <c r="I49"/>
  <c r="J49" s="1"/>
  <c r="N49" s="1"/>
  <c r="G49"/>
  <c r="M48"/>
  <c r="I48"/>
  <c r="J48" s="1"/>
  <c r="G48"/>
  <c r="M47"/>
  <c r="G47"/>
  <c r="I47" s="1"/>
  <c r="J47" s="1"/>
  <c r="M46"/>
  <c r="J46"/>
  <c r="N46" s="1"/>
  <c r="I46"/>
  <c r="G46"/>
  <c r="M45"/>
  <c r="G45"/>
  <c r="I45" s="1"/>
  <c r="J45" s="1"/>
  <c r="M44"/>
  <c r="G44"/>
  <c r="I44" s="1"/>
  <c r="J44" s="1"/>
  <c r="M43"/>
  <c r="J43"/>
  <c r="N43" s="1"/>
  <c r="I43"/>
  <c r="G43"/>
  <c r="M42"/>
  <c r="G42"/>
  <c r="I42" s="1"/>
  <c r="J42" s="1"/>
  <c r="M41"/>
  <c r="I41"/>
  <c r="J41" s="1"/>
  <c r="N41" s="1"/>
  <c r="G41"/>
  <c r="M40"/>
  <c r="I40"/>
  <c r="J40" s="1"/>
  <c r="G40"/>
  <c r="M39"/>
  <c r="G39"/>
  <c r="I39" s="1"/>
  <c r="J39" s="1"/>
  <c r="M38"/>
  <c r="J38"/>
  <c r="N38" s="1"/>
  <c r="I38"/>
  <c r="G38"/>
  <c r="M37"/>
  <c r="G37"/>
  <c r="I37" s="1"/>
  <c r="J37" s="1"/>
  <c r="M36"/>
  <c r="I36"/>
  <c r="J36" s="1"/>
  <c r="N36" s="1"/>
  <c r="G36"/>
  <c r="M35"/>
  <c r="G35"/>
  <c r="I35" s="1"/>
  <c r="J35" s="1"/>
  <c r="N35" s="1"/>
  <c r="M34"/>
  <c r="G34"/>
  <c r="I34" s="1"/>
  <c r="J34" s="1"/>
  <c r="N34" s="1"/>
  <c r="N33"/>
  <c r="M33"/>
  <c r="J33"/>
  <c r="I33"/>
  <c r="G33"/>
  <c r="M32"/>
  <c r="G32"/>
  <c r="I32" s="1"/>
  <c r="J32" s="1"/>
  <c r="N32" s="1"/>
  <c r="M31"/>
  <c r="G31"/>
  <c r="I31" s="1"/>
  <c r="J31" s="1"/>
  <c r="M30"/>
  <c r="G30"/>
  <c r="I30" s="1"/>
  <c r="J30" s="1"/>
  <c r="N30" s="1"/>
  <c r="M29"/>
  <c r="G29"/>
  <c r="I29" s="1"/>
  <c r="J29" s="1"/>
  <c r="N29" s="1"/>
  <c r="M28"/>
  <c r="G28"/>
  <c r="I28" s="1"/>
  <c r="J28" s="1"/>
  <c r="M27"/>
  <c r="G27"/>
  <c r="I27" s="1"/>
  <c r="J27" s="1"/>
  <c r="N27" s="1"/>
  <c r="M26"/>
  <c r="G26"/>
  <c r="I26" s="1"/>
  <c r="J26" s="1"/>
  <c r="N26" s="1"/>
  <c r="N25"/>
  <c r="M25"/>
  <c r="J25"/>
  <c r="I25"/>
  <c r="G25"/>
  <c r="M24"/>
  <c r="G24"/>
  <c r="I24" s="1"/>
  <c r="J24" s="1"/>
  <c r="N24" s="1"/>
  <c r="M23"/>
  <c r="G23"/>
  <c r="I23" s="1"/>
  <c r="J23" s="1"/>
  <c r="M22"/>
  <c r="G22"/>
  <c r="I22" s="1"/>
  <c r="J22" s="1"/>
  <c r="N22" s="1"/>
  <c r="M21"/>
  <c r="G21"/>
  <c r="I21" s="1"/>
  <c r="J21" s="1"/>
  <c r="N21" s="1"/>
  <c r="M20"/>
  <c r="G20"/>
  <c r="I20" s="1"/>
  <c r="J20" s="1"/>
  <c r="M19"/>
  <c r="G19"/>
  <c r="I19" s="1"/>
  <c r="J19" s="1"/>
  <c r="N19" s="1"/>
  <c r="M18"/>
  <c r="G18"/>
  <c r="I18" s="1"/>
  <c r="J18" s="1"/>
  <c r="N18" s="1"/>
  <c r="N17"/>
  <c r="M17"/>
  <c r="J17"/>
  <c r="I17"/>
  <c r="G17"/>
  <c r="M16"/>
  <c r="G16"/>
  <c r="I16" s="1"/>
  <c r="J16" s="1"/>
  <c r="N16" s="1"/>
  <c r="M15"/>
  <c r="G15"/>
  <c r="I15" s="1"/>
  <c r="J15" s="1"/>
  <c r="M14"/>
  <c r="G14"/>
  <c r="I14" s="1"/>
  <c r="J14" s="1"/>
  <c r="N14" s="1"/>
  <c r="M13"/>
  <c r="G13"/>
  <c r="I13" s="1"/>
  <c r="J13" s="1"/>
  <c r="N13" s="1"/>
  <c r="M12"/>
  <c r="G12"/>
  <c r="I12" s="1"/>
  <c r="J12" s="1"/>
  <c r="M11"/>
  <c r="G11"/>
  <c r="I11" s="1"/>
  <c r="J11" s="1"/>
  <c r="N11" s="1"/>
  <c r="M10"/>
  <c r="G10"/>
  <c r="I10" s="1"/>
  <c r="J10" s="1"/>
  <c r="N10" s="1"/>
  <c r="N9"/>
  <c r="M9"/>
  <c r="J9"/>
  <c r="I9"/>
  <c r="G9"/>
  <c r="M8"/>
  <c r="G8"/>
  <c r="I8" s="1"/>
  <c r="J8" s="1"/>
  <c r="N8" s="1"/>
  <c r="M7"/>
  <c r="G7"/>
  <c r="I7" s="1"/>
  <c r="J7" s="1"/>
  <c r="M6"/>
  <c r="G6"/>
  <c r="I6" s="1"/>
  <c r="J6" s="1"/>
  <c r="N6" s="1"/>
  <c r="M5"/>
  <c r="G5"/>
  <c r="I5" s="1"/>
  <c r="J5" s="1"/>
  <c r="N5" s="1"/>
  <c r="M4"/>
  <c r="G4"/>
  <c r="I4" s="1"/>
  <c r="J4" s="1"/>
  <c r="M3"/>
  <c r="G3"/>
  <c r="I3" s="1"/>
  <c r="J3" s="1"/>
  <c r="N3" s="1"/>
  <c r="N12" l="1"/>
  <c r="N23"/>
  <c r="N168"/>
  <c r="N178"/>
  <c r="N114"/>
  <c r="N144"/>
  <c r="N228"/>
  <c r="N240"/>
  <c r="N40"/>
  <c r="N72"/>
  <c r="N88"/>
  <c r="N106"/>
  <c r="N156"/>
  <c r="N199"/>
  <c r="N205"/>
  <c r="N221"/>
  <c r="N235"/>
  <c r="N37"/>
  <c r="N42"/>
  <c r="N45"/>
  <c r="N50"/>
  <c r="N53"/>
  <c r="N58"/>
  <c r="N61"/>
  <c r="N66"/>
  <c r="N69"/>
  <c r="N74"/>
  <c r="N77"/>
  <c r="N82"/>
  <c r="N85"/>
  <c r="N90"/>
  <c r="N93"/>
  <c r="N98"/>
  <c r="N101"/>
  <c r="N116"/>
  <c r="N119"/>
  <c r="N124"/>
  <c r="N177"/>
  <c r="N196"/>
  <c r="N201"/>
  <c r="N28"/>
  <c r="N185"/>
  <c r="N212"/>
  <c r="N117"/>
  <c r="N141"/>
  <c r="N161"/>
  <c r="N48"/>
  <c r="N104"/>
  <c r="N7"/>
  <c r="N20"/>
  <c r="N120"/>
  <c r="N224"/>
  <c r="N245"/>
  <c r="N122"/>
  <c r="N136"/>
  <c r="N154"/>
  <c r="N175"/>
  <c r="N190"/>
  <c r="N233"/>
  <c r="N56"/>
  <c r="N64"/>
  <c r="N80"/>
  <c r="N96"/>
  <c r="N109"/>
  <c r="N151"/>
  <c r="N39"/>
  <c r="N44"/>
  <c r="N47"/>
  <c r="N52"/>
  <c r="N55"/>
  <c r="N60"/>
  <c r="N63"/>
  <c r="N68"/>
  <c r="N71"/>
  <c r="N76"/>
  <c r="N79"/>
  <c r="N84"/>
  <c r="N87"/>
  <c r="N92"/>
  <c r="N95"/>
  <c r="N100"/>
  <c r="N103"/>
  <c r="N132"/>
  <c r="N135"/>
  <c r="N140"/>
  <c r="N143"/>
  <c r="N148"/>
  <c r="N198"/>
  <c r="N227"/>
  <c r="N232"/>
  <c r="N4"/>
  <c r="N15"/>
  <c r="N31"/>
  <c r="N173"/>
  <c r="N219"/>
  <c r="N112"/>
  <c r="N125"/>
  <c r="N133"/>
  <c r="N149"/>
  <c r="N180"/>
  <c r="N238"/>
</calcChain>
</file>

<file path=xl/sharedStrings.xml><?xml version="1.0" encoding="utf-8"?>
<sst xmlns="http://schemas.openxmlformats.org/spreadsheetml/2006/main" count="753" uniqueCount="298">
  <si>
    <t>报考职位</t>
  </si>
  <si>
    <t>姓名</t>
  </si>
  <si>
    <t>民族</t>
  </si>
  <si>
    <t>计划数</t>
    <phoneticPr fontId="5" type="noConversion"/>
  </si>
  <si>
    <t>教育学成绩</t>
    <phoneticPr fontId="5" type="noConversion"/>
  </si>
  <si>
    <t>心理学成绩</t>
    <phoneticPr fontId="5" type="noConversion"/>
  </si>
  <si>
    <t>笔试折合分</t>
    <phoneticPr fontId="5" type="noConversion"/>
  </si>
  <si>
    <t>民族加分</t>
    <phoneticPr fontId="5" type="noConversion"/>
  </si>
  <si>
    <t>笔试分</t>
    <phoneticPr fontId="5" type="noConversion"/>
  </si>
  <si>
    <t>笔试折合分</t>
    <phoneticPr fontId="5" type="noConversion"/>
  </si>
  <si>
    <t>笔试名次</t>
    <phoneticPr fontId="5" type="noConversion"/>
  </si>
  <si>
    <t>面试分</t>
    <phoneticPr fontId="5" type="noConversion"/>
  </si>
  <si>
    <t>面试
折合分</t>
    <phoneticPr fontId="5" type="noConversion"/>
  </si>
  <si>
    <t>总分</t>
    <phoneticPr fontId="5" type="noConversion"/>
  </si>
  <si>
    <t>名次</t>
    <phoneticPr fontId="5" type="noConversion"/>
  </si>
  <si>
    <t>小学语文2</t>
  </si>
  <si>
    <t>杨婕</t>
  </si>
  <si>
    <t>汉族</t>
  </si>
  <si>
    <t>王金玲</t>
  </si>
  <si>
    <t>梁兴月</t>
  </si>
  <si>
    <t>史荟卉</t>
  </si>
  <si>
    <t>雪梅</t>
  </si>
  <si>
    <t>蒙古族</t>
  </si>
  <si>
    <t>薛芸芸</t>
  </si>
  <si>
    <t>陆敬茹</t>
  </si>
  <si>
    <t>刘永芳</t>
  </si>
  <si>
    <t>田陶恂</t>
  </si>
  <si>
    <t>高琼欣</t>
  </si>
  <si>
    <t>王梅红</t>
  </si>
  <si>
    <t>白乌云娜</t>
  </si>
  <si>
    <t>丹丹</t>
  </si>
  <si>
    <t>张竟文</t>
  </si>
  <si>
    <t>陈圆圆</t>
  </si>
  <si>
    <t>刘丽丽</t>
  </si>
  <si>
    <t>韩亚茹</t>
  </si>
  <si>
    <t>小学英语3</t>
  </si>
  <si>
    <t>贺晓丽</t>
  </si>
  <si>
    <t>刘春艳</t>
  </si>
  <si>
    <t>王丽丽</t>
  </si>
  <si>
    <t>小学英语2</t>
  </si>
  <si>
    <t>陶格套木拉</t>
  </si>
  <si>
    <t>珠兰</t>
  </si>
  <si>
    <t>乌永嘎</t>
  </si>
  <si>
    <t>斯钦格日勒</t>
  </si>
  <si>
    <t>乌日古木拉</t>
  </si>
  <si>
    <t>敖敦图雅</t>
  </si>
  <si>
    <t>乌日罕</t>
  </si>
  <si>
    <t>娜荷芽</t>
  </si>
  <si>
    <t>乌兰图雅</t>
  </si>
  <si>
    <t>齐额尔敦其木格</t>
  </si>
  <si>
    <t>陶高斯</t>
  </si>
  <si>
    <t>塔娜</t>
  </si>
  <si>
    <t>小学音乐2</t>
  </si>
  <si>
    <t>刘宇航</t>
  </si>
  <si>
    <t>王慧霞</t>
  </si>
  <si>
    <t>郝亚南</t>
  </si>
  <si>
    <t>李扬</t>
  </si>
  <si>
    <t>小学信息技术3</t>
  </si>
  <si>
    <t>代钦</t>
  </si>
  <si>
    <t>小学信息技术2</t>
  </si>
  <si>
    <t>乌仁图亚嘎</t>
  </si>
  <si>
    <t>萨处日</t>
  </si>
  <si>
    <t>哈布拉其其格</t>
  </si>
  <si>
    <t>朝鲁门其其格</t>
  </si>
  <si>
    <t>旭仁花拉</t>
  </si>
  <si>
    <t>萨仁满都拉</t>
  </si>
  <si>
    <t>萨如拉</t>
  </si>
  <si>
    <t>小学心理教育2</t>
  </si>
  <si>
    <t>陈瑞男</t>
  </si>
  <si>
    <t>张艺璇</t>
  </si>
  <si>
    <t>小学体育4</t>
  </si>
  <si>
    <t>吕一鸣</t>
  </si>
  <si>
    <t>张慧</t>
  </si>
  <si>
    <t>李雪龙</t>
  </si>
  <si>
    <t>小学体育3</t>
  </si>
  <si>
    <t>宝力朝鲁</t>
  </si>
  <si>
    <t>阿古达木</t>
  </si>
  <si>
    <t>赛音吉雅</t>
  </si>
  <si>
    <t>巴亚苏乐</t>
  </si>
  <si>
    <t>宝力尔</t>
  </si>
  <si>
    <t>嘎达苏</t>
  </si>
  <si>
    <t>温都苏</t>
  </si>
  <si>
    <t>乌日图那苏图</t>
  </si>
  <si>
    <t>小学数学3</t>
  </si>
  <si>
    <t>包苏日古嘎</t>
  </si>
  <si>
    <t>王新超</t>
  </si>
  <si>
    <t>汪宏蕊</t>
  </si>
  <si>
    <t>孙静茹</t>
  </si>
  <si>
    <t>吴迪</t>
  </si>
  <si>
    <t>高翠环</t>
  </si>
  <si>
    <t>宣美丽</t>
  </si>
  <si>
    <t>英俊</t>
  </si>
  <si>
    <t>朱容欣</t>
  </si>
  <si>
    <t>贾建</t>
  </si>
  <si>
    <t>张超群</t>
  </si>
  <si>
    <t>孙红英</t>
  </si>
  <si>
    <t>吴福兰</t>
  </si>
  <si>
    <t>张丽娟</t>
  </si>
  <si>
    <t>张胜</t>
  </si>
  <si>
    <t>包牡兰</t>
  </si>
  <si>
    <t>达巴胡日白音</t>
  </si>
  <si>
    <t>小学数学4</t>
  </si>
  <si>
    <t>王小</t>
  </si>
  <si>
    <t>高勇锋</t>
  </si>
  <si>
    <t>白淑萍</t>
  </si>
  <si>
    <t>特日格乐斯琴</t>
  </si>
  <si>
    <t>乌亚汉</t>
  </si>
  <si>
    <t>那音太</t>
  </si>
  <si>
    <t>乌云嘎</t>
  </si>
  <si>
    <t>牧仁</t>
  </si>
  <si>
    <t>胡吉亚</t>
  </si>
  <si>
    <t>朝格吉乐玛</t>
  </si>
  <si>
    <t>格根图亚</t>
  </si>
  <si>
    <t>才汉</t>
  </si>
  <si>
    <t>奇力格尔</t>
  </si>
  <si>
    <t>赛音吉亚</t>
  </si>
  <si>
    <t>曹布道</t>
  </si>
  <si>
    <t>乌斯嘎拉</t>
  </si>
  <si>
    <t>孟克扎日嘎拉</t>
  </si>
  <si>
    <t>图娜木拉</t>
  </si>
  <si>
    <t>敖日其楞</t>
  </si>
  <si>
    <t>乌雅罕</t>
  </si>
  <si>
    <t>额布勒其其格</t>
  </si>
  <si>
    <t>艾丽雅</t>
  </si>
  <si>
    <t>呼斯勒图</t>
  </si>
  <si>
    <t>敖日嘎拉</t>
  </si>
  <si>
    <t>敖日其朗</t>
  </si>
  <si>
    <t>小学蒙语文2</t>
  </si>
  <si>
    <t>呼德力根</t>
  </si>
  <si>
    <t>牡丹</t>
  </si>
  <si>
    <t>芒来</t>
  </si>
  <si>
    <t>尹热乎</t>
  </si>
  <si>
    <t>娜布其</t>
  </si>
  <si>
    <t>麦拉苏</t>
  </si>
  <si>
    <t>巴胡斯楞</t>
  </si>
  <si>
    <t>那布其</t>
  </si>
  <si>
    <t>特日格乐夫</t>
  </si>
  <si>
    <t>布仁苏道</t>
  </si>
  <si>
    <t>苏义拉其其格</t>
  </si>
  <si>
    <t>苏日那</t>
  </si>
  <si>
    <t>哈布日</t>
  </si>
  <si>
    <t>宝力格</t>
  </si>
  <si>
    <t>萨仁呼</t>
  </si>
  <si>
    <t>敖民</t>
  </si>
  <si>
    <t>乌日嘎</t>
  </si>
  <si>
    <t>苏日高格其其格</t>
  </si>
  <si>
    <t>道日娜</t>
  </si>
  <si>
    <t>乌亚罕</t>
  </si>
  <si>
    <t>乌日柴胡</t>
  </si>
  <si>
    <t>德力根呼</t>
  </si>
  <si>
    <t>小学蒙语文1</t>
  </si>
  <si>
    <t>曹敦格日乐</t>
  </si>
  <si>
    <t>格根其尔</t>
  </si>
  <si>
    <t>小学美术</t>
  </si>
  <si>
    <t>宋凯乐</t>
  </si>
  <si>
    <t>其他</t>
  </si>
  <si>
    <t>孙敏</t>
  </si>
  <si>
    <t>高中政治2</t>
  </si>
  <si>
    <t>祁小全</t>
  </si>
  <si>
    <t>臧文静</t>
  </si>
  <si>
    <t>杨东雪</t>
  </si>
  <si>
    <t>吴亚东</t>
  </si>
  <si>
    <t>高中政治1</t>
  </si>
  <si>
    <t>呼吉亚</t>
  </si>
  <si>
    <t>苏日娜</t>
  </si>
  <si>
    <t>青和日其其格</t>
  </si>
  <si>
    <t>高中语文2</t>
  </si>
  <si>
    <t>李雪莹</t>
  </si>
  <si>
    <t>苏日古嘎</t>
  </si>
  <si>
    <t>扎来特</t>
  </si>
  <si>
    <t>高中英语4</t>
  </si>
  <si>
    <t>岳欣欣</t>
  </si>
  <si>
    <t>郝桂琴</t>
  </si>
  <si>
    <t>王晓玲</t>
  </si>
  <si>
    <t>张文敏</t>
  </si>
  <si>
    <t>国建颖</t>
  </si>
  <si>
    <t>贺婷婷</t>
  </si>
  <si>
    <t>高中英语3</t>
  </si>
  <si>
    <t>哈布尔</t>
  </si>
  <si>
    <t>乌日古木乐</t>
  </si>
  <si>
    <t>呼德力格尔</t>
  </si>
  <si>
    <t>敖敦其其格</t>
  </si>
  <si>
    <t>青兰</t>
  </si>
  <si>
    <t>阿丽玛</t>
  </si>
  <si>
    <t>高中音乐2</t>
  </si>
  <si>
    <t>邢凤娇</t>
  </si>
  <si>
    <t>董亚静</t>
  </si>
  <si>
    <t>高中物理3</t>
  </si>
  <si>
    <t>周金燕</t>
  </si>
  <si>
    <t>何永新</t>
  </si>
  <si>
    <t>王瑙敏</t>
  </si>
  <si>
    <t>高中物理2</t>
  </si>
  <si>
    <t>双全</t>
  </si>
  <si>
    <t>阿木古楞</t>
  </si>
  <si>
    <t>伟星</t>
  </si>
  <si>
    <t>萨其日拉</t>
  </si>
  <si>
    <t>青格勒</t>
  </si>
  <si>
    <t>存布日</t>
  </si>
  <si>
    <t>其乐木格</t>
  </si>
  <si>
    <t>朝格苏力德</t>
  </si>
  <si>
    <t>德格都巴亚尔</t>
  </si>
  <si>
    <t>高中数学4</t>
  </si>
  <si>
    <t>刘微</t>
  </si>
  <si>
    <t>王俊峰</t>
  </si>
  <si>
    <t>徐佳</t>
  </si>
  <si>
    <t>龚蒙升</t>
  </si>
  <si>
    <t>张强</t>
  </si>
  <si>
    <t>王淑红</t>
  </si>
  <si>
    <t>高中数学3</t>
  </si>
  <si>
    <t>斯钦塔娜</t>
  </si>
  <si>
    <t>阿如罕</t>
  </si>
  <si>
    <t>孙布尔</t>
  </si>
  <si>
    <t>萨日那</t>
  </si>
  <si>
    <t>高中生物2</t>
  </si>
  <si>
    <t>史琳娜</t>
  </si>
  <si>
    <t>李丽欣</t>
  </si>
  <si>
    <t>潘卫</t>
  </si>
  <si>
    <t>高中生物1</t>
  </si>
  <si>
    <t>孟和巴雅尔</t>
  </si>
  <si>
    <t>达巴拉嘎恩</t>
  </si>
  <si>
    <t>苏雅拉</t>
  </si>
  <si>
    <t>高中蒙语文2</t>
  </si>
  <si>
    <t>乌雅汉</t>
  </si>
  <si>
    <t>乌力吉木仁</t>
  </si>
  <si>
    <t>达兰花尔</t>
  </si>
  <si>
    <t>其布日哈斯</t>
  </si>
  <si>
    <t>宝乐日</t>
  </si>
  <si>
    <t>乌云宝力格</t>
  </si>
  <si>
    <t>呼达古拉</t>
  </si>
  <si>
    <t>珠拉</t>
  </si>
  <si>
    <t>海日罕</t>
  </si>
  <si>
    <t>高中蒙语文1</t>
  </si>
  <si>
    <t>娜仁格日乐</t>
  </si>
  <si>
    <t>娜迷拉嘎</t>
  </si>
  <si>
    <t>曹布得</t>
  </si>
  <si>
    <t>高中历史2</t>
  </si>
  <si>
    <t>郭艳超</t>
  </si>
  <si>
    <t>董梦雅</t>
  </si>
  <si>
    <t>王秀雪</t>
  </si>
  <si>
    <t>高中历史1</t>
  </si>
  <si>
    <t>乌义罕</t>
  </si>
  <si>
    <t>菊林其其格</t>
  </si>
  <si>
    <t>高中化学1</t>
  </si>
  <si>
    <t>代双超</t>
  </si>
  <si>
    <t>阿茹娜</t>
  </si>
  <si>
    <t>哈斯朝鲁</t>
  </si>
  <si>
    <t>高中汉语文</t>
  </si>
  <si>
    <t>娜荷亚</t>
  </si>
  <si>
    <t>苏都</t>
  </si>
  <si>
    <t>高中地理</t>
  </si>
  <si>
    <t>肖潇</t>
  </si>
  <si>
    <t>朱勇</t>
  </si>
  <si>
    <t>胡斯楞</t>
  </si>
  <si>
    <t>初中语文1</t>
  </si>
  <si>
    <t>代莹莹</t>
  </si>
  <si>
    <t>张秋皓</t>
  </si>
  <si>
    <t>徐泽鑫</t>
  </si>
  <si>
    <t>初中英语1</t>
  </si>
  <si>
    <t>杨楠</t>
  </si>
  <si>
    <t>史晓敏</t>
  </si>
  <si>
    <t>胡斯乐</t>
  </si>
  <si>
    <t>齐文烨</t>
  </si>
  <si>
    <t>孙东欣</t>
  </si>
  <si>
    <t>赵静</t>
  </si>
  <si>
    <t>初中音乐</t>
  </si>
  <si>
    <t>李振妍</t>
  </si>
  <si>
    <t>初中物理</t>
  </si>
  <si>
    <t>王淑娟</t>
  </si>
  <si>
    <t>李崇</t>
  </si>
  <si>
    <t>吴志君</t>
  </si>
  <si>
    <t>初中体育2</t>
  </si>
  <si>
    <t>张树礼</t>
  </si>
  <si>
    <t>韩志澜</t>
  </si>
  <si>
    <t>刘海亮</t>
  </si>
  <si>
    <t>马春学</t>
  </si>
  <si>
    <t>韩亮亮</t>
  </si>
  <si>
    <t>申云凤</t>
  </si>
  <si>
    <t>白鹏飞</t>
  </si>
  <si>
    <t>孟雅勤</t>
  </si>
  <si>
    <t>王旭明</t>
  </si>
  <si>
    <t>任建秋</t>
  </si>
  <si>
    <t>初中数学2</t>
  </si>
  <si>
    <t>马美曦</t>
  </si>
  <si>
    <t>周丽杰</t>
  </si>
  <si>
    <t>初中美术</t>
  </si>
  <si>
    <t>吴恺博</t>
  </si>
  <si>
    <t>张乐</t>
  </si>
  <si>
    <t>图亚</t>
  </si>
  <si>
    <t>初中历史</t>
  </si>
  <si>
    <t>宋建月</t>
  </si>
  <si>
    <t>白雪</t>
  </si>
  <si>
    <t>希仁其木格</t>
  </si>
  <si>
    <t>初中地理</t>
  </si>
  <si>
    <t>徐志伟</t>
  </si>
  <si>
    <t>王东晖</t>
  </si>
  <si>
    <t>张璐</t>
  </si>
  <si>
    <t xml:space="preserve"> </t>
    <phoneticPr fontId="5" type="noConversion"/>
  </si>
  <si>
    <t>巴林右旗2016年公开招聘教师成绩单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</si>
</sst>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wrapText="1"/>
    </xf>
    <xf numFmtId="0" fontId="6" fillId="0" borderId="2" xfId="1" applyNumberFormat="1" applyFont="1" applyFill="1" applyBorder="1" applyAlignment="1" applyProtection="1">
      <alignment horizontal="center" wrapText="1"/>
    </xf>
    <xf numFmtId="0" fontId="6" fillId="0" borderId="5" xfId="1" applyNumberFormat="1" applyFont="1" applyFill="1" applyBorder="1" applyAlignment="1" applyProtection="1">
      <alignment horizontal="center" wrapText="1"/>
    </xf>
    <xf numFmtId="0" fontId="6" fillId="0" borderId="6" xfId="1" applyNumberFormat="1" applyFont="1" applyFill="1" applyBorder="1" applyAlignment="1" applyProtection="1">
      <alignment horizontal="center" wrapText="1"/>
    </xf>
    <xf numFmtId="0" fontId="6" fillId="0" borderId="9" xfId="1" applyNumberFormat="1" applyFont="1" applyFill="1" applyBorder="1" applyAlignment="1" applyProtection="1">
      <alignment horizontal="center" wrapText="1"/>
    </xf>
    <xf numFmtId="0" fontId="6" fillId="0" borderId="10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vertical="center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wrapText="1"/>
    </xf>
    <xf numFmtId="0" fontId="6" fillId="0" borderId="14" xfId="1" applyNumberFormat="1" applyFont="1" applyFill="1" applyBorder="1" applyAlignment="1" applyProtection="1">
      <alignment horizontal="center" wrapText="1"/>
    </xf>
    <xf numFmtId="0" fontId="6" fillId="0" borderId="3" xfId="1" applyNumberFormat="1" applyFont="1" applyFill="1" applyBorder="1" applyAlignment="1" applyProtection="1">
      <alignment horizontal="center" wrapText="1"/>
    </xf>
    <xf numFmtId="0" fontId="6" fillId="0" borderId="7" xfId="1" applyNumberFormat="1" applyFont="1" applyFill="1" applyBorder="1" applyAlignment="1" applyProtection="1">
      <alignment horizontal="center" wrapText="1"/>
    </xf>
    <xf numFmtId="0" fontId="1" fillId="0" borderId="2" xfId="1" applyFill="1" applyBorder="1" applyAlignment="1">
      <alignment horizontal="center" wrapText="1"/>
    </xf>
    <xf numFmtId="0" fontId="1" fillId="0" borderId="6" xfId="1" applyFill="1" applyBorder="1" applyAlignment="1">
      <alignment horizontal="center" wrapText="1"/>
    </xf>
    <xf numFmtId="0" fontId="6" fillId="0" borderId="11" xfId="1" applyNumberFormat="1" applyFont="1" applyFill="1" applyBorder="1" applyAlignment="1" applyProtection="1">
      <alignment horizontal="center" wrapText="1"/>
    </xf>
    <xf numFmtId="0" fontId="6" fillId="0" borderId="16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wrapText="1"/>
    </xf>
    <xf numFmtId="0" fontId="1" fillId="0" borderId="10" xfId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wrapText="1"/>
    </xf>
    <xf numFmtId="0" fontId="1" fillId="0" borderId="11" xfId="1" applyFill="1" applyBorder="1" applyAlignment="1">
      <alignment horizontal="center" wrapText="1"/>
    </xf>
    <xf numFmtId="0" fontId="1" fillId="0" borderId="14" xfId="1" applyFill="1" applyBorder="1" applyAlignment="1">
      <alignment horizontal="center" vertical="center" wrapText="1"/>
    </xf>
    <xf numFmtId="0" fontId="1" fillId="0" borderId="14" xfId="1" applyFill="1" applyBorder="1" applyAlignment="1">
      <alignment horizontal="center" wrapText="1"/>
    </xf>
    <xf numFmtId="0" fontId="1" fillId="0" borderId="2" xfId="1" applyFont="1" applyFill="1" applyBorder="1" applyAlignment="1">
      <alignment horizontal="center" wrapText="1"/>
    </xf>
    <xf numFmtId="0" fontId="1" fillId="0" borderId="6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center" wrapText="1"/>
    </xf>
    <xf numFmtId="0" fontId="8" fillId="0" borderId="12" xfId="1" applyFont="1" applyFill="1" applyBorder="1" applyAlignment="1">
      <alignment horizontal="center" wrapText="1"/>
    </xf>
    <xf numFmtId="0" fontId="8" fillId="0" borderId="15" xfId="1" applyFont="1" applyFill="1" applyBorder="1" applyAlignment="1">
      <alignment horizontal="center" wrapText="1"/>
    </xf>
    <xf numFmtId="0" fontId="9" fillId="0" borderId="17" xfId="1" applyFont="1" applyBorder="1" applyAlignment="1">
      <alignment horizontal="center" vertical="center" wrapText="1"/>
    </xf>
  </cellXfs>
  <cellStyles count="2">
    <cellStyle name="常规" xfId="0" builtinId="0"/>
    <cellStyle name="常规_2016教育信息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tabSelected="1" workbookViewId="0">
      <selection activeCell="R2" sqref="R2"/>
    </sheetView>
  </sheetViews>
  <sheetFormatPr defaultRowHeight="13.5"/>
  <cols>
    <col min="1" max="1" width="12.875" style="18" customWidth="1"/>
    <col min="2" max="3" width="9" style="18"/>
    <col min="4" max="4" width="3.5" style="18" customWidth="1"/>
    <col min="5" max="11" width="9" style="18"/>
    <col min="12" max="12" width="9" style="19"/>
    <col min="13" max="14" width="9" style="18"/>
    <col min="15" max="15" width="9" style="19"/>
  </cols>
  <sheetData>
    <row r="1" spans="1:15" ht="31.5" customHeight="1" thickBot="1">
      <c r="A1" s="46" t="s">
        <v>297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8" customFormat="1" ht="39" customHeight="1" thickBot="1">
      <c r="A2" s="9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36" t="s">
        <v>11</v>
      </c>
      <c r="M2" s="20" t="s">
        <v>12</v>
      </c>
      <c r="N2" s="20" t="s">
        <v>13</v>
      </c>
      <c r="O2" s="41" t="s">
        <v>14</v>
      </c>
    </row>
    <row r="3" spans="1:15" ht="16.5" customHeight="1">
      <c r="A3" s="2" t="s">
        <v>15</v>
      </c>
      <c r="B3" s="3" t="s">
        <v>16</v>
      </c>
      <c r="C3" s="3" t="s">
        <v>17</v>
      </c>
      <c r="D3" s="3">
        <v>9</v>
      </c>
      <c r="E3" s="21">
        <v>66.8</v>
      </c>
      <c r="F3" s="21">
        <v>57.4</v>
      </c>
      <c r="G3" s="14">
        <f t="shared" ref="G3:G19" si="0">(E3+F3)/2</f>
        <v>62.099999999999994</v>
      </c>
      <c r="H3" s="14"/>
      <c r="I3" s="14">
        <f t="shared" ref="I3:I19" si="1">G3+H3</f>
        <v>62.099999999999994</v>
      </c>
      <c r="J3" s="22">
        <f t="shared" ref="J3:J19" si="2">I3*0.6</f>
        <v>37.26</v>
      </c>
      <c r="K3" s="22">
        <v>1</v>
      </c>
      <c r="L3" s="37">
        <v>86.6</v>
      </c>
      <c r="M3" s="14">
        <f t="shared" ref="M3:M19" si="3">L3*0.4</f>
        <v>34.64</v>
      </c>
      <c r="N3" s="14">
        <f t="shared" ref="N3:N19" si="4">J3+M3</f>
        <v>71.900000000000006</v>
      </c>
      <c r="O3" s="42">
        <v>1</v>
      </c>
    </row>
    <row r="4" spans="1:15" ht="16.5" customHeight="1">
      <c r="A4" s="4" t="s">
        <v>15</v>
      </c>
      <c r="B4" s="5" t="s">
        <v>18</v>
      </c>
      <c r="C4" s="5" t="s">
        <v>17</v>
      </c>
      <c r="D4" s="5">
        <v>9</v>
      </c>
      <c r="E4" s="23">
        <v>52.2</v>
      </c>
      <c r="F4" s="23">
        <v>51.6</v>
      </c>
      <c r="G4" s="15">
        <f t="shared" si="0"/>
        <v>51.900000000000006</v>
      </c>
      <c r="H4" s="15"/>
      <c r="I4" s="15">
        <f t="shared" si="1"/>
        <v>51.900000000000006</v>
      </c>
      <c r="J4" s="24">
        <f t="shared" si="2"/>
        <v>31.14</v>
      </c>
      <c r="K4" s="24">
        <v>6</v>
      </c>
      <c r="L4" s="38">
        <v>91.4</v>
      </c>
      <c r="M4" s="15">
        <f t="shared" si="3"/>
        <v>36.56</v>
      </c>
      <c r="N4" s="15">
        <f t="shared" si="4"/>
        <v>67.7</v>
      </c>
      <c r="O4" s="43">
        <v>2</v>
      </c>
    </row>
    <row r="5" spans="1:15" ht="16.5" customHeight="1">
      <c r="A5" s="4" t="s">
        <v>15</v>
      </c>
      <c r="B5" s="5" t="s">
        <v>19</v>
      </c>
      <c r="C5" s="5" t="s">
        <v>17</v>
      </c>
      <c r="D5" s="5">
        <v>9</v>
      </c>
      <c r="E5" s="23">
        <v>54.6</v>
      </c>
      <c r="F5" s="23">
        <v>52.2</v>
      </c>
      <c r="G5" s="15">
        <f t="shared" si="0"/>
        <v>53.400000000000006</v>
      </c>
      <c r="H5" s="15"/>
      <c r="I5" s="15">
        <f t="shared" si="1"/>
        <v>53.400000000000006</v>
      </c>
      <c r="J5" s="24">
        <f t="shared" si="2"/>
        <v>32.04</v>
      </c>
      <c r="K5" s="24">
        <v>4</v>
      </c>
      <c r="L5" s="38">
        <v>88.4</v>
      </c>
      <c r="M5" s="15">
        <f t="shared" si="3"/>
        <v>35.360000000000007</v>
      </c>
      <c r="N5" s="15">
        <f t="shared" si="4"/>
        <v>67.400000000000006</v>
      </c>
      <c r="O5" s="43">
        <v>3</v>
      </c>
    </row>
    <row r="6" spans="1:15" ht="16.5" customHeight="1">
      <c r="A6" s="4" t="s">
        <v>15</v>
      </c>
      <c r="B6" s="5" t="s">
        <v>20</v>
      </c>
      <c r="C6" s="5" t="s">
        <v>17</v>
      </c>
      <c r="D6" s="5">
        <v>9</v>
      </c>
      <c r="E6" s="23">
        <v>59.8</v>
      </c>
      <c r="F6" s="23">
        <v>47.6</v>
      </c>
      <c r="G6" s="15">
        <f t="shared" si="0"/>
        <v>53.7</v>
      </c>
      <c r="H6" s="15"/>
      <c r="I6" s="15">
        <f t="shared" si="1"/>
        <v>53.7</v>
      </c>
      <c r="J6" s="24">
        <f t="shared" si="2"/>
        <v>32.22</v>
      </c>
      <c r="K6" s="24">
        <v>3</v>
      </c>
      <c r="L6" s="38">
        <v>86.6</v>
      </c>
      <c r="M6" s="15">
        <f t="shared" si="3"/>
        <v>34.64</v>
      </c>
      <c r="N6" s="15">
        <f t="shared" si="4"/>
        <v>66.86</v>
      </c>
      <c r="O6" s="43">
        <v>4</v>
      </c>
    </row>
    <row r="7" spans="1:15" ht="16.5" customHeight="1">
      <c r="A7" s="4" t="s">
        <v>15</v>
      </c>
      <c r="B7" s="5" t="s">
        <v>21</v>
      </c>
      <c r="C7" s="5" t="s">
        <v>22</v>
      </c>
      <c r="D7" s="5">
        <v>9</v>
      </c>
      <c r="E7" s="23">
        <v>54</v>
      </c>
      <c r="F7" s="23">
        <v>48.8</v>
      </c>
      <c r="G7" s="15">
        <f t="shared" si="0"/>
        <v>51.4</v>
      </c>
      <c r="H7" s="15">
        <v>2.5</v>
      </c>
      <c r="I7" s="15">
        <f t="shared" si="1"/>
        <v>53.9</v>
      </c>
      <c r="J7" s="24">
        <f t="shared" si="2"/>
        <v>32.339999999999996</v>
      </c>
      <c r="K7" s="24">
        <v>2</v>
      </c>
      <c r="L7" s="38">
        <v>84.2</v>
      </c>
      <c r="M7" s="15">
        <f t="shared" si="3"/>
        <v>33.68</v>
      </c>
      <c r="N7" s="15">
        <f t="shared" si="4"/>
        <v>66.02</v>
      </c>
      <c r="O7" s="43">
        <v>5</v>
      </c>
    </row>
    <row r="8" spans="1:15" ht="16.5" customHeight="1">
      <c r="A8" s="4" t="s">
        <v>15</v>
      </c>
      <c r="B8" s="5" t="s">
        <v>23</v>
      </c>
      <c r="C8" s="5" t="s">
        <v>22</v>
      </c>
      <c r="D8" s="5">
        <v>9</v>
      </c>
      <c r="E8" s="23">
        <v>51</v>
      </c>
      <c r="F8" s="23">
        <v>46.4</v>
      </c>
      <c r="G8" s="15">
        <f t="shared" si="0"/>
        <v>48.7</v>
      </c>
      <c r="H8" s="15">
        <v>2.5</v>
      </c>
      <c r="I8" s="15">
        <f t="shared" si="1"/>
        <v>51.2</v>
      </c>
      <c r="J8" s="24">
        <f t="shared" si="2"/>
        <v>30.72</v>
      </c>
      <c r="K8" s="24">
        <v>7</v>
      </c>
      <c r="L8" s="38">
        <v>86.8</v>
      </c>
      <c r="M8" s="15">
        <f t="shared" si="3"/>
        <v>34.72</v>
      </c>
      <c r="N8" s="15">
        <f t="shared" si="4"/>
        <v>65.44</v>
      </c>
      <c r="O8" s="43">
        <v>6</v>
      </c>
    </row>
    <row r="9" spans="1:15" ht="16.5" customHeight="1">
      <c r="A9" s="4" t="s">
        <v>15</v>
      </c>
      <c r="B9" s="5" t="s">
        <v>24</v>
      </c>
      <c r="C9" s="5" t="s">
        <v>17</v>
      </c>
      <c r="D9" s="5">
        <v>9</v>
      </c>
      <c r="E9" s="23">
        <v>47.4</v>
      </c>
      <c r="F9" s="23">
        <v>45.2</v>
      </c>
      <c r="G9" s="15">
        <f t="shared" si="0"/>
        <v>46.3</v>
      </c>
      <c r="H9" s="15"/>
      <c r="I9" s="15">
        <f t="shared" si="1"/>
        <v>46.3</v>
      </c>
      <c r="J9" s="24">
        <f t="shared" si="2"/>
        <v>27.779999999999998</v>
      </c>
      <c r="K9" s="24">
        <v>9</v>
      </c>
      <c r="L9" s="38">
        <v>88.8</v>
      </c>
      <c r="M9" s="15">
        <f t="shared" si="3"/>
        <v>35.520000000000003</v>
      </c>
      <c r="N9" s="15">
        <f t="shared" si="4"/>
        <v>63.3</v>
      </c>
      <c r="O9" s="43">
        <v>7</v>
      </c>
    </row>
    <row r="10" spans="1:15" ht="16.5" customHeight="1">
      <c r="A10" s="4" t="s">
        <v>15</v>
      </c>
      <c r="B10" s="5" t="s">
        <v>25</v>
      </c>
      <c r="C10" s="5" t="s">
        <v>17</v>
      </c>
      <c r="D10" s="5">
        <v>9</v>
      </c>
      <c r="E10" s="23">
        <v>57.4</v>
      </c>
      <c r="F10" s="23">
        <v>43.6</v>
      </c>
      <c r="G10" s="15">
        <f t="shared" si="0"/>
        <v>50.5</v>
      </c>
      <c r="H10" s="15"/>
      <c r="I10" s="15">
        <f t="shared" si="1"/>
        <v>50.5</v>
      </c>
      <c r="J10" s="24">
        <f t="shared" si="2"/>
        <v>30.299999999999997</v>
      </c>
      <c r="K10" s="24">
        <v>8</v>
      </c>
      <c r="L10" s="38">
        <v>81.8</v>
      </c>
      <c r="M10" s="15">
        <f t="shared" si="3"/>
        <v>32.72</v>
      </c>
      <c r="N10" s="15">
        <f t="shared" si="4"/>
        <v>63.019999999999996</v>
      </c>
      <c r="O10" s="43">
        <v>8</v>
      </c>
    </row>
    <row r="11" spans="1:15" ht="16.5" customHeight="1">
      <c r="A11" s="4" t="s">
        <v>15</v>
      </c>
      <c r="B11" s="5" t="s">
        <v>26</v>
      </c>
      <c r="C11" s="5" t="s">
        <v>22</v>
      </c>
      <c r="D11" s="5">
        <v>9</v>
      </c>
      <c r="E11" s="23">
        <v>36.799999999999997</v>
      </c>
      <c r="F11" s="23">
        <v>38.6</v>
      </c>
      <c r="G11" s="15">
        <f t="shared" si="0"/>
        <v>37.700000000000003</v>
      </c>
      <c r="H11" s="15">
        <v>2.5</v>
      </c>
      <c r="I11" s="15">
        <f t="shared" si="1"/>
        <v>40.200000000000003</v>
      </c>
      <c r="J11" s="24">
        <f t="shared" si="2"/>
        <v>24.12</v>
      </c>
      <c r="K11" s="24">
        <v>13</v>
      </c>
      <c r="L11" s="38">
        <v>91.2</v>
      </c>
      <c r="M11" s="15">
        <f t="shared" si="3"/>
        <v>36.480000000000004</v>
      </c>
      <c r="N11" s="15">
        <f t="shared" si="4"/>
        <v>60.600000000000009</v>
      </c>
      <c r="O11" s="43">
        <v>9</v>
      </c>
    </row>
    <row r="12" spans="1:15" ht="16.5" customHeight="1">
      <c r="A12" s="4" t="s">
        <v>15</v>
      </c>
      <c r="B12" s="5" t="s">
        <v>27</v>
      </c>
      <c r="C12" s="5" t="s">
        <v>22</v>
      </c>
      <c r="D12" s="5">
        <v>9</v>
      </c>
      <c r="E12" s="23">
        <v>49.6</v>
      </c>
      <c r="F12" s="23">
        <v>35</v>
      </c>
      <c r="G12" s="15">
        <f t="shared" si="0"/>
        <v>42.3</v>
      </c>
      <c r="H12" s="15">
        <v>2.5</v>
      </c>
      <c r="I12" s="15">
        <f t="shared" si="1"/>
        <v>44.8</v>
      </c>
      <c r="J12" s="24">
        <f t="shared" si="2"/>
        <v>26.88</v>
      </c>
      <c r="K12" s="24">
        <v>11</v>
      </c>
      <c r="L12" s="38">
        <v>83.2</v>
      </c>
      <c r="M12" s="15">
        <f t="shared" si="3"/>
        <v>33.28</v>
      </c>
      <c r="N12" s="15">
        <f t="shared" si="4"/>
        <v>60.16</v>
      </c>
      <c r="O12" s="43">
        <v>10</v>
      </c>
    </row>
    <row r="13" spans="1:15" ht="16.5" customHeight="1">
      <c r="A13" s="4" t="s">
        <v>15</v>
      </c>
      <c r="B13" s="5" t="s">
        <v>28</v>
      </c>
      <c r="C13" s="5" t="s">
        <v>22</v>
      </c>
      <c r="D13" s="5">
        <v>9</v>
      </c>
      <c r="E13" s="23">
        <v>44</v>
      </c>
      <c r="F13" s="23">
        <v>38.6</v>
      </c>
      <c r="G13" s="15">
        <f t="shared" si="0"/>
        <v>41.3</v>
      </c>
      <c r="H13" s="15">
        <v>2.5</v>
      </c>
      <c r="I13" s="15">
        <f t="shared" si="1"/>
        <v>43.8</v>
      </c>
      <c r="J13" s="24">
        <f t="shared" si="2"/>
        <v>26.279999999999998</v>
      </c>
      <c r="K13" s="24">
        <v>12</v>
      </c>
      <c r="L13" s="38">
        <v>79</v>
      </c>
      <c r="M13" s="15">
        <f t="shared" si="3"/>
        <v>31.6</v>
      </c>
      <c r="N13" s="15">
        <f t="shared" si="4"/>
        <v>57.879999999999995</v>
      </c>
      <c r="O13" s="43">
        <v>11</v>
      </c>
    </row>
    <row r="14" spans="1:15" ht="16.5" customHeight="1">
      <c r="A14" s="4" t="s">
        <v>15</v>
      </c>
      <c r="B14" s="5" t="s">
        <v>29</v>
      </c>
      <c r="C14" s="5" t="s">
        <v>22</v>
      </c>
      <c r="D14" s="5">
        <v>9</v>
      </c>
      <c r="E14" s="23">
        <v>48.2</v>
      </c>
      <c r="F14" s="23">
        <v>37</v>
      </c>
      <c r="G14" s="15">
        <f t="shared" si="0"/>
        <v>42.6</v>
      </c>
      <c r="H14" s="15">
        <v>2.5</v>
      </c>
      <c r="I14" s="15">
        <f t="shared" si="1"/>
        <v>45.1</v>
      </c>
      <c r="J14" s="24">
        <f t="shared" si="2"/>
        <v>27.06</v>
      </c>
      <c r="K14" s="24">
        <v>10</v>
      </c>
      <c r="L14" s="38">
        <v>74</v>
      </c>
      <c r="M14" s="15">
        <f t="shared" si="3"/>
        <v>29.6</v>
      </c>
      <c r="N14" s="15">
        <f t="shared" si="4"/>
        <v>56.66</v>
      </c>
      <c r="O14" s="43">
        <v>12</v>
      </c>
    </row>
    <row r="15" spans="1:15" ht="16.5" customHeight="1">
      <c r="A15" s="4" t="s">
        <v>15</v>
      </c>
      <c r="B15" s="5" t="s">
        <v>30</v>
      </c>
      <c r="C15" s="5" t="s">
        <v>22</v>
      </c>
      <c r="D15" s="5">
        <v>9</v>
      </c>
      <c r="E15" s="23">
        <v>38.200000000000003</v>
      </c>
      <c r="F15" s="23">
        <v>28.8</v>
      </c>
      <c r="G15" s="15">
        <f t="shared" si="0"/>
        <v>33.5</v>
      </c>
      <c r="H15" s="15">
        <v>2.5</v>
      </c>
      <c r="I15" s="15">
        <f t="shared" si="1"/>
        <v>36</v>
      </c>
      <c r="J15" s="24">
        <f t="shared" si="2"/>
        <v>21.599999999999998</v>
      </c>
      <c r="K15" s="24">
        <v>15</v>
      </c>
      <c r="L15" s="38">
        <v>81.2</v>
      </c>
      <c r="M15" s="15">
        <f t="shared" si="3"/>
        <v>32.480000000000004</v>
      </c>
      <c r="N15" s="15">
        <f t="shared" si="4"/>
        <v>54.08</v>
      </c>
      <c r="O15" s="43">
        <v>13</v>
      </c>
    </row>
    <row r="16" spans="1:15" ht="16.5" customHeight="1">
      <c r="A16" s="4" t="s">
        <v>15</v>
      </c>
      <c r="B16" s="5" t="s">
        <v>31</v>
      </c>
      <c r="C16" s="5" t="s">
        <v>17</v>
      </c>
      <c r="D16" s="5">
        <v>9</v>
      </c>
      <c r="E16" s="23">
        <v>36.200000000000003</v>
      </c>
      <c r="F16" s="23">
        <v>29.4</v>
      </c>
      <c r="G16" s="15">
        <f t="shared" si="0"/>
        <v>32.799999999999997</v>
      </c>
      <c r="H16" s="15"/>
      <c r="I16" s="15">
        <f t="shared" si="1"/>
        <v>32.799999999999997</v>
      </c>
      <c r="J16" s="24">
        <f t="shared" si="2"/>
        <v>19.679999999999996</v>
      </c>
      <c r="K16" s="24">
        <v>16</v>
      </c>
      <c r="L16" s="38">
        <v>84.8</v>
      </c>
      <c r="M16" s="15">
        <f t="shared" si="3"/>
        <v>33.92</v>
      </c>
      <c r="N16" s="15">
        <f t="shared" si="4"/>
        <v>53.599999999999994</v>
      </c>
      <c r="O16" s="43">
        <v>14</v>
      </c>
    </row>
    <row r="17" spans="1:15" ht="16.5" customHeight="1">
      <c r="A17" s="4" t="s">
        <v>15</v>
      </c>
      <c r="B17" s="5" t="s">
        <v>32</v>
      </c>
      <c r="C17" s="5" t="s">
        <v>22</v>
      </c>
      <c r="D17" s="5">
        <v>9</v>
      </c>
      <c r="E17" s="23">
        <v>32.200000000000003</v>
      </c>
      <c r="F17" s="23">
        <v>36.6</v>
      </c>
      <c r="G17" s="15">
        <f t="shared" si="0"/>
        <v>34.400000000000006</v>
      </c>
      <c r="H17" s="15">
        <v>2.5</v>
      </c>
      <c r="I17" s="15">
        <f t="shared" si="1"/>
        <v>36.900000000000006</v>
      </c>
      <c r="J17" s="24">
        <f t="shared" si="2"/>
        <v>22.140000000000004</v>
      </c>
      <c r="K17" s="24">
        <v>14</v>
      </c>
      <c r="L17" s="38">
        <v>78.599999999999994</v>
      </c>
      <c r="M17" s="15">
        <f t="shared" si="3"/>
        <v>31.439999999999998</v>
      </c>
      <c r="N17" s="15">
        <f t="shared" si="4"/>
        <v>53.58</v>
      </c>
      <c r="O17" s="43">
        <v>15</v>
      </c>
    </row>
    <row r="18" spans="1:15" ht="16.5" customHeight="1">
      <c r="A18" s="4" t="s">
        <v>15</v>
      </c>
      <c r="B18" s="5" t="s">
        <v>33</v>
      </c>
      <c r="C18" s="5" t="s">
        <v>22</v>
      </c>
      <c r="D18" s="5">
        <v>9</v>
      </c>
      <c r="E18" s="23">
        <v>24.6</v>
      </c>
      <c r="F18" s="23">
        <v>34.799999999999997</v>
      </c>
      <c r="G18" s="15">
        <f t="shared" si="0"/>
        <v>29.7</v>
      </c>
      <c r="H18" s="15">
        <v>2.5</v>
      </c>
      <c r="I18" s="15">
        <f t="shared" si="1"/>
        <v>32.200000000000003</v>
      </c>
      <c r="J18" s="24">
        <f t="shared" si="2"/>
        <v>19.32</v>
      </c>
      <c r="K18" s="24">
        <v>17</v>
      </c>
      <c r="L18" s="38">
        <v>77.8</v>
      </c>
      <c r="M18" s="15">
        <f t="shared" si="3"/>
        <v>31.12</v>
      </c>
      <c r="N18" s="15">
        <f t="shared" si="4"/>
        <v>50.44</v>
      </c>
      <c r="O18" s="43">
        <v>16</v>
      </c>
    </row>
    <row r="19" spans="1:15" ht="16.5" customHeight="1" thickBot="1">
      <c r="A19" s="6" t="s">
        <v>15</v>
      </c>
      <c r="B19" s="7" t="s">
        <v>34</v>
      </c>
      <c r="C19" s="7" t="s">
        <v>17</v>
      </c>
      <c r="D19" s="7">
        <v>9</v>
      </c>
      <c r="E19" s="25">
        <v>51.8</v>
      </c>
      <c r="F19" s="25">
        <v>55</v>
      </c>
      <c r="G19" s="26">
        <f t="shared" si="0"/>
        <v>53.4</v>
      </c>
      <c r="H19" s="26"/>
      <c r="I19" s="26">
        <f t="shared" si="1"/>
        <v>53.4</v>
      </c>
      <c r="J19" s="27">
        <f t="shared" si="2"/>
        <v>32.04</v>
      </c>
      <c r="K19" s="27">
        <v>5</v>
      </c>
      <c r="L19" s="39"/>
      <c r="M19" s="26">
        <f t="shared" si="3"/>
        <v>0</v>
      </c>
      <c r="N19" s="26">
        <f t="shared" si="4"/>
        <v>32.04</v>
      </c>
      <c r="O19" s="44">
        <v>17</v>
      </c>
    </row>
    <row r="20" spans="1:15" ht="16.5" customHeight="1">
      <c r="A20" s="2" t="s">
        <v>35</v>
      </c>
      <c r="B20" s="3" t="s">
        <v>36</v>
      </c>
      <c r="C20" s="3" t="s">
        <v>17</v>
      </c>
      <c r="D20" s="3">
        <v>1</v>
      </c>
      <c r="E20" s="21">
        <v>68.2</v>
      </c>
      <c r="F20" s="21">
        <v>68.2</v>
      </c>
      <c r="G20" s="14">
        <f>(E20+F20)/2</f>
        <v>68.2</v>
      </c>
      <c r="H20" s="14"/>
      <c r="I20" s="14">
        <f>G20+H20</f>
        <v>68.2</v>
      </c>
      <c r="J20" s="14">
        <f>I20*0.6</f>
        <v>40.92</v>
      </c>
      <c r="K20" s="14">
        <v>2</v>
      </c>
      <c r="L20" s="37">
        <v>83.2</v>
      </c>
      <c r="M20" s="14">
        <f>L20*0.4</f>
        <v>33.28</v>
      </c>
      <c r="N20" s="14">
        <f>J20+M20</f>
        <v>74.2</v>
      </c>
      <c r="O20" s="42">
        <v>1</v>
      </c>
    </row>
    <row r="21" spans="1:15" ht="16.5" customHeight="1">
      <c r="A21" s="4" t="s">
        <v>35</v>
      </c>
      <c r="B21" s="5" t="s">
        <v>37</v>
      </c>
      <c r="C21" s="5" t="s">
        <v>17</v>
      </c>
      <c r="D21" s="5">
        <v>1</v>
      </c>
      <c r="E21" s="23">
        <v>73.599999999999994</v>
      </c>
      <c r="F21" s="23">
        <v>66.599999999999994</v>
      </c>
      <c r="G21" s="15">
        <f>(E21+F21)/2</f>
        <v>70.099999999999994</v>
      </c>
      <c r="H21" s="15"/>
      <c r="I21" s="15">
        <f>G21+H21</f>
        <v>70.099999999999994</v>
      </c>
      <c r="J21" s="15">
        <f>I21*0.6</f>
        <v>42.059999999999995</v>
      </c>
      <c r="K21" s="15">
        <v>1</v>
      </c>
      <c r="L21" s="38">
        <v>73.599999999999994</v>
      </c>
      <c r="M21" s="15">
        <f>L21*0.4</f>
        <v>29.439999999999998</v>
      </c>
      <c r="N21" s="15">
        <f>J21+M21</f>
        <v>71.5</v>
      </c>
      <c r="O21" s="43">
        <v>2</v>
      </c>
    </row>
    <row r="22" spans="1:15" ht="16.5" customHeight="1" thickBot="1">
      <c r="A22" s="6" t="s">
        <v>35</v>
      </c>
      <c r="B22" s="7" t="s">
        <v>38</v>
      </c>
      <c r="C22" s="7" t="s">
        <v>17</v>
      </c>
      <c r="D22" s="7">
        <v>1</v>
      </c>
      <c r="E22" s="25">
        <v>55.4</v>
      </c>
      <c r="F22" s="25">
        <v>55</v>
      </c>
      <c r="G22" s="26">
        <f>(E22+F22)/2</f>
        <v>55.2</v>
      </c>
      <c r="H22" s="26"/>
      <c r="I22" s="26">
        <f>G22+H22</f>
        <v>55.2</v>
      </c>
      <c r="J22" s="26">
        <f>I22*0.6</f>
        <v>33.119999999999997</v>
      </c>
      <c r="K22" s="26">
        <v>3</v>
      </c>
      <c r="L22" s="39"/>
      <c r="M22" s="26">
        <f>L22*0.4</f>
        <v>0</v>
      </c>
      <c r="N22" s="26">
        <f>J22+M22</f>
        <v>33.119999999999997</v>
      </c>
      <c r="O22" s="44">
        <v>3</v>
      </c>
    </row>
    <row r="23" spans="1:15" ht="16.5" customHeight="1">
      <c r="A23" s="2" t="s">
        <v>39</v>
      </c>
      <c r="B23" s="3" t="s">
        <v>40</v>
      </c>
      <c r="C23" s="3" t="s">
        <v>22</v>
      </c>
      <c r="D23" s="3">
        <v>4</v>
      </c>
      <c r="E23" s="21">
        <v>56.6</v>
      </c>
      <c r="F23" s="21">
        <v>58</v>
      </c>
      <c r="G23" s="14">
        <f t="shared" ref="G23:G35" si="5">(E23+F23)/2</f>
        <v>57.3</v>
      </c>
      <c r="H23" s="14">
        <v>2.5</v>
      </c>
      <c r="I23" s="14">
        <f t="shared" ref="I23:I35" si="6">G23+H23</f>
        <v>59.8</v>
      </c>
      <c r="J23" s="14">
        <f t="shared" ref="J23:J35" si="7">I23*0.6</f>
        <v>35.879999999999995</v>
      </c>
      <c r="K23" s="14">
        <v>1</v>
      </c>
      <c r="L23" s="37">
        <v>81.599999999999994</v>
      </c>
      <c r="M23" s="14">
        <f t="shared" ref="M23:M35" si="8">L23*0.4</f>
        <v>32.64</v>
      </c>
      <c r="N23" s="14">
        <f t="shared" ref="N23:N35" si="9">J23+M23</f>
        <v>68.52</v>
      </c>
      <c r="O23" s="42">
        <v>1</v>
      </c>
    </row>
    <row r="24" spans="1:15" ht="16.5" customHeight="1">
      <c r="A24" s="4" t="s">
        <v>39</v>
      </c>
      <c r="B24" s="5" t="s">
        <v>41</v>
      </c>
      <c r="C24" s="5" t="s">
        <v>22</v>
      </c>
      <c r="D24" s="5">
        <v>4</v>
      </c>
      <c r="E24" s="23">
        <v>53.2</v>
      </c>
      <c r="F24" s="23">
        <v>57.8</v>
      </c>
      <c r="G24" s="15">
        <f t="shared" si="5"/>
        <v>55.5</v>
      </c>
      <c r="H24" s="15">
        <v>2.5</v>
      </c>
      <c r="I24" s="15">
        <f t="shared" si="6"/>
        <v>58</v>
      </c>
      <c r="J24" s="15">
        <f t="shared" si="7"/>
        <v>34.799999999999997</v>
      </c>
      <c r="K24" s="15">
        <v>2</v>
      </c>
      <c r="L24" s="38">
        <v>82.8</v>
      </c>
      <c r="M24" s="15">
        <f t="shared" si="8"/>
        <v>33.119999999999997</v>
      </c>
      <c r="N24" s="15">
        <f t="shared" si="9"/>
        <v>67.919999999999987</v>
      </c>
      <c r="O24" s="43">
        <v>2</v>
      </c>
    </row>
    <row r="25" spans="1:15" ht="16.5" customHeight="1">
      <c r="A25" s="4" t="s">
        <v>39</v>
      </c>
      <c r="B25" s="5" t="s">
        <v>42</v>
      </c>
      <c r="C25" s="5" t="s">
        <v>22</v>
      </c>
      <c r="D25" s="5">
        <v>4</v>
      </c>
      <c r="E25" s="23">
        <v>50.2</v>
      </c>
      <c r="F25" s="23">
        <v>52.8</v>
      </c>
      <c r="G25" s="15">
        <f t="shared" si="5"/>
        <v>51.5</v>
      </c>
      <c r="H25" s="15">
        <v>2.5</v>
      </c>
      <c r="I25" s="15">
        <f t="shared" si="6"/>
        <v>54</v>
      </c>
      <c r="J25" s="15">
        <f t="shared" si="7"/>
        <v>32.4</v>
      </c>
      <c r="K25" s="15">
        <v>4</v>
      </c>
      <c r="L25" s="38">
        <v>88.4</v>
      </c>
      <c r="M25" s="15">
        <f t="shared" si="8"/>
        <v>35.360000000000007</v>
      </c>
      <c r="N25" s="15">
        <f t="shared" si="9"/>
        <v>67.760000000000005</v>
      </c>
      <c r="O25" s="43">
        <v>3</v>
      </c>
    </row>
    <row r="26" spans="1:15" ht="16.5" customHeight="1">
      <c r="A26" s="4" t="s">
        <v>39</v>
      </c>
      <c r="B26" s="5" t="s">
        <v>43</v>
      </c>
      <c r="C26" s="5" t="s">
        <v>22</v>
      </c>
      <c r="D26" s="5">
        <v>4</v>
      </c>
      <c r="E26" s="23">
        <v>52.8</v>
      </c>
      <c r="F26" s="23">
        <v>54</v>
      </c>
      <c r="G26" s="15">
        <f t="shared" si="5"/>
        <v>53.4</v>
      </c>
      <c r="H26" s="15">
        <v>2.5</v>
      </c>
      <c r="I26" s="15">
        <f t="shared" si="6"/>
        <v>55.9</v>
      </c>
      <c r="J26" s="15">
        <f t="shared" si="7"/>
        <v>33.54</v>
      </c>
      <c r="K26" s="15">
        <v>3</v>
      </c>
      <c r="L26" s="38">
        <v>80.8</v>
      </c>
      <c r="M26" s="15">
        <f t="shared" si="8"/>
        <v>32.32</v>
      </c>
      <c r="N26" s="15">
        <f t="shared" si="9"/>
        <v>65.86</v>
      </c>
      <c r="O26" s="43">
        <v>4</v>
      </c>
    </row>
    <row r="27" spans="1:15" ht="16.5" customHeight="1">
      <c r="A27" s="4" t="s">
        <v>39</v>
      </c>
      <c r="B27" s="5" t="s">
        <v>44</v>
      </c>
      <c r="C27" s="5" t="s">
        <v>22</v>
      </c>
      <c r="D27" s="5">
        <v>4</v>
      </c>
      <c r="E27" s="23">
        <v>43.6</v>
      </c>
      <c r="F27" s="23">
        <v>56.8</v>
      </c>
      <c r="G27" s="15">
        <f t="shared" si="5"/>
        <v>50.2</v>
      </c>
      <c r="H27" s="15">
        <v>2.5</v>
      </c>
      <c r="I27" s="15">
        <f t="shared" si="6"/>
        <v>52.7</v>
      </c>
      <c r="J27" s="15">
        <f t="shared" si="7"/>
        <v>31.62</v>
      </c>
      <c r="K27" s="15">
        <v>7</v>
      </c>
      <c r="L27" s="38">
        <v>81.2</v>
      </c>
      <c r="M27" s="15">
        <f t="shared" si="8"/>
        <v>32.480000000000004</v>
      </c>
      <c r="N27" s="15">
        <f t="shared" si="9"/>
        <v>64.100000000000009</v>
      </c>
      <c r="O27" s="43">
        <v>5</v>
      </c>
    </row>
    <row r="28" spans="1:15" ht="16.5" customHeight="1">
      <c r="A28" s="4" t="s">
        <v>39</v>
      </c>
      <c r="B28" s="5" t="s">
        <v>45</v>
      </c>
      <c r="C28" s="5" t="s">
        <v>22</v>
      </c>
      <c r="D28" s="5">
        <v>4</v>
      </c>
      <c r="E28" s="23">
        <v>46.8</v>
      </c>
      <c r="F28" s="23">
        <v>55.4</v>
      </c>
      <c r="G28" s="15">
        <f t="shared" si="5"/>
        <v>51.099999999999994</v>
      </c>
      <c r="H28" s="15">
        <v>2.5</v>
      </c>
      <c r="I28" s="15">
        <f t="shared" si="6"/>
        <v>53.599999999999994</v>
      </c>
      <c r="J28" s="15">
        <f t="shared" si="7"/>
        <v>32.159999999999997</v>
      </c>
      <c r="K28" s="15">
        <v>5</v>
      </c>
      <c r="L28" s="38">
        <v>79.400000000000006</v>
      </c>
      <c r="M28" s="15">
        <f t="shared" si="8"/>
        <v>31.760000000000005</v>
      </c>
      <c r="N28" s="15">
        <f t="shared" si="9"/>
        <v>63.92</v>
      </c>
      <c r="O28" s="43">
        <v>6</v>
      </c>
    </row>
    <row r="29" spans="1:15" ht="16.5" customHeight="1">
      <c r="A29" s="4" t="s">
        <v>39</v>
      </c>
      <c r="B29" s="5" t="s">
        <v>46</v>
      </c>
      <c r="C29" s="5" t="s">
        <v>22</v>
      </c>
      <c r="D29" s="5">
        <v>4</v>
      </c>
      <c r="E29" s="23">
        <v>49.4</v>
      </c>
      <c r="F29" s="23">
        <v>51.6</v>
      </c>
      <c r="G29" s="15">
        <f t="shared" si="5"/>
        <v>50.5</v>
      </c>
      <c r="H29" s="15">
        <v>2.5</v>
      </c>
      <c r="I29" s="15">
        <f t="shared" si="6"/>
        <v>53</v>
      </c>
      <c r="J29" s="15">
        <f t="shared" si="7"/>
        <v>31.799999999999997</v>
      </c>
      <c r="K29" s="15">
        <v>6</v>
      </c>
      <c r="L29" s="38">
        <v>75.8</v>
      </c>
      <c r="M29" s="15">
        <f t="shared" si="8"/>
        <v>30.32</v>
      </c>
      <c r="N29" s="15">
        <f t="shared" si="9"/>
        <v>62.12</v>
      </c>
      <c r="O29" s="43">
        <v>7</v>
      </c>
    </row>
    <row r="30" spans="1:15" ht="16.5" customHeight="1">
      <c r="A30" s="4" t="s">
        <v>39</v>
      </c>
      <c r="B30" s="5" t="s">
        <v>47</v>
      </c>
      <c r="C30" s="5" t="s">
        <v>22</v>
      </c>
      <c r="D30" s="5">
        <v>4</v>
      </c>
      <c r="E30" s="23">
        <v>49.2</v>
      </c>
      <c r="F30" s="23">
        <v>45</v>
      </c>
      <c r="G30" s="15">
        <f t="shared" si="5"/>
        <v>47.1</v>
      </c>
      <c r="H30" s="15">
        <v>2.5</v>
      </c>
      <c r="I30" s="15">
        <f t="shared" si="6"/>
        <v>49.6</v>
      </c>
      <c r="J30" s="15">
        <f t="shared" si="7"/>
        <v>29.759999999999998</v>
      </c>
      <c r="K30" s="15">
        <v>8</v>
      </c>
      <c r="L30" s="38">
        <v>77.400000000000006</v>
      </c>
      <c r="M30" s="15">
        <f t="shared" si="8"/>
        <v>30.960000000000004</v>
      </c>
      <c r="N30" s="15">
        <f t="shared" si="9"/>
        <v>60.72</v>
      </c>
      <c r="O30" s="43">
        <v>8</v>
      </c>
    </row>
    <row r="31" spans="1:15" ht="16.5" customHeight="1">
      <c r="A31" s="4" t="s">
        <v>39</v>
      </c>
      <c r="B31" s="5" t="s">
        <v>46</v>
      </c>
      <c r="C31" s="5" t="s">
        <v>22</v>
      </c>
      <c r="D31" s="5">
        <v>4</v>
      </c>
      <c r="E31" s="23">
        <v>50</v>
      </c>
      <c r="F31" s="23">
        <v>38.6</v>
      </c>
      <c r="G31" s="15">
        <f t="shared" si="5"/>
        <v>44.3</v>
      </c>
      <c r="H31" s="15">
        <v>2.5</v>
      </c>
      <c r="I31" s="15">
        <f t="shared" si="6"/>
        <v>46.8</v>
      </c>
      <c r="J31" s="15">
        <f t="shared" si="7"/>
        <v>28.08</v>
      </c>
      <c r="K31" s="15">
        <v>10</v>
      </c>
      <c r="L31" s="38">
        <v>80.8</v>
      </c>
      <c r="M31" s="15">
        <f t="shared" si="8"/>
        <v>32.32</v>
      </c>
      <c r="N31" s="15">
        <f t="shared" si="9"/>
        <v>60.4</v>
      </c>
      <c r="O31" s="43">
        <v>9</v>
      </c>
    </row>
    <row r="32" spans="1:15" ht="16.5" customHeight="1">
      <c r="A32" s="4" t="s">
        <v>39</v>
      </c>
      <c r="B32" s="5" t="s">
        <v>48</v>
      </c>
      <c r="C32" s="5" t="s">
        <v>22</v>
      </c>
      <c r="D32" s="5">
        <v>4</v>
      </c>
      <c r="E32" s="23">
        <v>43.8</v>
      </c>
      <c r="F32" s="23">
        <v>45.6</v>
      </c>
      <c r="G32" s="15">
        <f t="shared" si="5"/>
        <v>44.7</v>
      </c>
      <c r="H32" s="15">
        <v>2.5</v>
      </c>
      <c r="I32" s="15">
        <f t="shared" si="6"/>
        <v>47.2</v>
      </c>
      <c r="J32" s="15">
        <f t="shared" si="7"/>
        <v>28.32</v>
      </c>
      <c r="K32" s="15">
        <v>9</v>
      </c>
      <c r="L32" s="38">
        <v>78</v>
      </c>
      <c r="M32" s="15">
        <f t="shared" si="8"/>
        <v>31.200000000000003</v>
      </c>
      <c r="N32" s="15">
        <f t="shared" si="9"/>
        <v>59.52</v>
      </c>
      <c r="O32" s="43">
        <v>10</v>
      </c>
    </row>
    <row r="33" spans="1:15" ht="16.5" customHeight="1">
      <c r="A33" s="4" t="s">
        <v>39</v>
      </c>
      <c r="B33" s="5" t="s">
        <v>49</v>
      </c>
      <c r="C33" s="5" t="s">
        <v>22</v>
      </c>
      <c r="D33" s="5">
        <v>4</v>
      </c>
      <c r="E33" s="23">
        <v>40.4</v>
      </c>
      <c r="F33" s="23">
        <v>39.200000000000003</v>
      </c>
      <c r="G33" s="15">
        <f t="shared" si="5"/>
        <v>39.799999999999997</v>
      </c>
      <c r="H33" s="15">
        <v>2.5</v>
      </c>
      <c r="I33" s="15">
        <f t="shared" si="6"/>
        <v>42.3</v>
      </c>
      <c r="J33" s="15">
        <f t="shared" si="7"/>
        <v>25.38</v>
      </c>
      <c r="K33" s="15">
        <v>12</v>
      </c>
      <c r="L33" s="38">
        <v>81.2</v>
      </c>
      <c r="M33" s="15">
        <f t="shared" si="8"/>
        <v>32.480000000000004</v>
      </c>
      <c r="N33" s="15">
        <f t="shared" si="9"/>
        <v>57.86</v>
      </c>
      <c r="O33" s="43">
        <v>11</v>
      </c>
    </row>
    <row r="34" spans="1:15" ht="16.5" customHeight="1">
      <c r="A34" s="4" t="s">
        <v>39</v>
      </c>
      <c r="B34" s="5" t="s">
        <v>50</v>
      </c>
      <c r="C34" s="5" t="s">
        <v>22</v>
      </c>
      <c r="D34" s="5">
        <v>4</v>
      </c>
      <c r="E34" s="23">
        <v>45.2</v>
      </c>
      <c r="F34" s="23">
        <v>41.6</v>
      </c>
      <c r="G34" s="15">
        <f t="shared" si="5"/>
        <v>43.400000000000006</v>
      </c>
      <c r="H34" s="15">
        <v>2.5</v>
      </c>
      <c r="I34" s="15">
        <f t="shared" si="6"/>
        <v>45.900000000000006</v>
      </c>
      <c r="J34" s="15">
        <f t="shared" si="7"/>
        <v>27.540000000000003</v>
      </c>
      <c r="K34" s="15">
        <v>11</v>
      </c>
      <c r="L34" s="38"/>
      <c r="M34" s="15">
        <f t="shared" si="8"/>
        <v>0</v>
      </c>
      <c r="N34" s="15">
        <f t="shared" si="9"/>
        <v>27.540000000000003</v>
      </c>
      <c r="O34" s="43">
        <v>12</v>
      </c>
    </row>
    <row r="35" spans="1:15" ht="16.5" customHeight="1" thickBot="1">
      <c r="A35" s="6" t="s">
        <v>39</v>
      </c>
      <c r="B35" s="7" t="s">
        <v>51</v>
      </c>
      <c r="C35" s="7" t="s">
        <v>22</v>
      </c>
      <c r="D35" s="7">
        <v>4</v>
      </c>
      <c r="E35" s="25">
        <v>46.4</v>
      </c>
      <c r="F35" s="25">
        <v>27.6</v>
      </c>
      <c r="G35" s="26">
        <f t="shared" si="5"/>
        <v>37</v>
      </c>
      <c r="H35" s="26">
        <v>2.5</v>
      </c>
      <c r="I35" s="26">
        <f t="shared" si="6"/>
        <v>39.5</v>
      </c>
      <c r="J35" s="26">
        <f t="shared" si="7"/>
        <v>23.7</v>
      </c>
      <c r="K35" s="26">
        <v>13</v>
      </c>
      <c r="L35" s="39"/>
      <c r="M35" s="26">
        <f t="shared" si="8"/>
        <v>0</v>
      </c>
      <c r="N35" s="26">
        <f t="shared" si="9"/>
        <v>23.7</v>
      </c>
      <c r="O35" s="44">
        <v>13</v>
      </c>
    </row>
    <row r="36" spans="1:15" ht="16.5" customHeight="1">
      <c r="A36" s="2" t="s">
        <v>52</v>
      </c>
      <c r="B36" s="3" t="s">
        <v>53</v>
      </c>
      <c r="C36" s="3" t="s">
        <v>17</v>
      </c>
      <c r="D36" s="3">
        <v>3</v>
      </c>
      <c r="E36" s="21">
        <v>51</v>
      </c>
      <c r="F36" s="21">
        <v>43.6</v>
      </c>
      <c r="G36" s="14">
        <f>(E36+F36)/2</f>
        <v>47.3</v>
      </c>
      <c r="H36" s="14"/>
      <c r="I36" s="14">
        <f>G36+H36</f>
        <v>47.3</v>
      </c>
      <c r="J36" s="14">
        <f>I36*0.6</f>
        <v>28.38</v>
      </c>
      <c r="K36" s="14">
        <v>1</v>
      </c>
      <c r="L36" s="37">
        <v>79.8</v>
      </c>
      <c r="M36" s="14">
        <f>L36*0.4</f>
        <v>31.92</v>
      </c>
      <c r="N36" s="14">
        <f>J36+M36</f>
        <v>60.3</v>
      </c>
      <c r="O36" s="42">
        <v>1</v>
      </c>
    </row>
    <row r="37" spans="1:15" ht="16.5" customHeight="1">
      <c r="A37" s="4" t="s">
        <v>52</v>
      </c>
      <c r="B37" s="5" t="s">
        <v>54</v>
      </c>
      <c r="C37" s="5" t="s">
        <v>17</v>
      </c>
      <c r="D37" s="5">
        <v>3</v>
      </c>
      <c r="E37" s="23">
        <v>46</v>
      </c>
      <c r="F37" s="23">
        <v>33.6</v>
      </c>
      <c r="G37" s="15">
        <f>(E37+F37)/2</f>
        <v>39.799999999999997</v>
      </c>
      <c r="H37" s="15"/>
      <c r="I37" s="15">
        <f>G37+H37</f>
        <v>39.799999999999997</v>
      </c>
      <c r="J37" s="15">
        <f>I37*0.6</f>
        <v>23.88</v>
      </c>
      <c r="K37" s="15">
        <v>2</v>
      </c>
      <c r="L37" s="38">
        <v>86.7</v>
      </c>
      <c r="M37" s="15">
        <f>L37*0.4</f>
        <v>34.68</v>
      </c>
      <c r="N37" s="15">
        <f>J37+M37</f>
        <v>58.56</v>
      </c>
      <c r="O37" s="43">
        <v>2</v>
      </c>
    </row>
    <row r="38" spans="1:15" ht="16.5" customHeight="1">
      <c r="A38" s="4" t="s">
        <v>52</v>
      </c>
      <c r="B38" s="5" t="s">
        <v>55</v>
      </c>
      <c r="C38" s="5" t="s">
        <v>17</v>
      </c>
      <c r="D38" s="5">
        <v>3</v>
      </c>
      <c r="E38" s="23">
        <v>42</v>
      </c>
      <c r="F38" s="23">
        <v>31.2</v>
      </c>
      <c r="G38" s="15">
        <f>(E38+F38)/2</f>
        <v>36.6</v>
      </c>
      <c r="H38" s="15"/>
      <c r="I38" s="15">
        <f>G38+H38</f>
        <v>36.6</v>
      </c>
      <c r="J38" s="15">
        <f>I38*0.6</f>
        <v>21.96</v>
      </c>
      <c r="K38" s="15">
        <v>3</v>
      </c>
      <c r="L38" s="38">
        <v>77.400000000000006</v>
      </c>
      <c r="M38" s="15">
        <f>L38*0.4</f>
        <v>30.960000000000004</v>
      </c>
      <c r="N38" s="15">
        <f>J38+M38</f>
        <v>52.92</v>
      </c>
      <c r="O38" s="43">
        <v>3</v>
      </c>
    </row>
    <row r="39" spans="1:15" ht="16.5" customHeight="1" thickBot="1">
      <c r="A39" s="6" t="s">
        <v>52</v>
      </c>
      <c r="B39" s="7" t="s">
        <v>56</v>
      </c>
      <c r="C39" s="7" t="s">
        <v>17</v>
      </c>
      <c r="D39" s="7">
        <v>3</v>
      </c>
      <c r="E39" s="25">
        <v>40.4</v>
      </c>
      <c r="F39" s="25">
        <v>31.4</v>
      </c>
      <c r="G39" s="26">
        <f>(E39+F39)/2</f>
        <v>35.9</v>
      </c>
      <c r="H39" s="26"/>
      <c r="I39" s="26">
        <f>G39+H39</f>
        <v>35.9</v>
      </c>
      <c r="J39" s="26">
        <f>I39*0.6</f>
        <v>21.54</v>
      </c>
      <c r="K39" s="26">
        <v>4</v>
      </c>
      <c r="L39" s="39"/>
      <c r="M39" s="26">
        <f>L39*0.4</f>
        <v>0</v>
      </c>
      <c r="N39" s="26">
        <f>J39+M39</f>
        <v>21.54</v>
      </c>
      <c r="O39" s="44">
        <v>4</v>
      </c>
    </row>
    <row r="40" spans="1:15" ht="16.5" customHeight="1" thickBot="1">
      <c r="A40" s="10" t="s">
        <v>57</v>
      </c>
      <c r="B40" s="11" t="s">
        <v>58</v>
      </c>
      <c r="C40" s="11" t="s">
        <v>22</v>
      </c>
      <c r="D40" s="11">
        <v>1</v>
      </c>
      <c r="E40" s="28">
        <v>38</v>
      </c>
      <c r="F40" s="28">
        <v>26.2</v>
      </c>
      <c r="G40" s="29">
        <f>(E40+F40)/2</f>
        <v>32.1</v>
      </c>
      <c r="H40" s="29">
        <v>2.5</v>
      </c>
      <c r="I40" s="29">
        <f>G40+H40</f>
        <v>34.6</v>
      </c>
      <c r="J40" s="29">
        <f>I40*0.6</f>
        <v>20.76</v>
      </c>
      <c r="K40" s="29">
        <v>1</v>
      </c>
      <c r="L40" s="40">
        <v>66.599999999999994</v>
      </c>
      <c r="M40" s="29">
        <f>L40*0.4</f>
        <v>26.64</v>
      </c>
      <c r="N40" s="29">
        <f>J40+M40</f>
        <v>47.400000000000006</v>
      </c>
      <c r="O40" s="45">
        <v>1</v>
      </c>
    </row>
    <row r="41" spans="1:15" ht="16.5" customHeight="1">
      <c r="A41" s="2" t="s">
        <v>59</v>
      </c>
      <c r="B41" s="3" t="s">
        <v>60</v>
      </c>
      <c r="C41" s="12" t="s">
        <v>22</v>
      </c>
      <c r="D41" s="3">
        <v>2</v>
      </c>
      <c r="E41" s="21">
        <v>49.8</v>
      </c>
      <c r="F41" s="21">
        <v>55</v>
      </c>
      <c r="G41" s="14">
        <f t="shared" ref="G41:G47" si="10">(E41+F41)/2</f>
        <v>52.4</v>
      </c>
      <c r="H41" s="14">
        <v>2.5</v>
      </c>
      <c r="I41" s="14">
        <f t="shared" ref="I41:I47" si="11">G41+H41</f>
        <v>54.9</v>
      </c>
      <c r="J41" s="14">
        <f t="shared" ref="J41:J47" si="12">I41*0.6</f>
        <v>32.94</v>
      </c>
      <c r="K41" s="14">
        <v>1</v>
      </c>
      <c r="L41" s="37">
        <v>80.400000000000006</v>
      </c>
      <c r="M41" s="14">
        <f t="shared" ref="M41:M47" si="13">L41*0.4</f>
        <v>32.160000000000004</v>
      </c>
      <c r="N41" s="14">
        <f t="shared" ref="N41:N47" si="14">J41+M41</f>
        <v>65.099999999999994</v>
      </c>
      <c r="O41" s="42">
        <v>1</v>
      </c>
    </row>
    <row r="42" spans="1:15" ht="16.5" customHeight="1">
      <c r="A42" s="4" t="s">
        <v>59</v>
      </c>
      <c r="B42" s="5" t="s">
        <v>61</v>
      </c>
      <c r="C42" s="13" t="s">
        <v>22</v>
      </c>
      <c r="D42" s="5">
        <v>2</v>
      </c>
      <c r="E42" s="23">
        <v>42.2</v>
      </c>
      <c r="F42" s="23">
        <v>50.2</v>
      </c>
      <c r="G42" s="15">
        <f t="shared" si="10"/>
        <v>46.2</v>
      </c>
      <c r="H42" s="15">
        <v>2.5</v>
      </c>
      <c r="I42" s="15">
        <f t="shared" si="11"/>
        <v>48.7</v>
      </c>
      <c r="J42" s="15">
        <f t="shared" si="12"/>
        <v>29.22</v>
      </c>
      <c r="K42" s="15">
        <v>2</v>
      </c>
      <c r="L42" s="38">
        <v>82.8</v>
      </c>
      <c r="M42" s="15">
        <f t="shared" si="13"/>
        <v>33.119999999999997</v>
      </c>
      <c r="N42" s="15">
        <f t="shared" si="14"/>
        <v>62.339999999999996</v>
      </c>
      <c r="O42" s="43">
        <v>2</v>
      </c>
    </row>
    <row r="43" spans="1:15" ht="16.5" customHeight="1">
      <c r="A43" s="4" t="s">
        <v>59</v>
      </c>
      <c r="B43" s="5" t="s">
        <v>62</v>
      </c>
      <c r="C43" s="13" t="s">
        <v>22</v>
      </c>
      <c r="D43" s="5">
        <v>2</v>
      </c>
      <c r="E43" s="23">
        <v>44</v>
      </c>
      <c r="F43" s="23">
        <v>44.4</v>
      </c>
      <c r="G43" s="15">
        <f t="shared" si="10"/>
        <v>44.2</v>
      </c>
      <c r="H43" s="15">
        <v>2.5</v>
      </c>
      <c r="I43" s="15">
        <f t="shared" si="11"/>
        <v>46.7</v>
      </c>
      <c r="J43" s="15">
        <f t="shared" si="12"/>
        <v>28.02</v>
      </c>
      <c r="K43" s="15">
        <v>3</v>
      </c>
      <c r="L43" s="38">
        <v>80.2</v>
      </c>
      <c r="M43" s="15">
        <f t="shared" si="13"/>
        <v>32.080000000000005</v>
      </c>
      <c r="N43" s="15">
        <f t="shared" si="14"/>
        <v>60.100000000000009</v>
      </c>
      <c r="O43" s="43">
        <v>3</v>
      </c>
    </row>
    <row r="44" spans="1:15" ht="16.5" customHeight="1">
      <c r="A44" s="4" t="s">
        <v>59</v>
      </c>
      <c r="B44" s="5" t="s">
        <v>63</v>
      </c>
      <c r="C44" s="13" t="s">
        <v>22</v>
      </c>
      <c r="D44" s="5">
        <v>2</v>
      </c>
      <c r="E44" s="23">
        <v>47</v>
      </c>
      <c r="F44" s="23">
        <v>41</v>
      </c>
      <c r="G44" s="15">
        <f t="shared" si="10"/>
        <v>44</v>
      </c>
      <c r="H44" s="15">
        <v>2.5</v>
      </c>
      <c r="I44" s="15">
        <f t="shared" si="11"/>
        <v>46.5</v>
      </c>
      <c r="J44" s="15">
        <f t="shared" si="12"/>
        <v>27.9</v>
      </c>
      <c r="K44" s="15">
        <v>4</v>
      </c>
      <c r="L44" s="38">
        <v>76.599999999999994</v>
      </c>
      <c r="M44" s="15">
        <f t="shared" si="13"/>
        <v>30.64</v>
      </c>
      <c r="N44" s="15">
        <f t="shared" si="14"/>
        <v>58.54</v>
      </c>
      <c r="O44" s="43">
        <v>4</v>
      </c>
    </row>
    <row r="45" spans="1:15" ht="16.5" customHeight="1">
      <c r="A45" s="4" t="s">
        <v>59</v>
      </c>
      <c r="B45" s="5" t="s">
        <v>64</v>
      </c>
      <c r="C45" s="13" t="s">
        <v>22</v>
      </c>
      <c r="D45" s="5">
        <v>2</v>
      </c>
      <c r="E45" s="23">
        <v>31.2</v>
      </c>
      <c r="F45" s="23">
        <v>41.2</v>
      </c>
      <c r="G45" s="15">
        <f t="shared" si="10"/>
        <v>36.200000000000003</v>
      </c>
      <c r="H45" s="15">
        <v>2.5</v>
      </c>
      <c r="I45" s="15">
        <f t="shared" si="11"/>
        <v>38.700000000000003</v>
      </c>
      <c r="J45" s="15">
        <f t="shared" si="12"/>
        <v>23.220000000000002</v>
      </c>
      <c r="K45" s="15">
        <v>6</v>
      </c>
      <c r="L45" s="38">
        <v>74.599999999999994</v>
      </c>
      <c r="M45" s="15">
        <f t="shared" si="13"/>
        <v>29.84</v>
      </c>
      <c r="N45" s="15">
        <f t="shared" si="14"/>
        <v>53.06</v>
      </c>
      <c r="O45" s="43">
        <v>5</v>
      </c>
    </row>
    <row r="46" spans="1:15" ht="16.5" customHeight="1">
      <c r="A46" s="4" t="s">
        <v>59</v>
      </c>
      <c r="B46" s="5" t="s">
        <v>65</v>
      </c>
      <c r="C46" s="13" t="s">
        <v>22</v>
      </c>
      <c r="D46" s="5">
        <v>2</v>
      </c>
      <c r="E46" s="23">
        <v>34.4</v>
      </c>
      <c r="F46" s="23">
        <v>32</v>
      </c>
      <c r="G46" s="15">
        <f t="shared" si="10"/>
        <v>33.200000000000003</v>
      </c>
      <c r="H46" s="15">
        <v>2.5</v>
      </c>
      <c r="I46" s="15">
        <f t="shared" si="11"/>
        <v>35.700000000000003</v>
      </c>
      <c r="J46" s="15">
        <f t="shared" si="12"/>
        <v>21.42</v>
      </c>
      <c r="K46" s="15">
        <v>7</v>
      </c>
      <c r="L46" s="38">
        <v>79</v>
      </c>
      <c r="M46" s="15">
        <f t="shared" si="13"/>
        <v>31.6</v>
      </c>
      <c r="N46" s="15">
        <f t="shared" si="14"/>
        <v>53.02</v>
      </c>
      <c r="O46" s="43">
        <v>6</v>
      </c>
    </row>
    <row r="47" spans="1:15" ht="16.5" customHeight="1" thickBot="1">
      <c r="A47" s="6" t="s">
        <v>59</v>
      </c>
      <c r="B47" s="7" t="s">
        <v>66</v>
      </c>
      <c r="C47" s="16" t="s">
        <v>22</v>
      </c>
      <c r="D47" s="7">
        <v>2</v>
      </c>
      <c r="E47" s="25">
        <v>37.799999999999997</v>
      </c>
      <c r="F47" s="25">
        <v>35.4</v>
      </c>
      <c r="G47" s="26">
        <f t="shared" si="10"/>
        <v>36.599999999999994</v>
      </c>
      <c r="H47" s="26">
        <v>2.5</v>
      </c>
      <c r="I47" s="26">
        <f t="shared" si="11"/>
        <v>39.099999999999994</v>
      </c>
      <c r="J47" s="26">
        <f t="shared" si="12"/>
        <v>23.459999999999997</v>
      </c>
      <c r="K47" s="26">
        <v>5</v>
      </c>
      <c r="L47" s="39"/>
      <c r="M47" s="26">
        <f t="shared" si="13"/>
        <v>0</v>
      </c>
      <c r="N47" s="26">
        <f t="shared" si="14"/>
        <v>23.459999999999997</v>
      </c>
      <c r="O47" s="44">
        <v>7</v>
      </c>
    </row>
    <row r="48" spans="1:15" ht="16.5" customHeight="1">
      <c r="A48" s="2" t="s">
        <v>67</v>
      </c>
      <c r="B48" s="3" t="s">
        <v>68</v>
      </c>
      <c r="C48" s="3" t="s">
        <v>17</v>
      </c>
      <c r="D48" s="3">
        <v>1</v>
      </c>
      <c r="E48" s="21">
        <v>59.4</v>
      </c>
      <c r="F48" s="21">
        <v>62.6</v>
      </c>
      <c r="G48" s="14">
        <f>(E48+F48)/2</f>
        <v>61</v>
      </c>
      <c r="H48" s="14"/>
      <c r="I48" s="14">
        <f>G48+H48</f>
        <v>61</v>
      </c>
      <c r="J48" s="14">
        <f>I48*0.6</f>
        <v>36.6</v>
      </c>
      <c r="K48" s="14">
        <v>1</v>
      </c>
      <c r="L48" s="37">
        <v>81</v>
      </c>
      <c r="M48" s="14">
        <f>L48*0.4</f>
        <v>32.4</v>
      </c>
      <c r="N48" s="14">
        <f>J48+M48</f>
        <v>69</v>
      </c>
      <c r="O48" s="42">
        <v>1</v>
      </c>
    </row>
    <row r="49" spans="1:15" ht="16.5" customHeight="1" thickBot="1">
      <c r="A49" s="6" t="s">
        <v>67</v>
      </c>
      <c r="B49" s="7" t="s">
        <v>69</v>
      </c>
      <c r="C49" s="7" t="s">
        <v>17</v>
      </c>
      <c r="D49" s="7">
        <v>1</v>
      </c>
      <c r="E49" s="25">
        <v>39</v>
      </c>
      <c r="F49" s="25">
        <v>40.6</v>
      </c>
      <c r="G49" s="26">
        <f>(E49+F49)/2</f>
        <v>39.799999999999997</v>
      </c>
      <c r="H49" s="26"/>
      <c r="I49" s="26">
        <f>G49+H49</f>
        <v>39.799999999999997</v>
      </c>
      <c r="J49" s="26">
        <f>I49*0.6</f>
        <v>23.88</v>
      </c>
      <c r="K49" s="26">
        <v>2</v>
      </c>
      <c r="L49" s="39">
        <v>88.2</v>
      </c>
      <c r="M49" s="26">
        <f>L49*0.4</f>
        <v>35.28</v>
      </c>
      <c r="N49" s="26">
        <f>J49+M49</f>
        <v>59.16</v>
      </c>
      <c r="O49" s="44">
        <v>2</v>
      </c>
    </row>
    <row r="50" spans="1:15" ht="16.5" customHeight="1">
      <c r="A50" s="2" t="s">
        <v>70</v>
      </c>
      <c r="B50" s="3" t="s">
        <v>71</v>
      </c>
      <c r="C50" s="12" t="s">
        <v>17</v>
      </c>
      <c r="D50" s="3">
        <v>3</v>
      </c>
      <c r="E50" s="21">
        <v>40.200000000000003</v>
      </c>
      <c r="F50" s="21">
        <v>28.2</v>
      </c>
      <c r="G50" s="14">
        <f>(E50+F50)/2</f>
        <v>34.200000000000003</v>
      </c>
      <c r="H50" s="14"/>
      <c r="I50" s="14">
        <f>G50+H50</f>
        <v>34.200000000000003</v>
      </c>
      <c r="J50" s="14">
        <f>I50*0.6</f>
        <v>20.52</v>
      </c>
      <c r="K50" s="14">
        <v>2</v>
      </c>
      <c r="L50" s="37">
        <v>87.2</v>
      </c>
      <c r="M50" s="14">
        <f>L50*0.4</f>
        <v>34.880000000000003</v>
      </c>
      <c r="N50" s="14">
        <f>J50+M50</f>
        <v>55.400000000000006</v>
      </c>
      <c r="O50" s="42">
        <v>1</v>
      </c>
    </row>
    <row r="51" spans="1:15" ht="16.5" customHeight="1">
      <c r="A51" s="4" t="s">
        <v>70</v>
      </c>
      <c r="B51" s="5" t="s">
        <v>72</v>
      </c>
      <c r="C51" s="13" t="s">
        <v>17</v>
      </c>
      <c r="D51" s="5">
        <v>3</v>
      </c>
      <c r="E51" s="23">
        <v>37.6</v>
      </c>
      <c r="F51" s="23">
        <v>26.6</v>
      </c>
      <c r="G51" s="15">
        <f>(E51+F51)/2</f>
        <v>32.1</v>
      </c>
      <c r="H51" s="15"/>
      <c r="I51" s="15">
        <f>G51+H51</f>
        <v>32.1</v>
      </c>
      <c r="J51" s="15">
        <f>I51*0.6</f>
        <v>19.260000000000002</v>
      </c>
      <c r="K51" s="15">
        <v>3</v>
      </c>
      <c r="L51" s="38">
        <v>67.599999999999994</v>
      </c>
      <c r="M51" s="15">
        <f>L51*0.4</f>
        <v>27.04</v>
      </c>
      <c r="N51" s="15">
        <f>J51+M51</f>
        <v>46.3</v>
      </c>
      <c r="O51" s="43">
        <v>2</v>
      </c>
    </row>
    <row r="52" spans="1:15" ht="16.5" customHeight="1" thickBot="1">
      <c r="A52" s="6" t="s">
        <v>70</v>
      </c>
      <c r="B52" s="7" t="s">
        <v>73</v>
      </c>
      <c r="C52" s="16" t="s">
        <v>17</v>
      </c>
      <c r="D52" s="7">
        <v>3</v>
      </c>
      <c r="E52" s="25">
        <v>49.2</v>
      </c>
      <c r="F52" s="25">
        <v>38.799999999999997</v>
      </c>
      <c r="G52" s="26">
        <f>(E52+F52)/2</f>
        <v>44</v>
      </c>
      <c r="H52" s="26"/>
      <c r="I52" s="26">
        <f>G52+H52</f>
        <v>44</v>
      </c>
      <c r="J52" s="26">
        <f>I52*0.6</f>
        <v>26.4</v>
      </c>
      <c r="K52" s="26">
        <v>1</v>
      </c>
      <c r="L52" s="39"/>
      <c r="M52" s="26">
        <f>L52*0.4</f>
        <v>0</v>
      </c>
      <c r="N52" s="26">
        <f>J52+M52</f>
        <v>26.4</v>
      </c>
      <c r="O52" s="44">
        <v>3</v>
      </c>
    </row>
    <row r="53" spans="1:15" ht="16.5" customHeight="1">
      <c r="A53" s="2" t="s">
        <v>74</v>
      </c>
      <c r="B53" s="3" t="s">
        <v>75</v>
      </c>
      <c r="C53" s="12" t="s">
        <v>22</v>
      </c>
      <c r="D53" s="3">
        <v>4</v>
      </c>
      <c r="E53" s="21">
        <v>29.2</v>
      </c>
      <c r="F53" s="21">
        <v>43.4</v>
      </c>
      <c r="G53" s="14">
        <f t="shared" ref="G53:G116" si="15">(E53+F53)/2</f>
        <v>36.299999999999997</v>
      </c>
      <c r="H53" s="14">
        <v>2.5</v>
      </c>
      <c r="I53" s="14">
        <f t="shared" ref="I53:I116" si="16">G53+H53</f>
        <v>38.799999999999997</v>
      </c>
      <c r="J53" s="14">
        <f t="shared" ref="J53:J116" si="17">I53*0.6</f>
        <v>23.279999999999998</v>
      </c>
      <c r="K53" s="14">
        <v>1</v>
      </c>
      <c r="L53" s="37">
        <v>86.8</v>
      </c>
      <c r="M53" s="14">
        <f t="shared" ref="M53:M116" si="18">L53*0.4</f>
        <v>34.72</v>
      </c>
      <c r="N53" s="14">
        <f t="shared" ref="N53:N116" si="19">J53+M53</f>
        <v>58</v>
      </c>
      <c r="O53" s="42">
        <v>1</v>
      </c>
    </row>
    <row r="54" spans="1:15" ht="16.5" customHeight="1">
      <c r="A54" s="4" t="s">
        <v>74</v>
      </c>
      <c r="B54" s="5" t="s">
        <v>76</v>
      </c>
      <c r="C54" s="13" t="s">
        <v>22</v>
      </c>
      <c r="D54" s="5">
        <v>4</v>
      </c>
      <c r="E54" s="23">
        <v>34</v>
      </c>
      <c r="F54" s="23">
        <v>24.2</v>
      </c>
      <c r="G54" s="15">
        <f t="shared" si="15"/>
        <v>29.1</v>
      </c>
      <c r="H54" s="15">
        <v>2.5</v>
      </c>
      <c r="I54" s="15">
        <f t="shared" si="16"/>
        <v>31.6</v>
      </c>
      <c r="J54" s="15">
        <f t="shared" si="17"/>
        <v>18.96</v>
      </c>
      <c r="K54" s="15">
        <v>8</v>
      </c>
      <c r="L54" s="38">
        <v>92.6</v>
      </c>
      <c r="M54" s="15">
        <f t="shared" si="18"/>
        <v>37.04</v>
      </c>
      <c r="N54" s="15">
        <f t="shared" si="19"/>
        <v>56</v>
      </c>
      <c r="O54" s="43">
        <v>2</v>
      </c>
    </row>
    <row r="55" spans="1:15" ht="16.5" customHeight="1">
      <c r="A55" s="4" t="s">
        <v>74</v>
      </c>
      <c r="B55" s="5" t="s">
        <v>77</v>
      </c>
      <c r="C55" s="13" t="s">
        <v>22</v>
      </c>
      <c r="D55" s="5">
        <v>4</v>
      </c>
      <c r="E55" s="23">
        <v>28.6</v>
      </c>
      <c r="F55" s="23">
        <v>41.4</v>
      </c>
      <c r="G55" s="15">
        <f t="shared" si="15"/>
        <v>35</v>
      </c>
      <c r="H55" s="15">
        <v>2.5</v>
      </c>
      <c r="I55" s="15">
        <f t="shared" si="16"/>
        <v>37.5</v>
      </c>
      <c r="J55" s="15">
        <f t="shared" si="17"/>
        <v>22.5</v>
      </c>
      <c r="K55" s="15">
        <v>2</v>
      </c>
      <c r="L55" s="38">
        <v>83.4</v>
      </c>
      <c r="M55" s="15">
        <f t="shared" si="18"/>
        <v>33.360000000000007</v>
      </c>
      <c r="N55" s="15">
        <f t="shared" si="19"/>
        <v>55.860000000000007</v>
      </c>
      <c r="O55" s="43">
        <v>3</v>
      </c>
    </row>
    <row r="56" spans="1:15" ht="16.5" customHeight="1">
      <c r="A56" s="4" t="s">
        <v>74</v>
      </c>
      <c r="B56" s="5" t="s">
        <v>78</v>
      </c>
      <c r="C56" s="13" t="s">
        <v>22</v>
      </c>
      <c r="D56" s="5">
        <v>4</v>
      </c>
      <c r="E56" s="23">
        <v>42.6</v>
      </c>
      <c r="F56" s="23">
        <v>26.2</v>
      </c>
      <c r="G56" s="15">
        <f t="shared" si="15"/>
        <v>34.4</v>
      </c>
      <c r="H56" s="15">
        <v>2.5</v>
      </c>
      <c r="I56" s="15">
        <f t="shared" si="16"/>
        <v>36.9</v>
      </c>
      <c r="J56" s="15">
        <f t="shared" si="17"/>
        <v>22.139999999999997</v>
      </c>
      <c r="K56" s="15">
        <v>3</v>
      </c>
      <c r="L56" s="38">
        <v>82</v>
      </c>
      <c r="M56" s="15">
        <f t="shared" si="18"/>
        <v>32.800000000000004</v>
      </c>
      <c r="N56" s="15">
        <f t="shared" si="19"/>
        <v>54.94</v>
      </c>
      <c r="O56" s="43">
        <v>4</v>
      </c>
    </row>
    <row r="57" spans="1:15" ht="16.5" customHeight="1">
      <c r="A57" s="4" t="s">
        <v>74</v>
      </c>
      <c r="B57" s="5" t="s">
        <v>79</v>
      </c>
      <c r="C57" s="13" t="s">
        <v>22</v>
      </c>
      <c r="D57" s="5">
        <v>4</v>
      </c>
      <c r="E57" s="23">
        <v>32</v>
      </c>
      <c r="F57" s="23">
        <v>34.200000000000003</v>
      </c>
      <c r="G57" s="15">
        <f t="shared" si="15"/>
        <v>33.1</v>
      </c>
      <c r="H57" s="15">
        <v>2.5</v>
      </c>
      <c r="I57" s="15">
        <f t="shared" si="16"/>
        <v>35.6</v>
      </c>
      <c r="J57" s="15">
        <f t="shared" si="17"/>
        <v>21.36</v>
      </c>
      <c r="K57" s="15">
        <v>4</v>
      </c>
      <c r="L57" s="38">
        <v>77.2</v>
      </c>
      <c r="M57" s="15">
        <f t="shared" si="18"/>
        <v>30.880000000000003</v>
      </c>
      <c r="N57" s="15">
        <f t="shared" si="19"/>
        <v>52.24</v>
      </c>
      <c r="O57" s="43">
        <v>5</v>
      </c>
    </row>
    <row r="58" spans="1:15" ht="16.5" customHeight="1">
      <c r="A58" s="4" t="s">
        <v>74</v>
      </c>
      <c r="B58" s="5" t="s">
        <v>80</v>
      </c>
      <c r="C58" s="13" t="s">
        <v>22</v>
      </c>
      <c r="D58" s="5">
        <v>4</v>
      </c>
      <c r="E58" s="23">
        <v>31.8</v>
      </c>
      <c r="F58" s="23">
        <v>30.4</v>
      </c>
      <c r="G58" s="15">
        <f t="shared" si="15"/>
        <v>31.1</v>
      </c>
      <c r="H58" s="15">
        <v>2.5</v>
      </c>
      <c r="I58" s="15">
        <f t="shared" si="16"/>
        <v>33.6</v>
      </c>
      <c r="J58" s="15">
        <f t="shared" si="17"/>
        <v>20.16</v>
      </c>
      <c r="K58" s="15">
        <v>6</v>
      </c>
      <c r="L58" s="38">
        <v>78.8</v>
      </c>
      <c r="M58" s="15">
        <f t="shared" si="18"/>
        <v>31.52</v>
      </c>
      <c r="N58" s="15">
        <f t="shared" si="19"/>
        <v>51.68</v>
      </c>
      <c r="O58" s="43">
        <v>6</v>
      </c>
    </row>
    <row r="59" spans="1:15" ht="16.5" customHeight="1">
      <c r="A59" s="4" t="s">
        <v>74</v>
      </c>
      <c r="B59" s="5" t="s">
        <v>81</v>
      </c>
      <c r="C59" s="13" t="s">
        <v>22</v>
      </c>
      <c r="D59" s="5">
        <v>4</v>
      </c>
      <c r="E59" s="23">
        <v>31</v>
      </c>
      <c r="F59" s="23">
        <v>28.6</v>
      </c>
      <c r="G59" s="15">
        <f t="shared" si="15"/>
        <v>29.8</v>
      </c>
      <c r="H59" s="15">
        <v>2.5</v>
      </c>
      <c r="I59" s="15">
        <f t="shared" si="16"/>
        <v>32.299999999999997</v>
      </c>
      <c r="J59" s="15">
        <f t="shared" si="17"/>
        <v>19.38</v>
      </c>
      <c r="K59" s="15">
        <v>7</v>
      </c>
      <c r="L59" s="38">
        <v>78</v>
      </c>
      <c r="M59" s="15">
        <f t="shared" si="18"/>
        <v>31.200000000000003</v>
      </c>
      <c r="N59" s="15">
        <f t="shared" si="19"/>
        <v>50.58</v>
      </c>
      <c r="O59" s="43">
        <v>7</v>
      </c>
    </row>
    <row r="60" spans="1:15" ht="16.5" customHeight="1" thickBot="1">
      <c r="A60" s="6" t="s">
        <v>74</v>
      </c>
      <c r="B60" s="7" t="s">
        <v>82</v>
      </c>
      <c r="C60" s="16" t="s">
        <v>22</v>
      </c>
      <c r="D60" s="7">
        <v>4</v>
      </c>
      <c r="E60" s="25">
        <v>28</v>
      </c>
      <c r="F60" s="25">
        <v>36</v>
      </c>
      <c r="G60" s="26">
        <f t="shared" si="15"/>
        <v>32</v>
      </c>
      <c r="H60" s="26">
        <v>2.5</v>
      </c>
      <c r="I60" s="26">
        <f t="shared" si="16"/>
        <v>34.5</v>
      </c>
      <c r="J60" s="26">
        <f t="shared" si="17"/>
        <v>20.7</v>
      </c>
      <c r="K60" s="26">
        <v>5</v>
      </c>
      <c r="L60" s="39"/>
      <c r="M60" s="26">
        <f t="shared" si="18"/>
        <v>0</v>
      </c>
      <c r="N60" s="26">
        <f t="shared" si="19"/>
        <v>20.7</v>
      </c>
      <c r="O60" s="44">
        <v>8</v>
      </c>
    </row>
    <row r="61" spans="1:15" ht="16.5" customHeight="1">
      <c r="A61" s="2" t="s">
        <v>83</v>
      </c>
      <c r="B61" s="3" t="s">
        <v>84</v>
      </c>
      <c r="C61" s="3" t="s">
        <v>22</v>
      </c>
      <c r="D61" s="3">
        <v>9</v>
      </c>
      <c r="E61" s="21">
        <v>79.2</v>
      </c>
      <c r="F61" s="21">
        <v>81.400000000000006</v>
      </c>
      <c r="G61" s="14">
        <f t="shared" si="15"/>
        <v>80.300000000000011</v>
      </c>
      <c r="H61" s="14">
        <v>2.5</v>
      </c>
      <c r="I61" s="14">
        <f t="shared" si="16"/>
        <v>82.800000000000011</v>
      </c>
      <c r="J61" s="14">
        <f t="shared" si="17"/>
        <v>49.680000000000007</v>
      </c>
      <c r="K61" s="14">
        <v>1</v>
      </c>
      <c r="L61" s="37">
        <v>78.7</v>
      </c>
      <c r="M61" s="14">
        <f t="shared" si="18"/>
        <v>31.480000000000004</v>
      </c>
      <c r="N61" s="14">
        <f t="shared" si="19"/>
        <v>81.160000000000011</v>
      </c>
      <c r="O61" s="42">
        <v>1</v>
      </c>
    </row>
    <row r="62" spans="1:15" ht="16.5" customHeight="1">
      <c r="A62" s="4" t="s">
        <v>83</v>
      </c>
      <c r="B62" s="5" t="s">
        <v>85</v>
      </c>
      <c r="C62" s="5" t="s">
        <v>22</v>
      </c>
      <c r="D62" s="5">
        <v>9</v>
      </c>
      <c r="E62" s="23">
        <v>58.4</v>
      </c>
      <c r="F62" s="23">
        <v>63.6</v>
      </c>
      <c r="G62" s="15">
        <f t="shared" si="15"/>
        <v>61</v>
      </c>
      <c r="H62" s="15">
        <v>2.5</v>
      </c>
      <c r="I62" s="15">
        <f t="shared" si="16"/>
        <v>63.5</v>
      </c>
      <c r="J62" s="15">
        <f t="shared" si="17"/>
        <v>38.1</v>
      </c>
      <c r="K62" s="15">
        <v>3</v>
      </c>
      <c r="L62" s="38">
        <v>80.400000000000006</v>
      </c>
      <c r="M62" s="15">
        <f t="shared" si="18"/>
        <v>32.160000000000004</v>
      </c>
      <c r="N62" s="15">
        <f t="shared" si="19"/>
        <v>70.260000000000005</v>
      </c>
      <c r="O62" s="43">
        <v>2</v>
      </c>
    </row>
    <row r="63" spans="1:15" ht="16.5" customHeight="1">
      <c r="A63" s="4" t="s">
        <v>83</v>
      </c>
      <c r="B63" s="5" t="s">
        <v>86</v>
      </c>
      <c r="C63" s="5" t="s">
        <v>22</v>
      </c>
      <c r="D63" s="5">
        <v>9</v>
      </c>
      <c r="E63" s="23">
        <v>58.8</v>
      </c>
      <c r="F63" s="23">
        <v>57.6</v>
      </c>
      <c r="G63" s="15">
        <f t="shared" si="15"/>
        <v>58.2</v>
      </c>
      <c r="H63" s="15">
        <v>2.5</v>
      </c>
      <c r="I63" s="15">
        <f t="shared" si="16"/>
        <v>60.7</v>
      </c>
      <c r="J63" s="15">
        <f t="shared" si="17"/>
        <v>36.42</v>
      </c>
      <c r="K63" s="15">
        <v>6</v>
      </c>
      <c r="L63" s="38">
        <v>81.8</v>
      </c>
      <c r="M63" s="15">
        <f t="shared" si="18"/>
        <v>32.72</v>
      </c>
      <c r="N63" s="15">
        <f t="shared" si="19"/>
        <v>69.14</v>
      </c>
      <c r="O63" s="43">
        <v>3</v>
      </c>
    </row>
    <row r="64" spans="1:15" ht="16.5" customHeight="1">
      <c r="A64" s="4" t="s">
        <v>83</v>
      </c>
      <c r="B64" s="5" t="s">
        <v>87</v>
      </c>
      <c r="C64" s="5" t="s">
        <v>17</v>
      </c>
      <c r="D64" s="5">
        <v>9</v>
      </c>
      <c r="E64" s="23">
        <v>64</v>
      </c>
      <c r="F64" s="23">
        <v>65.400000000000006</v>
      </c>
      <c r="G64" s="15">
        <f t="shared" si="15"/>
        <v>64.7</v>
      </c>
      <c r="H64" s="15"/>
      <c r="I64" s="15">
        <f t="shared" si="16"/>
        <v>64.7</v>
      </c>
      <c r="J64" s="15">
        <f t="shared" si="17"/>
        <v>38.82</v>
      </c>
      <c r="K64" s="15">
        <v>2</v>
      </c>
      <c r="L64" s="38">
        <v>75.7</v>
      </c>
      <c r="M64" s="15">
        <f t="shared" si="18"/>
        <v>30.28</v>
      </c>
      <c r="N64" s="15">
        <f t="shared" si="19"/>
        <v>69.099999999999994</v>
      </c>
      <c r="O64" s="43">
        <v>4</v>
      </c>
    </row>
    <row r="65" spans="1:15" ht="16.5" customHeight="1">
      <c r="A65" s="4" t="s">
        <v>83</v>
      </c>
      <c r="B65" s="5" t="s">
        <v>88</v>
      </c>
      <c r="C65" s="5" t="s">
        <v>17</v>
      </c>
      <c r="D65" s="5">
        <v>9</v>
      </c>
      <c r="E65" s="23">
        <v>62.8</v>
      </c>
      <c r="F65" s="23">
        <v>60.8</v>
      </c>
      <c r="G65" s="15">
        <f t="shared" si="15"/>
        <v>61.8</v>
      </c>
      <c r="H65" s="15"/>
      <c r="I65" s="15">
        <f t="shared" si="16"/>
        <v>61.8</v>
      </c>
      <c r="J65" s="15">
        <f t="shared" si="17"/>
        <v>37.08</v>
      </c>
      <c r="K65" s="15">
        <v>5</v>
      </c>
      <c r="L65" s="38">
        <v>78.2</v>
      </c>
      <c r="M65" s="15">
        <f t="shared" si="18"/>
        <v>31.28</v>
      </c>
      <c r="N65" s="15">
        <f t="shared" si="19"/>
        <v>68.36</v>
      </c>
      <c r="O65" s="43">
        <v>5</v>
      </c>
    </row>
    <row r="66" spans="1:15" ht="16.5" customHeight="1">
      <c r="A66" s="4" t="s">
        <v>83</v>
      </c>
      <c r="B66" s="5" t="s">
        <v>89</v>
      </c>
      <c r="C66" s="5" t="s">
        <v>22</v>
      </c>
      <c r="D66" s="5">
        <v>9</v>
      </c>
      <c r="E66" s="23">
        <v>61</v>
      </c>
      <c r="F66" s="23">
        <v>59.4</v>
      </c>
      <c r="G66" s="15">
        <f t="shared" si="15"/>
        <v>60.2</v>
      </c>
      <c r="H66" s="15">
        <v>2.5</v>
      </c>
      <c r="I66" s="15">
        <f t="shared" si="16"/>
        <v>62.7</v>
      </c>
      <c r="J66" s="15">
        <f t="shared" si="17"/>
        <v>37.619999999999997</v>
      </c>
      <c r="K66" s="15">
        <v>4</v>
      </c>
      <c r="L66" s="38">
        <v>73.400000000000006</v>
      </c>
      <c r="M66" s="15">
        <f t="shared" si="18"/>
        <v>29.360000000000003</v>
      </c>
      <c r="N66" s="15">
        <f t="shared" si="19"/>
        <v>66.98</v>
      </c>
      <c r="O66" s="43">
        <v>6</v>
      </c>
    </row>
    <row r="67" spans="1:15" ht="16.5" customHeight="1">
      <c r="A67" s="4" t="s">
        <v>83</v>
      </c>
      <c r="B67" s="5" t="s">
        <v>90</v>
      </c>
      <c r="C67" s="5" t="s">
        <v>17</v>
      </c>
      <c r="D67" s="5">
        <v>9</v>
      </c>
      <c r="E67" s="23">
        <v>58.2</v>
      </c>
      <c r="F67" s="23">
        <v>57</v>
      </c>
      <c r="G67" s="15">
        <f t="shared" si="15"/>
        <v>57.6</v>
      </c>
      <c r="H67" s="15"/>
      <c r="I67" s="15">
        <f t="shared" si="16"/>
        <v>57.6</v>
      </c>
      <c r="J67" s="15">
        <f t="shared" si="17"/>
        <v>34.56</v>
      </c>
      <c r="K67" s="15">
        <v>7</v>
      </c>
      <c r="L67" s="38">
        <v>81</v>
      </c>
      <c r="M67" s="15">
        <f t="shared" si="18"/>
        <v>32.4</v>
      </c>
      <c r="N67" s="15">
        <f t="shared" si="19"/>
        <v>66.960000000000008</v>
      </c>
      <c r="O67" s="43">
        <v>7</v>
      </c>
    </row>
    <row r="68" spans="1:15" ht="16.5" customHeight="1">
      <c r="A68" s="4" t="s">
        <v>83</v>
      </c>
      <c r="B68" s="5" t="s">
        <v>91</v>
      </c>
      <c r="C68" s="5" t="s">
        <v>22</v>
      </c>
      <c r="D68" s="5">
        <v>9</v>
      </c>
      <c r="E68" s="23">
        <v>58</v>
      </c>
      <c r="F68" s="23">
        <v>39.6</v>
      </c>
      <c r="G68" s="15">
        <f t="shared" si="15"/>
        <v>48.8</v>
      </c>
      <c r="H68" s="15">
        <v>2.5</v>
      </c>
      <c r="I68" s="15">
        <f t="shared" si="16"/>
        <v>51.3</v>
      </c>
      <c r="J68" s="15">
        <f t="shared" si="17"/>
        <v>30.779999999999998</v>
      </c>
      <c r="K68" s="15">
        <v>9</v>
      </c>
      <c r="L68" s="38">
        <v>81.900000000000006</v>
      </c>
      <c r="M68" s="15">
        <f t="shared" si="18"/>
        <v>32.760000000000005</v>
      </c>
      <c r="N68" s="15">
        <f t="shared" si="19"/>
        <v>63.540000000000006</v>
      </c>
      <c r="O68" s="43">
        <v>8</v>
      </c>
    </row>
    <row r="69" spans="1:15" ht="16.5" customHeight="1">
      <c r="A69" s="4" t="s">
        <v>83</v>
      </c>
      <c r="B69" s="5" t="s">
        <v>92</v>
      </c>
      <c r="C69" s="5" t="s">
        <v>22</v>
      </c>
      <c r="D69" s="5">
        <v>9</v>
      </c>
      <c r="E69" s="23">
        <v>55.8</v>
      </c>
      <c r="F69" s="23">
        <v>46.6</v>
      </c>
      <c r="G69" s="15">
        <f t="shared" si="15"/>
        <v>51.2</v>
      </c>
      <c r="H69" s="15">
        <v>2.5</v>
      </c>
      <c r="I69" s="15">
        <f t="shared" si="16"/>
        <v>53.7</v>
      </c>
      <c r="J69" s="15">
        <f t="shared" si="17"/>
        <v>32.22</v>
      </c>
      <c r="K69" s="15">
        <v>8</v>
      </c>
      <c r="L69" s="38">
        <v>77.3</v>
      </c>
      <c r="M69" s="15">
        <f t="shared" si="18"/>
        <v>30.92</v>
      </c>
      <c r="N69" s="15">
        <f t="shared" si="19"/>
        <v>63.14</v>
      </c>
      <c r="O69" s="43">
        <v>9</v>
      </c>
    </row>
    <row r="70" spans="1:15" ht="16.5" customHeight="1">
      <c r="A70" s="4" t="s">
        <v>83</v>
      </c>
      <c r="B70" s="5" t="s">
        <v>93</v>
      </c>
      <c r="C70" s="5" t="s">
        <v>17</v>
      </c>
      <c r="D70" s="5">
        <v>9</v>
      </c>
      <c r="E70" s="23">
        <v>49.2</v>
      </c>
      <c r="F70" s="23">
        <v>42.4</v>
      </c>
      <c r="G70" s="15">
        <f t="shared" si="15"/>
        <v>45.8</v>
      </c>
      <c r="H70" s="15"/>
      <c r="I70" s="15">
        <f t="shared" si="16"/>
        <v>45.8</v>
      </c>
      <c r="J70" s="15">
        <f t="shared" si="17"/>
        <v>27.479999999999997</v>
      </c>
      <c r="K70" s="15">
        <v>12</v>
      </c>
      <c r="L70" s="38">
        <v>81.2</v>
      </c>
      <c r="M70" s="15">
        <f t="shared" si="18"/>
        <v>32.480000000000004</v>
      </c>
      <c r="N70" s="15">
        <f t="shared" si="19"/>
        <v>59.96</v>
      </c>
      <c r="O70" s="43">
        <v>10</v>
      </c>
    </row>
    <row r="71" spans="1:15" ht="16.5" customHeight="1">
      <c r="A71" s="4" t="s">
        <v>83</v>
      </c>
      <c r="B71" s="5" t="s">
        <v>94</v>
      </c>
      <c r="C71" s="5" t="s">
        <v>22</v>
      </c>
      <c r="D71" s="5">
        <v>9</v>
      </c>
      <c r="E71" s="23">
        <v>52.6</v>
      </c>
      <c r="F71" s="23">
        <v>38.200000000000003</v>
      </c>
      <c r="G71" s="15">
        <f t="shared" si="15"/>
        <v>45.400000000000006</v>
      </c>
      <c r="H71" s="15">
        <v>2.5</v>
      </c>
      <c r="I71" s="15">
        <f t="shared" si="16"/>
        <v>47.900000000000006</v>
      </c>
      <c r="J71" s="15">
        <f t="shared" si="17"/>
        <v>28.740000000000002</v>
      </c>
      <c r="K71" s="15">
        <v>10</v>
      </c>
      <c r="L71" s="38">
        <v>76.599999999999994</v>
      </c>
      <c r="M71" s="15">
        <f t="shared" si="18"/>
        <v>30.64</v>
      </c>
      <c r="N71" s="15">
        <f t="shared" si="19"/>
        <v>59.38</v>
      </c>
      <c r="O71" s="43">
        <v>11</v>
      </c>
    </row>
    <row r="72" spans="1:15" ht="16.5" customHeight="1">
      <c r="A72" s="4" t="s">
        <v>83</v>
      </c>
      <c r="B72" s="5" t="s">
        <v>95</v>
      </c>
      <c r="C72" s="5" t="s">
        <v>22</v>
      </c>
      <c r="D72" s="5">
        <v>9</v>
      </c>
      <c r="E72" s="23">
        <v>38.6</v>
      </c>
      <c r="F72" s="23">
        <v>45</v>
      </c>
      <c r="G72" s="15">
        <f t="shared" si="15"/>
        <v>41.8</v>
      </c>
      <c r="H72" s="15">
        <v>2.5</v>
      </c>
      <c r="I72" s="15">
        <f t="shared" si="16"/>
        <v>44.3</v>
      </c>
      <c r="J72" s="15">
        <f t="shared" si="17"/>
        <v>26.58</v>
      </c>
      <c r="K72" s="15">
        <v>13</v>
      </c>
      <c r="L72" s="38">
        <v>71.8</v>
      </c>
      <c r="M72" s="15">
        <f t="shared" si="18"/>
        <v>28.72</v>
      </c>
      <c r="N72" s="15">
        <f t="shared" si="19"/>
        <v>55.3</v>
      </c>
      <c r="O72" s="43">
        <v>12</v>
      </c>
    </row>
    <row r="73" spans="1:15" ht="16.5" customHeight="1">
      <c r="A73" s="4" t="s">
        <v>83</v>
      </c>
      <c r="B73" s="5" t="s">
        <v>96</v>
      </c>
      <c r="C73" s="5" t="s">
        <v>22</v>
      </c>
      <c r="D73" s="5">
        <v>9</v>
      </c>
      <c r="E73" s="23">
        <v>39</v>
      </c>
      <c r="F73" s="23">
        <v>36.200000000000003</v>
      </c>
      <c r="G73" s="15">
        <f t="shared" si="15"/>
        <v>37.6</v>
      </c>
      <c r="H73" s="15">
        <v>2.5</v>
      </c>
      <c r="I73" s="15">
        <f t="shared" si="16"/>
        <v>40.1</v>
      </c>
      <c r="J73" s="15">
        <f t="shared" si="17"/>
        <v>24.06</v>
      </c>
      <c r="K73" s="15">
        <v>15</v>
      </c>
      <c r="L73" s="38">
        <v>69.2</v>
      </c>
      <c r="M73" s="15">
        <f t="shared" si="18"/>
        <v>27.680000000000003</v>
      </c>
      <c r="N73" s="15">
        <f t="shared" si="19"/>
        <v>51.74</v>
      </c>
      <c r="O73" s="43">
        <v>13</v>
      </c>
    </row>
    <row r="74" spans="1:15" ht="16.5" customHeight="1">
      <c r="A74" s="4" t="s">
        <v>83</v>
      </c>
      <c r="B74" s="5" t="s">
        <v>97</v>
      </c>
      <c r="C74" s="5" t="s">
        <v>17</v>
      </c>
      <c r="D74" s="5">
        <v>9</v>
      </c>
      <c r="E74" s="23">
        <v>34</v>
      </c>
      <c r="F74" s="23">
        <v>31.8</v>
      </c>
      <c r="G74" s="15">
        <f t="shared" si="15"/>
        <v>32.9</v>
      </c>
      <c r="H74" s="15"/>
      <c r="I74" s="15">
        <f t="shared" si="16"/>
        <v>32.9</v>
      </c>
      <c r="J74" s="15">
        <f t="shared" si="17"/>
        <v>19.739999999999998</v>
      </c>
      <c r="K74" s="15">
        <v>18</v>
      </c>
      <c r="L74" s="38">
        <v>76.599999999999994</v>
      </c>
      <c r="M74" s="15">
        <f t="shared" si="18"/>
        <v>30.64</v>
      </c>
      <c r="N74" s="15">
        <f t="shared" si="19"/>
        <v>50.379999999999995</v>
      </c>
      <c r="O74" s="43">
        <v>14</v>
      </c>
    </row>
    <row r="75" spans="1:15" ht="16.5" customHeight="1">
      <c r="A75" s="4" t="s">
        <v>83</v>
      </c>
      <c r="B75" s="5" t="s">
        <v>98</v>
      </c>
      <c r="C75" s="5" t="s">
        <v>22</v>
      </c>
      <c r="D75" s="5">
        <v>9</v>
      </c>
      <c r="E75" s="23">
        <v>38.200000000000003</v>
      </c>
      <c r="F75" s="23">
        <v>25.2</v>
      </c>
      <c r="G75" s="15">
        <f t="shared" si="15"/>
        <v>31.700000000000003</v>
      </c>
      <c r="H75" s="15">
        <v>2.5</v>
      </c>
      <c r="I75" s="15">
        <f t="shared" si="16"/>
        <v>34.200000000000003</v>
      </c>
      <c r="J75" s="15">
        <f t="shared" si="17"/>
        <v>20.52</v>
      </c>
      <c r="K75" s="15">
        <v>17</v>
      </c>
      <c r="L75" s="38">
        <v>71.2</v>
      </c>
      <c r="M75" s="15">
        <f t="shared" si="18"/>
        <v>28.480000000000004</v>
      </c>
      <c r="N75" s="15">
        <f t="shared" si="19"/>
        <v>49</v>
      </c>
      <c r="O75" s="43">
        <v>15</v>
      </c>
    </row>
    <row r="76" spans="1:15" ht="16.5" customHeight="1">
      <c r="A76" s="4" t="s">
        <v>83</v>
      </c>
      <c r="B76" s="5" t="s">
        <v>99</v>
      </c>
      <c r="C76" s="5" t="s">
        <v>22</v>
      </c>
      <c r="D76" s="5">
        <v>9</v>
      </c>
      <c r="E76" s="23">
        <v>46.4</v>
      </c>
      <c r="F76" s="23">
        <v>44.2</v>
      </c>
      <c r="G76" s="15">
        <f t="shared" si="15"/>
        <v>45.3</v>
      </c>
      <c r="H76" s="15">
        <v>2.5</v>
      </c>
      <c r="I76" s="15">
        <f t="shared" si="16"/>
        <v>47.8</v>
      </c>
      <c r="J76" s="15">
        <f t="shared" si="17"/>
        <v>28.679999999999996</v>
      </c>
      <c r="K76" s="15">
        <v>11</v>
      </c>
      <c r="L76" s="38"/>
      <c r="M76" s="15">
        <f t="shared" si="18"/>
        <v>0</v>
      </c>
      <c r="N76" s="15">
        <f t="shared" si="19"/>
        <v>28.679999999999996</v>
      </c>
      <c r="O76" s="43">
        <v>16</v>
      </c>
    </row>
    <row r="77" spans="1:15" ht="16.5" customHeight="1">
      <c r="A77" s="4" t="s">
        <v>83</v>
      </c>
      <c r="B77" s="5" t="s">
        <v>58</v>
      </c>
      <c r="C77" s="5" t="s">
        <v>22</v>
      </c>
      <c r="D77" s="5">
        <v>9</v>
      </c>
      <c r="E77" s="23">
        <v>48</v>
      </c>
      <c r="F77" s="23">
        <v>34.6</v>
      </c>
      <c r="G77" s="15">
        <f t="shared" si="15"/>
        <v>41.3</v>
      </c>
      <c r="H77" s="15">
        <v>2.5</v>
      </c>
      <c r="I77" s="15">
        <f t="shared" si="16"/>
        <v>43.8</v>
      </c>
      <c r="J77" s="15">
        <f t="shared" si="17"/>
        <v>26.279999999999998</v>
      </c>
      <c r="K77" s="15">
        <v>14</v>
      </c>
      <c r="L77" s="38"/>
      <c r="M77" s="15">
        <f t="shared" si="18"/>
        <v>0</v>
      </c>
      <c r="N77" s="15">
        <f t="shared" si="19"/>
        <v>26.279999999999998</v>
      </c>
      <c r="O77" s="43">
        <v>17</v>
      </c>
    </row>
    <row r="78" spans="1:15" ht="16.5" customHeight="1" thickBot="1">
      <c r="A78" s="6" t="s">
        <v>83</v>
      </c>
      <c r="B78" s="7" t="s">
        <v>100</v>
      </c>
      <c r="C78" s="7" t="s">
        <v>22</v>
      </c>
      <c r="D78" s="7">
        <v>9</v>
      </c>
      <c r="E78" s="25">
        <v>35.200000000000003</v>
      </c>
      <c r="F78" s="25">
        <v>32.200000000000003</v>
      </c>
      <c r="G78" s="26">
        <f t="shared" si="15"/>
        <v>33.700000000000003</v>
      </c>
      <c r="H78" s="26">
        <v>2.5</v>
      </c>
      <c r="I78" s="26">
        <f t="shared" si="16"/>
        <v>36.200000000000003</v>
      </c>
      <c r="J78" s="26">
        <f t="shared" si="17"/>
        <v>21.720000000000002</v>
      </c>
      <c r="K78" s="26">
        <v>16</v>
      </c>
      <c r="L78" s="39"/>
      <c r="M78" s="26">
        <f t="shared" si="18"/>
        <v>0</v>
      </c>
      <c r="N78" s="26">
        <f t="shared" si="19"/>
        <v>21.720000000000002</v>
      </c>
      <c r="O78" s="44">
        <v>18</v>
      </c>
    </row>
    <row r="79" spans="1:15" ht="16.5" customHeight="1">
      <c r="A79" s="2" t="s">
        <v>101</v>
      </c>
      <c r="B79" s="3" t="s">
        <v>102</v>
      </c>
      <c r="C79" s="3" t="s">
        <v>22</v>
      </c>
      <c r="D79" s="3">
        <v>10</v>
      </c>
      <c r="E79" s="21">
        <v>53.2</v>
      </c>
      <c r="F79" s="21">
        <v>55</v>
      </c>
      <c r="G79" s="14">
        <f t="shared" si="15"/>
        <v>54.1</v>
      </c>
      <c r="H79" s="14">
        <v>2.5</v>
      </c>
      <c r="I79" s="14">
        <f t="shared" si="16"/>
        <v>56.6</v>
      </c>
      <c r="J79" s="14">
        <f t="shared" si="17"/>
        <v>33.96</v>
      </c>
      <c r="K79" s="14">
        <v>2</v>
      </c>
      <c r="L79" s="37">
        <v>84</v>
      </c>
      <c r="M79" s="14">
        <f t="shared" si="18"/>
        <v>33.6</v>
      </c>
      <c r="N79" s="14">
        <f t="shared" si="19"/>
        <v>67.56</v>
      </c>
      <c r="O79" s="42">
        <v>1</v>
      </c>
    </row>
    <row r="80" spans="1:15" ht="16.5" customHeight="1">
      <c r="A80" s="4" t="s">
        <v>101</v>
      </c>
      <c r="B80" s="5" t="s">
        <v>103</v>
      </c>
      <c r="C80" s="5" t="s">
        <v>22</v>
      </c>
      <c r="D80" s="5">
        <v>10</v>
      </c>
      <c r="E80" s="23">
        <v>48</v>
      </c>
      <c r="F80" s="23">
        <v>61.8</v>
      </c>
      <c r="G80" s="15">
        <f t="shared" si="15"/>
        <v>54.9</v>
      </c>
      <c r="H80" s="15">
        <v>2.5</v>
      </c>
      <c r="I80" s="15">
        <f t="shared" si="16"/>
        <v>57.4</v>
      </c>
      <c r="J80" s="15">
        <f t="shared" si="17"/>
        <v>34.44</v>
      </c>
      <c r="K80" s="15">
        <v>1</v>
      </c>
      <c r="L80" s="38">
        <v>79.599999999999994</v>
      </c>
      <c r="M80" s="15">
        <f t="shared" si="18"/>
        <v>31.84</v>
      </c>
      <c r="N80" s="15">
        <f t="shared" si="19"/>
        <v>66.28</v>
      </c>
      <c r="O80" s="43">
        <v>2</v>
      </c>
    </row>
    <row r="81" spans="1:15" ht="16.5" customHeight="1">
      <c r="A81" s="4" t="s">
        <v>101</v>
      </c>
      <c r="B81" s="5" t="s">
        <v>104</v>
      </c>
      <c r="C81" s="5" t="s">
        <v>22</v>
      </c>
      <c r="D81" s="5">
        <v>10</v>
      </c>
      <c r="E81" s="23">
        <v>53.4</v>
      </c>
      <c r="F81" s="23">
        <v>52.4</v>
      </c>
      <c r="G81" s="15">
        <f t="shared" si="15"/>
        <v>52.9</v>
      </c>
      <c r="H81" s="15">
        <v>2.5</v>
      </c>
      <c r="I81" s="15">
        <f t="shared" si="16"/>
        <v>55.4</v>
      </c>
      <c r="J81" s="15">
        <f t="shared" si="17"/>
        <v>33.239999999999995</v>
      </c>
      <c r="K81" s="15">
        <v>4</v>
      </c>
      <c r="L81" s="38">
        <v>82</v>
      </c>
      <c r="M81" s="15">
        <f t="shared" si="18"/>
        <v>32.800000000000004</v>
      </c>
      <c r="N81" s="15">
        <f t="shared" si="19"/>
        <v>66.039999999999992</v>
      </c>
      <c r="O81" s="43">
        <v>3</v>
      </c>
    </row>
    <row r="82" spans="1:15" ht="16.5" customHeight="1">
      <c r="A82" s="4" t="s">
        <v>101</v>
      </c>
      <c r="B82" s="5" t="s">
        <v>105</v>
      </c>
      <c r="C82" s="5" t="s">
        <v>22</v>
      </c>
      <c r="D82" s="5">
        <v>10</v>
      </c>
      <c r="E82" s="23">
        <v>47.4</v>
      </c>
      <c r="F82" s="23">
        <v>53</v>
      </c>
      <c r="G82" s="15">
        <f t="shared" si="15"/>
        <v>50.2</v>
      </c>
      <c r="H82" s="15">
        <v>2.5</v>
      </c>
      <c r="I82" s="15">
        <f t="shared" si="16"/>
        <v>52.7</v>
      </c>
      <c r="J82" s="15">
        <f t="shared" si="17"/>
        <v>31.62</v>
      </c>
      <c r="K82" s="15">
        <v>6</v>
      </c>
      <c r="L82" s="38">
        <v>82.8</v>
      </c>
      <c r="M82" s="15">
        <f t="shared" si="18"/>
        <v>33.119999999999997</v>
      </c>
      <c r="N82" s="15">
        <f t="shared" si="19"/>
        <v>64.739999999999995</v>
      </c>
      <c r="O82" s="43">
        <v>4</v>
      </c>
    </row>
    <row r="83" spans="1:15" ht="16.5" customHeight="1">
      <c r="A83" s="4" t="s">
        <v>101</v>
      </c>
      <c r="B83" s="5" t="s">
        <v>106</v>
      </c>
      <c r="C83" s="5" t="s">
        <v>22</v>
      </c>
      <c r="D83" s="5">
        <v>10</v>
      </c>
      <c r="E83" s="23">
        <v>51.8</v>
      </c>
      <c r="F83" s="23">
        <v>52.6</v>
      </c>
      <c r="G83" s="15">
        <f t="shared" si="15"/>
        <v>52.2</v>
      </c>
      <c r="H83" s="15">
        <v>2.5</v>
      </c>
      <c r="I83" s="15">
        <f t="shared" si="16"/>
        <v>54.7</v>
      </c>
      <c r="J83" s="15">
        <f t="shared" si="17"/>
        <v>32.82</v>
      </c>
      <c r="K83" s="15">
        <v>5</v>
      </c>
      <c r="L83" s="38">
        <v>77.8</v>
      </c>
      <c r="M83" s="15">
        <f t="shared" si="18"/>
        <v>31.12</v>
      </c>
      <c r="N83" s="15">
        <f t="shared" si="19"/>
        <v>63.94</v>
      </c>
      <c r="O83" s="43">
        <v>5</v>
      </c>
    </row>
    <row r="84" spans="1:15" ht="16.5" customHeight="1">
      <c r="A84" s="4" t="s">
        <v>101</v>
      </c>
      <c r="B84" s="5" t="s">
        <v>107</v>
      </c>
      <c r="C84" s="5" t="s">
        <v>22</v>
      </c>
      <c r="D84" s="5">
        <v>10</v>
      </c>
      <c r="E84" s="23">
        <v>40.799999999999997</v>
      </c>
      <c r="F84" s="23">
        <v>56.2</v>
      </c>
      <c r="G84" s="15">
        <f t="shared" si="15"/>
        <v>48.5</v>
      </c>
      <c r="H84" s="15">
        <v>2.5</v>
      </c>
      <c r="I84" s="15">
        <f t="shared" si="16"/>
        <v>51</v>
      </c>
      <c r="J84" s="15">
        <f t="shared" si="17"/>
        <v>30.599999999999998</v>
      </c>
      <c r="K84" s="15">
        <v>7</v>
      </c>
      <c r="L84" s="38">
        <v>81.2</v>
      </c>
      <c r="M84" s="15">
        <f t="shared" si="18"/>
        <v>32.480000000000004</v>
      </c>
      <c r="N84" s="15">
        <f t="shared" si="19"/>
        <v>63.08</v>
      </c>
      <c r="O84" s="43">
        <v>6</v>
      </c>
    </row>
    <row r="85" spans="1:15" ht="16.5" customHeight="1">
      <c r="A85" s="4" t="s">
        <v>101</v>
      </c>
      <c r="B85" s="5" t="s">
        <v>108</v>
      </c>
      <c r="C85" s="5" t="s">
        <v>22</v>
      </c>
      <c r="D85" s="5">
        <v>10</v>
      </c>
      <c r="E85" s="23">
        <v>50.8</v>
      </c>
      <c r="F85" s="23">
        <v>55</v>
      </c>
      <c r="G85" s="15">
        <f t="shared" si="15"/>
        <v>52.9</v>
      </c>
      <c r="H85" s="15">
        <v>2.5</v>
      </c>
      <c r="I85" s="15">
        <f t="shared" si="16"/>
        <v>55.4</v>
      </c>
      <c r="J85" s="15">
        <f t="shared" si="17"/>
        <v>33.239999999999995</v>
      </c>
      <c r="K85" s="15">
        <v>3</v>
      </c>
      <c r="L85" s="38">
        <v>74.2</v>
      </c>
      <c r="M85" s="15">
        <f t="shared" si="18"/>
        <v>29.680000000000003</v>
      </c>
      <c r="N85" s="15">
        <f t="shared" si="19"/>
        <v>62.92</v>
      </c>
      <c r="O85" s="43">
        <v>7</v>
      </c>
    </row>
    <row r="86" spans="1:15" ht="16.5" customHeight="1">
      <c r="A86" s="4" t="s">
        <v>101</v>
      </c>
      <c r="B86" s="5" t="s">
        <v>109</v>
      </c>
      <c r="C86" s="5" t="s">
        <v>22</v>
      </c>
      <c r="D86" s="5">
        <v>10</v>
      </c>
      <c r="E86" s="23">
        <v>49.2</v>
      </c>
      <c r="F86" s="23">
        <v>42.6</v>
      </c>
      <c r="G86" s="15">
        <f t="shared" si="15"/>
        <v>45.900000000000006</v>
      </c>
      <c r="H86" s="15">
        <v>2.5</v>
      </c>
      <c r="I86" s="15">
        <f t="shared" si="16"/>
        <v>48.400000000000006</v>
      </c>
      <c r="J86" s="15">
        <f t="shared" si="17"/>
        <v>29.040000000000003</v>
      </c>
      <c r="K86" s="15">
        <v>9</v>
      </c>
      <c r="L86" s="38">
        <v>81</v>
      </c>
      <c r="M86" s="15">
        <f t="shared" si="18"/>
        <v>32.4</v>
      </c>
      <c r="N86" s="15">
        <f t="shared" si="19"/>
        <v>61.44</v>
      </c>
      <c r="O86" s="43">
        <v>8</v>
      </c>
    </row>
    <row r="87" spans="1:15" ht="16.5" customHeight="1">
      <c r="A87" s="4" t="s">
        <v>101</v>
      </c>
      <c r="B87" s="5" t="s">
        <v>110</v>
      </c>
      <c r="C87" s="5" t="s">
        <v>22</v>
      </c>
      <c r="D87" s="5">
        <v>10</v>
      </c>
      <c r="E87" s="23">
        <v>47.8</v>
      </c>
      <c r="F87" s="23">
        <v>46.2</v>
      </c>
      <c r="G87" s="15">
        <f t="shared" si="15"/>
        <v>47</v>
      </c>
      <c r="H87" s="15">
        <v>2.5</v>
      </c>
      <c r="I87" s="15">
        <f t="shared" si="16"/>
        <v>49.5</v>
      </c>
      <c r="J87" s="15">
        <f t="shared" si="17"/>
        <v>29.7</v>
      </c>
      <c r="K87" s="15">
        <v>8</v>
      </c>
      <c r="L87" s="38">
        <v>76.8</v>
      </c>
      <c r="M87" s="15">
        <f t="shared" si="18"/>
        <v>30.72</v>
      </c>
      <c r="N87" s="15">
        <f t="shared" si="19"/>
        <v>60.42</v>
      </c>
      <c r="O87" s="43">
        <v>9</v>
      </c>
    </row>
    <row r="88" spans="1:15" ht="16.5" customHeight="1">
      <c r="A88" s="4" t="s">
        <v>101</v>
      </c>
      <c r="B88" s="5" t="s">
        <v>66</v>
      </c>
      <c r="C88" s="5" t="s">
        <v>22</v>
      </c>
      <c r="D88" s="5">
        <v>10</v>
      </c>
      <c r="E88" s="23">
        <v>41.2</v>
      </c>
      <c r="F88" s="23">
        <v>45.8</v>
      </c>
      <c r="G88" s="15">
        <f t="shared" si="15"/>
        <v>43.5</v>
      </c>
      <c r="H88" s="15">
        <v>2.5</v>
      </c>
      <c r="I88" s="15">
        <f t="shared" si="16"/>
        <v>46</v>
      </c>
      <c r="J88" s="15">
        <f t="shared" si="17"/>
        <v>27.599999999999998</v>
      </c>
      <c r="K88" s="15">
        <v>14</v>
      </c>
      <c r="L88" s="38">
        <v>80.599999999999994</v>
      </c>
      <c r="M88" s="15">
        <f t="shared" si="18"/>
        <v>32.24</v>
      </c>
      <c r="N88" s="15">
        <f t="shared" si="19"/>
        <v>59.84</v>
      </c>
      <c r="O88" s="43">
        <v>10</v>
      </c>
    </row>
    <row r="89" spans="1:15" ht="16.5" customHeight="1">
      <c r="A89" s="4" t="s">
        <v>101</v>
      </c>
      <c r="B89" s="5" t="s">
        <v>111</v>
      </c>
      <c r="C89" s="5" t="s">
        <v>22</v>
      </c>
      <c r="D89" s="5">
        <v>10</v>
      </c>
      <c r="E89" s="23">
        <v>46.4</v>
      </c>
      <c r="F89" s="23">
        <v>43.4</v>
      </c>
      <c r="G89" s="15">
        <f t="shared" si="15"/>
        <v>44.9</v>
      </c>
      <c r="H89" s="15">
        <v>2.5</v>
      </c>
      <c r="I89" s="15">
        <f t="shared" si="16"/>
        <v>47.4</v>
      </c>
      <c r="J89" s="15">
        <f t="shared" si="17"/>
        <v>28.439999999999998</v>
      </c>
      <c r="K89" s="15">
        <v>11</v>
      </c>
      <c r="L89" s="38">
        <v>78.400000000000006</v>
      </c>
      <c r="M89" s="15">
        <f t="shared" si="18"/>
        <v>31.360000000000003</v>
      </c>
      <c r="N89" s="15">
        <f t="shared" si="19"/>
        <v>59.8</v>
      </c>
      <c r="O89" s="43">
        <v>11</v>
      </c>
    </row>
    <row r="90" spans="1:15" ht="16.5" customHeight="1">
      <c r="A90" s="4" t="s">
        <v>101</v>
      </c>
      <c r="B90" s="5" t="s">
        <v>112</v>
      </c>
      <c r="C90" s="5" t="s">
        <v>22</v>
      </c>
      <c r="D90" s="5">
        <v>10</v>
      </c>
      <c r="E90" s="23">
        <v>39</v>
      </c>
      <c r="F90" s="23">
        <v>51</v>
      </c>
      <c r="G90" s="15">
        <f t="shared" si="15"/>
        <v>45</v>
      </c>
      <c r="H90" s="15">
        <v>2.5</v>
      </c>
      <c r="I90" s="15">
        <f t="shared" si="16"/>
        <v>47.5</v>
      </c>
      <c r="J90" s="15">
        <f t="shared" si="17"/>
        <v>28.5</v>
      </c>
      <c r="K90" s="15">
        <v>10</v>
      </c>
      <c r="L90" s="38">
        <v>77.599999999999994</v>
      </c>
      <c r="M90" s="15">
        <f t="shared" si="18"/>
        <v>31.04</v>
      </c>
      <c r="N90" s="15">
        <f t="shared" si="19"/>
        <v>59.54</v>
      </c>
      <c r="O90" s="43">
        <v>12</v>
      </c>
    </row>
    <row r="91" spans="1:15" ht="16.5" customHeight="1">
      <c r="A91" s="4" t="s">
        <v>101</v>
      </c>
      <c r="B91" s="5" t="s">
        <v>113</v>
      </c>
      <c r="C91" s="5" t="s">
        <v>22</v>
      </c>
      <c r="D91" s="5">
        <v>10</v>
      </c>
      <c r="E91" s="23">
        <v>36.799999999999997</v>
      </c>
      <c r="F91" s="23">
        <v>52.6</v>
      </c>
      <c r="G91" s="15">
        <f t="shared" si="15"/>
        <v>44.7</v>
      </c>
      <c r="H91" s="15">
        <v>2.5</v>
      </c>
      <c r="I91" s="15">
        <f t="shared" si="16"/>
        <v>47.2</v>
      </c>
      <c r="J91" s="15">
        <f t="shared" si="17"/>
        <v>28.32</v>
      </c>
      <c r="K91" s="15">
        <v>12</v>
      </c>
      <c r="L91" s="38">
        <v>77.400000000000006</v>
      </c>
      <c r="M91" s="15">
        <f t="shared" si="18"/>
        <v>30.960000000000004</v>
      </c>
      <c r="N91" s="15">
        <f t="shared" si="19"/>
        <v>59.28</v>
      </c>
      <c r="O91" s="43">
        <v>13</v>
      </c>
    </row>
    <row r="92" spans="1:15" ht="16.5" customHeight="1">
      <c r="A92" s="4" t="s">
        <v>101</v>
      </c>
      <c r="B92" s="5" t="s">
        <v>114</v>
      </c>
      <c r="C92" s="5" t="s">
        <v>22</v>
      </c>
      <c r="D92" s="5">
        <v>10</v>
      </c>
      <c r="E92" s="23">
        <v>40.799999999999997</v>
      </c>
      <c r="F92" s="23">
        <v>48.2</v>
      </c>
      <c r="G92" s="15">
        <f t="shared" si="15"/>
        <v>44.5</v>
      </c>
      <c r="H92" s="15">
        <v>2.5</v>
      </c>
      <c r="I92" s="15">
        <f t="shared" si="16"/>
        <v>47</v>
      </c>
      <c r="J92" s="15">
        <f t="shared" si="17"/>
        <v>28.2</v>
      </c>
      <c r="K92" s="15">
        <v>13</v>
      </c>
      <c r="L92" s="38">
        <v>74.8</v>
      </c>
      <c r="M92" s="15">
        <f t="shared" si="18"/>
        <v>29.92</v>
      </c>
      <c r="N92" s="15">
        <f t="shared" si="19"/>
        <v>58.120000000000005</v>
      </c>
      <c r="O92" s="43">
        <v>14</v>
      </c>
    </row>
    <row r="93" spans="1:15" ht="16.5" customHeight="1">
      <c r="A93" s="4" t="s">
        <v>101</v>
      </c>
      <c r="B93" s="5" t="s">
        <v>115</v>
      </c>
      <c r="C93" s="5" t="s">
        <v>22</v>
      </c>
      <c r="D93" s="5">
        <v>10</v>
      </c>
      <c r="E93" s="23">
        <v>38.200000000000003</v>
      </c>
      <c r="F93" s="23">
        <v>37.4</v>
      </c>
      <c r="G93" s="15">
        <f t="shared" si="15"/>
        <v>37.799999999999997</v>
      </c>
      <c r="H93" s="15">
        <v>2.5</v>
      </c>
      <c r="I93" s="15">
        <f t="shared" si="16"/>
        <v>40.299999999999997</v>
      </c>
      <c r="J93" s="15">
        <f t="shared" si="17"/>
        <v>24.179999999999996</v>
      </c>
      <c r="K93" s="15">
        <v>15</v>
      </c>
      <c r="L93" s="38">
        <v>80.2</v>
      </c>
      <c r="M93" s="15">
        <f t="shared" si="18"/>
        <v>32.080000000000005</v>
      </c>
      <c r="N93" s="15">
        <f t="shared" si="19"/>
        <v>56.260000000000005</v>
      </c>
      <c r="O93" s="43">
        <v>15</v>
      </c>
    </row>
    <row r="94" spans="1:15" ht="16.5" customHeight="1">
      <c r="A94" s="4" t="s">
        <v>101</v>
      </c>
      <c r="B94" s="5" t="s">
        <v>116</v>
      </c>
      <c r="C94" s="5" t="s">
        <v>22</v>
      </c>
      <c r="D94" s="5">
        <v>10</v>
      </c>
      <c r="E94" s="23">
        <v>29.8</v>
      </c>
      <c r="F94" s="23">
        <v>45.6</v>
      </c>
      <c r="G94" s="15">
        <f t="shared" si="15"/>
        <v>37.700000000000003</v>
      </c>
      <c r="H94" s="15">
        <v>2.5</v>
      </c>
      <c r="I94" s="15">
        <f t="shared" si="16"/>
        <v>40.200000000000003</v>
      </c>
      <c r="J94" s="15">
        <f t="shared" si="17"/>
        <v>24.12</v>
      </c>
      <c r="K94" s="15">
        <v>16</v>
      </c>
      <c r="L94" s="38">
        <v>79</v>
      </c>
      <c r="M94" s="15">
        <f t="shared" si="18"/>
        <v>31.6</v>
      </c>
      <c r="N94" s="15">
        <f t="shared" si="19"/>
        <v>55.72</v>
      </c>
      <c r="O94" s="43">
        <v>16</v>
      </c>
    </row>
    <row r="95" spans="1:15" ht="16.5" customHeight="1">
      <c r="A95" s="4" t="s">
        <v>101</v>
      </c>
      <c r="B95" s="5" t="s">
        <v>117</v>
      </c>
      <c r="C95" s="5" t="s">
        <v>22</v>
      </c>
      <c r="D95" s="5">
        <v>10</v>
      </c>
      <c r="E95" s="23">
        <v>41</v>
      </c>
      <c r="F95" s="23">
        <v>33</v>
      </c>
      <c r="G95" s="15">
        <f t="shared" si="15"/>
        <v>37</v>
      </c>
      <c r="H95" s="15">
        <v>2.5</v>
      </c>
      <c r="I95" s="15">
        <f t="shared" si="16"/>
        <v>39.5</v>
      </c>
      <c r="J95" s="15">
        <f t="shared" si="17"/>
        <v>23.7</v>
      </c>
      <c r="K95" s="15">
        <v>17</v>
      </c>
      <c r="L95" s="38">
        <v>78.400000000000006</v>
      </c>
      <c r="M95" s="15">
        <f t="shared" si="18"/>
        <v>31.360000000000003</v>
      </c>
      <c r="N95" s="15">
        <f t="shared" si="19"/>
        <v>55.06</v>
      </c>
      <c r="O95" s="43">
        <v>17</v>
      </c>
    </row>
    <row r="96" spans="1:15" ht="16.5" customHeight="1">
      <c r="A96" s="4" t="s">
        <v>101</v>
      </c>
      <c r="B96" s="5" t="s">
        <v>118</v>
      </c>
      <c r="C96" s="5" t="s">
        <v>22</v>
      </c>
      <c r="D96" s="5">
        <v>10</v>
      </c>
      <c r="E96" s="23">
        <v>37.6</v>
      </c>
      <c r="F96" s="23">
        <v>33.4</v>
      </c>
      <c r="G96" s="15">
        <f t="shared" si="15"/>
        <v>35.5</v>
      </c>
      <c r="H96" s="15">
        <v>2.5</v>
      </c>
      <c r="I96" s="15">
        <f t="shared" si="16"/>
        <v>38</v>
      </c>
      <c r="J96" s="15">
        <f t="shared" si="17"/>
        <v>22.8</v>
      </c>
      <c r="K96" s="15">
        <v>18</v>
      </c>
      <c r="L96" s="38">
        <v>79.8</v>
      </c>
      <c r="M96" s="15">
        <f t="shared" si="18"/>
        <v>31.92</v>
      </c>
      <c r="N96" s="15">
        <f t="shared" si="19"/>
        <v>54.72</v>
      </c>
      <c r="O96" s="43">
        <v>18</v>
      </c>
    </row>
    <row r="97" spans="1:15" ht="16.5" customHeight="1">
      <c r="A97" s="4" t="s">
        <v>101</v>
      </c>
      <c r="B97" s="5" t="s">
        <v>119</v>
      </c>
      <c r="C97" s="5" t="s">
        <v>22</v>
      </c>
      <c r="D97" s="5">
        <v>10</v>
      </c>
      <c r="E97" s="23">
        <v>34.6</v>
      </c>
      <c r="F97" s="23">
        <v>33.799999999999997</v>
      </c>
      <c r="G97" s="15">
        <f t="shared" si="15"/>
        <v>34.200000000000003</v>
      </c>
      <c r="H97" s="15">
        <v>2.5</v>
      </c>
      <c r="I97" s="15">
        <f t="shared" si="16"/>
        <v>36.700000000000003</v>
      </c>
      <c r="J97" s="15">
        <f t="shared" si="17"/>
        <v>22.02</v>
      </c>
      <c r="K97" s="15">
        <v>19</v>
      </c>
      <c r="L97" s="38">
        <v>78</v>
      </c>
      <c r="M97" s="15">
        <f t="shared" si="18"/>
        <v>31.200000000000003</v>
      </c>
      <c r="N97" s="15">
        <f t="shared" si="19"/>
        <v>53.22</v>
      </c>
      <c r="O97" s="43">
        <v>19</v>
      </c>
    </row>
    <row r="98" spans="1:15" ht="16.5" customHeight="1">
      <c r="A98" s="4" t="s">
        <v>101</v>
      </c>
      <c r="B98" s="5" t="s">
        <v>120</v>
      </c>
      <c r="C98" s="5" t="s">
        <v>22</v>
      </c>
      <c r="D98" s="5">
        <v>10</v>
      </c>
      <c r="E98" s="23">
        <v>30</v>
      </c>
      <c r="F98" s="23">
        <v>35</v>
      </c>
      <c r="G98" s="15">
        <f t="shared" si="15"/>
        <v>32.5</v>
      </c>
      <c r="H98" s="15">
        <v>2.5</v>
      </c>
      <c r="I98" s="15">
        <f t="shared" si="16"/>
        <v>35</v>
      </c>
      <c r="J98" s="15">
        <f t="shared" si="17"/>
        <v>21</v>
      </c>
      <c r="K98" s="15">
        <v>22</v>
      </c>
      <c r="L98" s="38">
        <v>80</v>
      </c>
      <c r="M98" s="15">
        <f t="shared" si="18"/>
        <v>32</v>
      </c>
      <c r="N98" s="15">
        <f t="shared" si="19"/>
        <v>53</v>
      </c>
      <c r="O98" s="43">
        <v>20</v>
      </c>
    </row>
    <row r="99" spans="1:15" ht="16.5" customHeight="1">
      <c r="A99" s="4" t="s">
        <v>101</v>
      </c>
      <c r="B99" s="5" t="s">
        <v>121</v>
      </c>
      <c r="C99" s="5" t="s">
        <v>22</v>
      </c>
      <c r="D99" s="5">
        <v>10</v>
      </c>
      <c r="E99" s="23">
        <v>26.6</v>
      </c>
      <c r="F99" s="23">
        <v>35</v>
      </c>
      <c r="G99" s="15">
        <f t="shared" si="15"/>
        <v>30.8</v>
      </c>
      <c r="H99" s="15">
        <v>2.5</v>
      </c>
      <c r="I99" s="15">
        <f t="shared" si="16"/>
        <v>33.299999999999997</v>
      </c>
      <c r="J99" s="15">
        <f t="shared" si="17"/>
        <v>19.979999999999997</v>
      </c>
      <c r="K99" s="15">
        <v>23</v>
      </c>
      <c r="L99" s="38">
        <v>79.400000000000006</v>
      </c>
      <c r="M99" s="15">
        <f t="shared" si="18"/>
        <v>31.760000000000005</v>
      </c>
      <c r="N99" s="15">
        <f t="shared" si="19"/>
        <v>51.74</v>
      </c>
      <c r="O99" s="43">
        <v>21</v>
      </c>
    </row>
    <row r="100" spans="1:15" ht="16.5" customHeight="1">
      <c r="A100" s="4" t="s">
        <v>101</v>
      </c>
      <c r="B100" s="5" t="s">
        <v>122</v>
      </c>
      <c r="C100" s="5" t="s">
        <v>22</v>
      </c>
      <c r="D100" s="5">
        <v>10</v>
      </c>
      <c r="E100" s="23">
        <v>31.8</v>
      </c>
      <c r="F100" s="23">
        <v>35.6</v>
      </c>
      <c r="G100" s="15">
        <f t="shared" si="15"/>
        <v>33.700000000000003</v>
      </c>
      <c r="H100" s="15">
        <v>2.5</v>
      </c>
      <c r="I100" s="15">
        <f t="shared" si="16"/>
        <v>36.200000000000003</v>
      </c>
      <c r="J100" s="15">
        <f t="shared" si="17"/>
        <v>21.720000000000002</v>
      </c>
      <c r="K100" s="15">
        <v>20</v>
      </c>
      <c r="L100" s="38">
        <v>75</v>
      </c>
      <c r="M100" s="15">
        <f t="shared" si="18"/>
        <v>30</v>
      </c>
      <c r="N100" s="15">
        <f t="shared" si="19"/>
        <v>51.72</v>
      </c>
      <c r="O100" s="43">
        <v>22</v>
      </c>
    </row>
    <row r="101" spans="1:15" ht="16.5" customHeight="1">
      <c r="A101" s="4" t="s">
        <v>101</v>
      </c>
      <c r="B101" s="5" t="s">
        <v>123</v>
      </c>
      <c r="C101" s="5" t="s">
        <v>22</v>
      </c>
      <c r="D101" s="5">
        <v>10</v>
      </c>
      <c r="E101" s="23">
        <v>37.4</v>
      </c>
      <c r="F101" s="23">
        <v>28.6</v>
      </c>
      <c r="G101" s="15">
        <f t="shared" si="15"/>
        <v>33</v>
      </c>
      <c r="H101" s="15">
        <v>2.5</v>
      </c>
      <c r="I101" s="15">
        <f t="shared" si="16"/>
        <v>35.5</v>
      </c>
      <c r="J101" s="15">
        <f t="shared" si="17"/>
        <v>21.3</v>
      </c>
      <c r="K101" s="15">
        <v>21</v>
      </c>
      <c r="L101" s="38">
        <v>76</v>
      </c>
      <c r="M101" s="15">
        <f t="shared" si="18"/>
        <v>30.400000000000002</v>
      </c>
      <c r="N101" s="15">
        <f t="shared" si="19"/>
        <v>51.7</v>
      </c>
      <c r="O101" s="43">
        <v>23</v>
      </c>
    </row>
    <row r="102" spans="1:15" ht="16.5" customHeight="1">
      <c r="A102" s="4" t="s">
        <v>101</v>
      </c>
      <c r="B102" s="5" t="s">
        <v>124</v>
      </c>
      <c r="C102" s="5" t="s">
        <v>22</v>
      </c>
      <c r="D102" s="5">
        <v>10</v>
      </c>
      <c r="E102" s="23">
        <v>32.4</v>
      </c>
      <c r="F102" s="23">
        <v>28.6</v>
      </c>
      <c r="G102" s="15">
        <f t="shared" si="15"/>
        <v>30.5</v>
      </c>
      <c r="H102" s="15">
        <v>2.5</v>
      </c>
      <c r="I102" s="15">
        <f t="shared" si="16"/>
        <v>33</v>
      </c>
      <c r="J102" s="15">
        <f t="shared" si="17"/>
        <v>19.8</v>
      </c>
      <c r="K102" s="15">
        <v>25</v>
      </c>
      <c r="L102" s="38">
        <v>79.599999999999994</v>
      </c>
      <c r="M102" s="15">
        <f t="shared" si="18"/>
        <v>31.84</v>
      </c>
      <c r="N102" s="15">
        <f t="shared" si="19"/>
        <v>51.64</v>
      </c>
      <c r="O102" s="43">
        <v>24</v>
      </c>
    </row>
    <row r="103" spans="1:15" ht="16.5" customHeight="1">
      <c r="A103" s="4" t="s">
        <v>101</v>
      </c>
      <c r="B103" s="5" t="s">
        <v>125</v>
      </c>
      <c r="C103" s="5" t="s">
        <v>22</v>
      </c>
      <c r="D103" s="5">
        <v>10</v>
      </c>
      <c r="E103" s="23">
        <v>25.4</v>
      </c>
      <c r="F103" s="23">
        <v>36</v>
      </c>
      <c r="G103" s="15">
        <f t="shared" si="15"/>
        <v>30.7</v>
      </c>
      <c r="H103" s="15">
        <v>2.5</v>
      </c>
      <c r="I103" s="15">
        <f t="shared" si="16"/>
        <v>33.200000000000003</v>
      </c>
      <c r="J103" s="15">
        <f t="shared" si="17"/>
        <v>19.920000000000002</v>
      </c>
      <c r="K103" s="15">
        <v>24</v>
      </c>
      <c r="L103" s="38">
        <v>79</v>
      </c>
      <c r="M103" s="15">
        <f t="shared" si="18"/>
        <v>31.6</v>
      </c>
      <c r="N103" s="15">
        <f t="shared" si="19"/>
        <v>51.52</v>
      </c>
      <c r="O103" s="43">
        <v>25</v>
      </c>
    </row>
    <row r="104" spans="1:15" ht="16.5" customHeight="1">
      <c r="A104" s="4" t="s">
        <v>101</v>
      </c>
      <c r="B104" s="5" t="s">
        <v>108</v>
      </c>
      <c r="C104" s="5" t="s">
        <v>22</v>
      </c>
      <c r="D104" s="5">
        <v>10</v>
      </c>
      <c r="E104" s="23">
        <v>30.2</v>
      </c>
      <c r="F104" s="23">
        <v>27.8</v>
      </c>
      <c r="G104" s="15">
        <f t="shared" si="15"/>
        <v>29</v>
      </c>
      <c r="H104" s="15">
        <v>2.5</v>
      </c>
      <c r="I104" s="15">
        <f t="shared" si="16"/>
        <v>31.5</v>
      </c>
      <c r="J104" s="15">
        <f t="shared" si="17"/>
        <v>18.899999999999999</v>
      </c>
      <c r="K104" s="15">
        <v>26</v>
      </c>
      <c r="L104" s="38">
        <v>72</v>
      </c>
      <c r="M104" s="15">
        <f t="shared" si="18"/>
        <v>28.8</v>
      </c>
      <c r="N104" s="15">
        <f t="shared" si="19"/>
        <v>47.7</v>
      </c>
      <c r="O104" s="43">
        <v>26</v>
      </c>
    </row>
    <row r="105" spans="1:15" ht="16.5" customHeight="1" thickBot="1">
      <c r="A105" s="6" t="s">
        <v>101</v>
      </c>
      <c r="B105" s="7" t="s">
        <v>126</v>
      </c>
      <c r="C105" s="7" t="s">
        <v>22</v>
      </c>
      <c r="D105" s="7">
        <v>10</v>
      </c>
      <c r="E105" s="25">
        <v>27</v>
      </c>
      <c r="F105" s="25">
        <v>28.8</v>
      </c>
      <c r="G105" s="26">
        <f t="shared" si="15"/>
        <v>27.9</v>
      </c>
      <c r="H105" s="26">
        <v>2.5</v>
      </c>
      <c r="I105" s="26">
        <f t="shared" si="16"/>
        <v>30.4</v>
      </c>
      <c r="J105" s="26">
        <f t="shared" si="17"/>
        <v>18.239999999999998</v>
      </c>
      <c r="K105" s="26">
        <v>27</v>
      </c>
      <c r="L105" s="39"/>
      <c r="M105" s="26">
        <f t="shared" si="18"/>
        <v>0</v>
      </c>
      <c r="N105" s="26">
        <f t="shared" si="19"/>
        <v>18.239999999999998</v>
      </c>
      <c r="O105" s="44">
        <v>27</v>
      </c>
    </row>
    <row r="106" spans="1:15" ht="16.5" customHeight="1">
      <c r="A106" s="2" t="s">
        <v>127</v>
      </c>
      <c r="B106" s="3" t="s">
        <v>128</v>
      </c>
      <c r="C106" s="3" t="s">
        <v>22</v>
      </c>
      <c r="D106" s="3">
        <v>7</v>
      </c>
      <c r="E106" s="21">
        <v>64</v>
      </c>
      <c r="F106" s="21">
        <v>56.8</v>
      </c>
      <c r="G106" s="14">
        <f t="shared" si="15"/>
        <v>60.4</v>
      </c>
      <c r="H106" s="14">
        <v>2.5</v>
      </c>
      <c r="I106" s="14">
        <f t="shared" si="16"/>
        <v>62.9</v>
      </c>
      <c r="J106" s="14">
        <f t="shared" si="17"/>
        <v>37.739999999999995</v>
      </c>
      <c r="K106" s="14">
        <v>2</v>
      </c>
      <c r="L106" s="37">
        <v>91.8</v>
      </c>
      <c r="M106" s="14">
        <f t="shared" si="18"/>
        <v>36.72</v>
      </c>
      <c r="N106" s="14">
        <f t="shared" si="19"/>
        <v>74.459999999999994</v>
      </c>
      <c r="O106" s="42">
        <v>1</v>
      </c>
    </row>
    <row r="107" spans="1:15" ht="16.5" customHeight="1">
      <c r="A107" s="4" t="s">
        <v>127</v>
      </c>
      <c r="B107" s="5" t="s">
        <v>121</v>
      </c>
      <c r="C107" s="5" t="s">
        <v>22</v>
      </c>
      <c r="D107" s="5">
        <v>7</v>
      </c>
      <c r="E107" s="23">
        <v>63.8</v>
      </c>
      <c r="F107" s="23">
        <v>57.4</v>
      </c>
      <c r="G107" s="15">
        <f t="shared" si="15"/>
        <v>60.599999999999994</v>
      </c>
      <c r="H107" s="15">
        <v>2.5</v>
      </c>
      <c r="I107" s="15">
        <f t="shared" si="16"/>
        <v>63.099999999999994</v>
      </c>
      <c r="J107" s="15">
        <f t="shared" si="17"/>
        <v>37.859999999999992</v>
      </c>
      <c r="K107" s="15">
        <v>1</v>
      </c>
      <c r="L107" s="38">
        <v>91.4</v>
      </c>
      <c r="M107" s="15">
        <f t="shared" si="18"/>
        <v>36.56</v>
      </c>
      <c r="N107" s="15">
        <f t="shared" si="19"/>
        <v>74.419999999999987</v>
      </c>
      <c r="O107" s="43">
        <v>2</v>
      </c>
    </row>
    <row r="108" spans="1:15" ht="16.5" customHeight="1">
      <c r="A108" s="4" t="s">
        <v>127</v>
      </c>
      <c r="B108" s="5" t="s">
        <v>129</v>
      </c>
      <c r="C108" s="5" t="s">
        <v>22</v>
      </c>
      <c r="D108" s="5">
        <v>7</v>
      </c>
      <c r="E108" s="23">
        <v>56.6</v>
      </c>
      <c r="F108" s="23">
        <v>60.4</v>
      </c>
      <c r="G108" s="15">
        <f t="shared" si="15"/>
        <v>58.5</v>
      </c>
      <c r="H108" s="15">
        <v>2.5</v>
      </c>
      <c r="I108" s="15">
        <f t="shared" si="16"/>
        <v>61</v>
      </c>
      <c r="J108" s="15">
        <f t="shared" si="17"/>
        <v>36.6</v>
      </c>
      <c r="K108" s="15">
        <v>3</v>
      </c>
      <c r="L108" s="38">
        <v>94.2</v>
      </c>
      <c r="M108" s="15">
        <f t="shared" si="18"/>
        <v>37.68</v>
      </c>
      <c r="N108" s="15">
        <f t="shared" si="19"/>
        <v>74.28</v>
      </c>
      <c r="O108" s="43">
        <v>3</v>
      </c>
    </row>
    <row r="109" spans="1:15" ht="16.5" customHeight="1">
      <c r="A109" s="4" t="s">
        <v>127</v>
      </c>
      <c r="B109" s="5" t="s">
        <v>130</v>
      </c>
      <c r="C109" s="5" t="s">
        <v>22</v>
      </c>
      <c r="D109" s="5">
        <v>7</v>
      </c>
      <c r="E109" s="23">
        <v>57</v>
      </c>
      <c r="F109" s="23">
        <v>59.6</v>
      </c>
      <c r="G109" s="15">
        <f t="shared" si="15"/>
        <v>58.3</v>
      </c>
      <c r="H109" s="15">
        <v>2.5</v>
      </c>
      <c r="I109" s="15">
        <f t="shared" si="16"/>
        <v>60.8</v>
      </c>
      <c r="J109" s="15">
        <f t="shared" si="17"/>
        <v>36.479999999999997</v>
      </c>
      <c r="K109" s="15">
        <v>4</v>
      </c>
      <c r="L109" s="38">
        <v>93</v>
      </c>
      <c r="M109" s="15">
        <f t="shared" si="18"/>
        <v>37.200000000000003</v>
      </c>
      <c r="N109" s="15">
        <f t="shared" si="19"/>
        <v>73.680000000000007</v>
      </c>
      <c r="O109" s="43">
        <v>4</v>
      </c>
    </row>
    <row r="110" spans="1:15" ht="16.5" customHeight="1">
      <c r="A110" s="4" t="s">
        <v>127</v>
      </c>
      <c r="B110" s="5" t="s">
        <v>131</v>
      </c>
      <c r="C110" s="5" t="s">
        <v>22</v>
      </c>
      <c r="D110" s="5">
        <v>7</v>
      </c>
      <c r="E110" s="23">
        <v>49</v>
      </c>
      <c r="F110" s="23">
        <v>67</v>
      </c>
      <c r="G110" s="15">
        <f t="shared" si="15"/>
        <v>58</v>
      </c>
      <c r="H110" s="15">
        <v>2.5</v>
      </c>
      <c r="I110" s="15">
        <f t="shared" si="16"/>
        <v>60.5</v>
      </c>
      <c r="J110" s="15">
        <f t="shared" si="17"/>
        <v>36.299999999999997</v>
      </c>
      <c r="K110" s="15">
        <v>5</v>
      </c>
      <c r="L110" s="38">
        <v>93.2</v>
      </c>
      <c r="M110" s="15">
        <f t="shared" si="18"/>
        <v>37.28</v>
      </c>
      <c r="N110" s="15">
        <f t="shared" si="19"/>
        <v>73.58</v>
      </c>
      <c r="O110" s="43">
        <v>5</v>
      </c>
    </row>
    <row r="111" spans="1:15" ht="16.5" customHeight="1">
      <c r="A111" s="4" t="s">
        <v>127</v>
      </c>
      <c r="B111" s="5" t="s">
        <v>132</v>
      </c>
      <c r="C111" s="5" t="s">
        <v>22</v>
      </c>
      <c r="D111" s="5">
        <v>7</v>
      </c>
      <c r="E111" s="23">
        <v>54.4</v>
      </c>
      <c r="F111" s="23">
        <v>60.2</v>
      </c>
      <c r="G111" s="15">
        <f t="shared" si="15"/>
        <v>57.3</v>
      </c>
      <c r="H111" s="15">
        <v>2.5</v>
      </c>
      <c r="I111" s="15">
        <f t="shared" si="16"/>
        <v>59.8</v>
      </c>
      <c r="J111" s="15">
        <f t="shared" si="17"/>
        <v>35.879999999999995</v>
      </c>
      <c r="K111" s="15">
        <v>6</v>
      </c>
      <c r="L111" s="38">
        <v>91.2</v>
      </c>
      <c r="M111" s="15">
        <f t="shared" si="18"/>
        <v>36.480000000000004</v>
      </c>
      <c r="N111" s="15">
        <f t="shared" si="19"/>
        <v>72.36</v>
      </c>
      <c r="O111" s="43">
        <v>6</v>
      </c>
    </row>
    <row r="112" spans="1:15" ht="16.5" customHeight="1">
      <c r="A112" s="4" t="s">
        <v>127</v>
      </c>
      <c r="B112" s="5" t="s">
        <v>133</v>
      </c>
      <c r="C112" s="5" t="s">
        <v>22</v>
      </c>
      <c r="D112" s="5">
        <v>7</v>
      </c>
      <c r="E112" s="23">
        <v>54.2</v>
      </c>
      <c r="F112" s="23">
        <v>54.4</v>
      </c>
      <c r="G112" s="15">
        <f t="shared" si="15"/>
        <v>54.3</v>
      </c>
      <c r="H112" s="15">
        <v>2.5</v>
      </c>
      <c r="I112" s="15">
        <f t="shared" si="16"/>
        <v>56.8</v>
      </c>
      <c r="J112" s="15">
        <f t="shared" si="17"/>
        <v>34.08</v>
      </c>
      <c r="K112" s="15">
        <v>10</v>
      </c>
      <c r="L112" s="38">
        <v>95.4</v>
      </c>
      <c r="M112" s="15">
        <f t="shared" si="18"/>
        <v>38.160000000000004</v>
      </c>
      <c r="N112" s="15">
        <f t="shared" si="19"/>
        <v>72.240000000000009</v>
      </c>
      <c r="O112" s="43">
        <v>7</v>
      </c>
    </row>
    <row r="113" spans="1:15" ht="16.5" customHeight="1">
      <c r="A113" s="4" t="s">
        <v>127</v>
      </c>
      <c r="B113" s="5" t="s">
        <v>134</v>
      </c>
      <c r="C113" s="5" t="s">
        <v>22</v>
      </c>
      <c r="D113" s="5">
        <v>7</v>
      </c>
      <c r="E113" s="23">
        <v>53.4</v>
      </c>
      <c r="F113" s="23">
        <v>56.6</v>
      </c>
      <c r="G113" s="15">
        <f t="shared" si="15"/>
        <v>55</v>
      </c>
      <c r="H113" s="15">
        <v>2.5</v>
      </c>
      <c r="I113" s="15">
        <f t="shared" si="16"/>
        <v>57.5</v>
      </c>
      <c r="J113" s="15">
        <f t="shared" si="17"/>
        <v>34.5</v>
      </c>
      <c r="K113" s="15">
        <v>7</v>
      </c>
      <c r="L113" s="38">
        <v>93.6</v>
      </c>
      <c r="M113" s="15">
        <f t="shared" si="18"/>
        <v>37.44</v>
      </c>
      <c r="N113" s="15">
        <f t="shared" si="19"/>
        <v>71.94</v>
      </c>
      <c r="O113" s="43">
        <v>8</v>
      </c>
    </row>
    <row r="114" spans="1:15" ht="16.5" customHeight="1">
      <c r="A114" s="4" t="s">
        <v>127</v>
      </c>
      <c r="B114" s="5" t="s">
        <v>135</v>
      </c>
      <c r="C114" s="5" t="s">
        <v>22</v>
      </c>
      <c r="D114" s="5">
        <v>7</v>
      </c>
      <c r="E114" s="23">
        <v>55.8</v>
      </c>
      <c r="F114" s="23">
        <v>53.6</v>
      </c>
      <c r="G114" s="15">
        <f t="shared" si="15"/>
        <v>54.7</v>
      </c>
      <c r="H114" s="15">
        <v>2.5</v>
      </c>
      <c r="I114" s="15">
        <f t="shared" si="16"/>
        <v>57.2</v>
      </c>
      <c r="J114" s="15">
        <f t="shared" si="17"/>
        <v>34.32</v>
      </c>
      <c r="K114" s="15">
        <v>9</v>
      </c>
      <c r="L114" s="38">
        <v>91.2</v>
      </c>
      <c r="M114" s="15">
        <f t="shared" si="18"/>
        <v>36.480000000000004</v>
      </c>
      <c r="N114" s="15">
        <f t="shared" si="19"/>
        <v>70.800000000000011</v>
      </c>
      <c r="O114" s="43">
        <v>9</v>
      </c>
    </row>
    <row r="115" spans="1:15" ht="16.5" customHeight="1">
      <c r="A115" s="4" t="s">
        <v>127</v>
      </c>
      <c r="B115" s="5" t="s">
        <v>136</v>
      </c>
      <c r="C115" s="5" t="s">
        <v>22</v>
      </c>
      <c r="D115" s="5">
        <v>7</v>
      </c>
      <c r="E115" s="23">
        <v>55.4</v>
      </c>
      <c r="F115" s="23">
        <v>48.8</v>
      </c>
      <c r="G115" s="15">
        <f t="shared" si="15"/>
        <v>52.099999999999994</v>
      </c>
      <c r="H115" s="15">
        <v>2.5</v>
      </c>
      <c r="I115" s="15">
        <f t="shared" si="16"/>
        <v>54.599999999999994</v>
      </c>
      <c r="J115" s="15">
        <f t="shared" si="17"/>
        <v>32.76</v>
      </c>
      <c r="K115" s="15">
        <v>15</v>
      </c>
      <c r="L115" s="38">
        <v>94.2</v>
      </c>
      <c r="M115" s="15">
        <f t="shared" si="18"/>
        <v>37.68</v>
      </c>
      <c r="N115" s="15">
        <f t="shared" si="19"/>
        <v>70.44</v>
      </c>
      <c r="O115" s="43">
        <v>10</v>
      </c>
    </row>
    <row r="116" spans="1:15" ht="16.5" customHeight="1">
      <c r="A116" s="4" t="s">
        <v>127</v>
      </c>
      <c r="B116" s="5" t="s">
        <v>137</v>
      </c>
      <c r="C116" s="5" t="s">
        <v>22</v>
      </c>
      <c r="D116" s="5">
        <v>7</v>
      </c>
      <c r="E116" s="23">
        <v>51.8</v>
      </c>
      <c r="F116" s="23">
        <v>52.4</v>
      </c>
      <c r="G116" s="15">
        <f t="shared" si="15"/>
        <v>52.099999999999994</v>
      </c>
      <c r="H116" s="15">
        <v>2.5</v>
      </c>
      <c r="I116" s="15">
        <f t="shared" si="16"/>
        <v>54.599999999999994</v>
      </c>
      <c r="J116" s="15">
        <f t="shared" si="17"/>
        <v>32.76</v>
      </c>
      <c r="K116" s="15">
        <v>14</v>
      </c>
      <c r="L116" s="38">
        <v>93.2</v>
      </c>
      <c r="M116" s="15">
        <f t="shared" si="18"/>
        <v>37.28</v>
      </c>
      <c r="N116" s="15">
        <f t="shared" si="19"/>
        <v>70.039999999999992</v>
      </c>
      <c r="O116" s="43">
        <v>11</v>
      </c>
    </row>
    <row r="117" spans="1:15" ht="16.5" customHeight="1">
      <c r="A117" s="4" t="s">
        <v>127</v>
      </c>
      <c r="B117" s="5" t="s">
        <v>138</v>
      </c>
      <c r="C117" s="5" t="s">
        <v>22</v>
      </c>
      <c r="D117" s="5">
        <v>7</v>
      </c>
      <c r="E117" s="23">
        <v>51</v>
      </c>
      <c r="F117" s="23">
        <v>54.6</v>
      </c>
      <c r="G117" s="15">
        <f t="shared" ref="G117:G128" si="20">(E117+F117)/2</f>
        <v>52.8</v>
      </c>
      <c r="H117" s="15">
        <v>2.5</v>
      </c>
      <c r="I117" s="15">
        <f t="shared" ref="I117:I128" si="21">G117+H117</f>
        <v>55.3</v>
      </c>
      <c r="J117" s="15">
        <f t="shared" ref="J117:J128" si="22">I117*0.6</f>
        <v>33.18</v>
      </c>
      <c r="K117" s="15">
        <v>13</v>
      </c>
      <c r="L117" s="38">
        <v>90.8</v>
      </c>
      <c r="M117" s="15">
        <f t="shared" ref="M117:M126" si="23">L117*0.4</f>
        <v>36.32</v>
      </c>
      <c r="N117" s="15">
        <f t="shared" ref="N117:N128" si="24">J117+M117</f>
        <v>69.5</v>
      </c>
      <c r="O117" s="43">
        <v>12</v>
      </c>
    </row>
    <row r="118" spans="1:15" ht="16.5" customHeight="1">
      <c r="A118" s="4" t="s">
        <v>127</v>
      </c>
      <c r="B118" s="5" t="s">
        <v>139</v>
      </c>
      <c r="C118" s="5" t="s">
        <v>22</v>
      </c>
      <c r="D118" s="5">
        <v>7</v>
      </c>
      <c r="E118" s="23">
        <v>54.6</v>
      </c>
      <c r="F118" s="23">
        <v>51.8</v>
      </c>
      <c r="G118" s="15">
        <f t="shared" si="20"/>
        <v>53.2</v>
      </c>
      <c r="H118" s="15">
        <v>2.5</v>
      </c>
      <c r="I118" s="15">
        <f t="shared" si="21"/>
        <v>55.7</v>
      </c>
      <c r="J118" s="15">
        <f t="shared" si="22"/>
        <v>33.42</v>
      </c>
      <c r="K118" s="15">
        <v>12</v>
      </c>
      <c r="L118" s="38">
        <v>90</v>
      </c>
      <c r="M118" s="15">
        <f t="shared" si="23"/>
        <v>36</v>
      </c>
      <c r="N118" s="15">
        <f t="shared" si="24"/>
        <v>69.42</v>
      </c>
      <c r="O118" s="43">
        <v>13</v>
      </c>
    </row>
    <row r="119" spans="1:15" ht="16.5" customHeight="1">
      <c r="A119" s="4" t="s">
        <v>127</v>
      </c>
      <c r="B119" s="5" t="s">
        <v>140</v>
      </c>
      <c r="C119" s="5" t="s">
        <v>22</v>
      </c>
      <c r="D119" s="5">
        <v>7</v>
      </c>
      <c r="E119" s="23">
        <v>52.4</v>
      </c>
      <c r="F119" s="23">
        <v>54.4</v>
      </c>
      <c r="G119" s="15">
        <f t="shared" si="20"/>
        <v>53.4</v>
      </c>
      <c r="H119" s="15">
        <v>2.5</v>
      </c>
      <c r="I119" s="15">
        <f t="shared" si="21"/>
        <v>55.9</v>
      </c>
      <c r="J119" s="15">
        <f t="shared" si="22"/>
        <v>33.54</v>
      </c>
      <c r="K119" s="15">
        <v>11</v>
      </c>
      <c r="L119" s="38">
        <v>89.2</v>
      </c>
      <c r="M119" s="15">
        <f t="shared" si="23"/>
        <v>35.68</v>
      </c>
      <c r="N119" s="15">
        <f t="shared" si="24"/>
        <v>69.22</v>
      </c>
      <c r="O119" s="43">
        <v>14</v>
      </c>
    </row>
    <row r="120" spans="1:15" ht="16.5" customHeight="1">
      <c r="A120" s="4" t="s">
        <v>127</v>
      </c>
      <c r="B120" s="5" t="s">
        <v>141</v>
      </c>
      <c r="C120" s="5" t="s">
        <v>22</v>
      </c>
      <c r="D120" s="5">
        <v>7</v>
      </c>
      <c r="E120" s="23">
        <v>46.2</v>
      </c>
      <c r="F120" s="23">
        <v>55.8</v>
      </c>
      <c r="G120" s="15">
        <f t="shared" si="20"/>
        <v>51</v>
      </c>
      <c r="H120" s="15">
        <v>2.5</v>
      </c>
      <c r="I120" s="15">
        <f t="shared" si="21"/>
        <v>53.5</v>
      </c>
      <c r="J120" s="15">
        <f t="shared" si="22"/>
        <v>32.1</v>
      </c>
      <c r="K120" s="15">
        <v>17</v>
      </c>
      <c r="L120" s="38">
        <v>90.6</v>
      </c>
      <c r="M120" s="15">
        <f t="shared" si="23"/>
        <v>36.24</v>
      </c>
      <c r="N120" s="15">
        <f t="shared" si="24"/>
        <v>68.34</v>
      </c>
      <c r="O120" s="43">
        <v>15</v>
      </c>
    </row>
    <row r="121" spans="1:15" ht="16.5" customHeight="1">
      <c r="A121" s="4" t="s">
        <v>127</v>
      </c>
      <c r="B121" s="5" t="s">
        <v>142</v>
      </c>
      <c r="C121" s="5" t="s">
        <v>22</v>
      </c>
      <c r="D121" s="5">
        <v>7</v>
      </c>
      <c r="E121" s="23">
        <v>58.4</v>
      </c>
      <c r="F121" s="23">
        <v>44</v>
      </c>
      <c r="G121" s="15">
        <f t="shared" si="20"/>
        <v>51.2</v>
      </c>
      <c r="H121" s="15">
        <v>2.5</v>
      </c>
      <c r="I121" s="15">
        <f t="shared" si="21"/>
        <v>53.7</v>
      </c>
      <c r="J121" s="15">
        <f t="shared" si="22"/>
        <v>32.22</v>
      </c>
      <c r="K121" s="15">
        <v>16</v>
      </c>
      <c r="L121" s="38">
        <v>90</v>
      </c>
      <c r="M121" s="15">
        <f t="shared" si="23"/>
        <v>36</v>
      </c>
      <c r="N121" s="15">
        <f t="shared" si="24"/>
        <v>68.22</v>
      </c>
      <c r="O121" s="43">
        <v>16</v>
      </c>
    </row>
    <row r="122" spans="1:15" ht="16.5" customHeight="1">
      <c r="A122" s="4" t="s">
        <v>127</v>
      </c>
      <c r="B122" s="5" t="s">
        <v>143</v>
      </c>
      <c r="C122" s="5" t="s">
        <v>22</v>
      </c>
      <c r="D122" s="5">
        <v>7</v>
      </c>
      <c r="E122" s="23">
        <v>55</v>
      </c>
      <c r="F122" s="23">
        <v>43.4</v>
      </c>
      <c r="G122" s="15">
        <f t="shared" si="20"/>
        <v>49.2</v>
      </c>
      <c r="H122" s="15">
        <v>2.5</v>
      </c>
      <c r="I122" s="15">
        <f t="shared" si="21"/>
        <v>51.7</v>
      </c>
      <c r="J122" s="15">
        <f t="shared" si="22"/>
        <v>31.02</v>
      </c>
      <c r="K122" s="15">
        <v>20</v>
      </c>
      <c r="L122" s="38">
        <v>92.4</v>
      </c>
      <c r="M122" s="15">
        <f t="shared" si="23"/>
        <v>36.96</v>
      </c>
      <c r="N122" s="15">
        <f t="shared" si="24"/>
        <v>67.98</v>
      </c>
      <c r="O122" s="43">
        <v>17</v>
      </c>
    </row>
    <row r="123" spans="1:15" ht="16.5" customHeight="1">
      <c r="A123" s="4" t="s">
        <v>127</v>
      </c>
      <c r="B123" s="5" t="s">
        <v>144</v>
      </c>
      <c r="C123" s="5" t="s">
        <v>22</v>
      </c>
      <c r="D123" s="5">
        <v>7</v>
      </c>
      <c r="E123" s="23">
        <v>50.2</v>
      </c>
      <c r="F123" s="23">
        <v>47.6</v>
      </c>
      <c r="G123" s="15">
        <f t="shared" si="20"/>
        <v>48.900000000000006</v>
      </c>
      <c r="H123" s="15">
        <v>2.5</v>
      </c>
      <c r="I123" s="15">
        <f t="shared" si="21"/>
        <v>51.400000000000006</v>
      </c>
      <c r="J123" s="15">
        <f t="shared" si="22"/>
        <v>30.840000000000003</v>
      </c>
      <c r="K123" s="15">
        <v>21</v>
      </c>
      <c r="L123" s="38">
        <v>92</v>
      </c>
      <c r="M123" s="15">
        <f t="shared" si="23"/>
        <v>36.800000000000004</v>
      </c>
      <c r="N123" s="15">
        <f t="shared" si="24"/>
        <v>67.640000000000015</v>
      </c>
      <c r="O123" s="43">
        <v>18</v>
      </c>
    </row>
    <row r="124" spans="1:15" ht="16.5" customHeight="1">
      <c r="A124" s="4" t="s">
        <v>127</v>
      </c>
      <c r="B124" s="5" t="s">
        <v>145</v>
      </c>
      <c r="C124" s="5" t="s">
        <v>22</v>
      </c>
      <c r="D124" s="5">
        <v>7</v>
      </c>
      <c r="E124" s="23">
        <v>46.8</v>
      </c>
      <c r="F124" s="23">
        <v>51</v>
      </c>
      <c r="G124" s="15">
        <f t="shared" si="20"/>
        <v>48.9</v>
      </c>
      <c r="H124" s="15">
        <v>2.5</v>
      </c>
      <c r="I124" s="15">
        <f t="shared" si="21"/>
        <v>51.4</v>
      </c>
      <c r="J124" s="15">
        <f t="shared" si="22"/>
        <v>30.839999999999996</v>
      </c>
      <c r="K124" s="15">
        <v>22</v>
      </c>
      <c r="L124" s="38">
        <v>91</v>
      </c>
      <c r="M124" s="15">
        <f t="shared" si="23"/>
        <v>36.4</v>
      </c>
      <c r="N124" s="15">
        <f t="shared" si="24"/>
        <v>67.239999999999995</v>
      </c>
      <c r="O124" s="43">
        <v>19</v>
      </c>
    </row>
    <row r="125" spans="1:15" ht="16.5" customHeight="1">
      <c r="A125" s="4" t="s">
        <v>127</v>
      </c>
      <c r="B125" s="5" t="s">
        <v>146</v>
      </c>
      <c r="C125" s="5" t="s">
        <v>22</v>
      </c>
      <c r="D125" s="5">
        <v>7</v>
      </c>
      <c r="E125" s="23">
        <v>50.6</v>
      </c>
      <c r="F125" s="23">
        <v>50.6</v>
      </c>
      <c r="G125" s="15">
        <f t="shared" si="20"/>
        <v>50.6</v>
      </c>
      <c r="H125" s="15">
        <v>2.5</v>
      </c>
      <c r="I125" s="15">
        <f t="shared" si="21"/>
        <v>53.1</v>
      </c>
      <c r="J125" s="15">
        <f t="shared" si="22"/>
        <v>31.86</v>
      </c>
      <c r="K125" s="15">
        <v>19</v>
      </c>
      <c r="L125" s="38">
        <v>88.4</v>
      </c>
      <c r="M125" s="15">
        <f t="shared" si="23"/>
        <v>35.360000000000007</v>
      </c>
      <c r="N125" s="15">
        <f t="shared" si="24"/>
        <v>67.22</v>
      </c>
      <c r="O125" s="43">
        <v>20</v>
      </c>
    </row>
    <row r="126" spans="1:15" ht="16.5" customHeight="1">
      <c r="A126" s="4" t="s">
        <v>127</v>
      </c>
      <c r="B126" s="5" t="s">
        <v>147</v>
      </c>
      <c r="C126" s="5" t="s">
        <v>22</v>
      </c>
      <c r="D126" s="5">
        <v>7</v>
      </c>
      <c r="E126" s="23">
        <v>48.2</v>
      </c>
      <c r="F126" s="23">
        <v>48.8</v>
      </c>
      <c r="G126" s="15">
        <f t="shared" si="20"/>
        <v>48.5</v>
      </c>
      <c r="H126" s="15">
        <v>2.5</v>
      </c>
      <c r="I126" s="15">
        <f t="shared" si="21"/>
        <v>51</v>
      </c>
      <c r="J126" s="15">
        <f t="shared" si="22"/>
        <v>30.599999999999998</v>
      </c>
      <c r="K126" s="15">
        <v>23</v>
      </c>
      <c r="L126" s="38">
        <v>90.2</v>
      </c>
      <c r="M126" s="15">
        <f t="shared" si="23"/>
        <v>36.080000000000005</v>
      </c>
      <c r="N126" s="15">
        <f t="shared" si="24"/>
        <v>66.680000000000007</v>
      </c>
      <c r="O126" s="43">
        <v>21</v>
      </c>
    </row>
    <row r="127" spans="1:15" ht="16.5" customHeight="1">
      <c r="A127" s="4" t="s">
        <v>127</v>
      </c>
      <c r="B127" s="5" t="s">
        <v>148</v>
      </c>
      <c r="C127" s="5" t="s">
        <v>22</v>
      </c>
      <c r="D127" s="5">
        <v>7</v>
      </c>
      <c r="E127" s="23">
        <v>50.8</v>
      </c>
      <c r="F127" s="23">
        <v>58.8</v>
      </c>
      <c r="G127" s="15">
        <f t="shared" si="20"/>
        <v>54.8</v>
      </c>
      <c r="H127" s="15">
        <v>2.5</v>
      </c>
      <c r="I127" s="15">
        <f t="shared" si="21"/>
        <v>57.3</v>
      </c>
      <c r="J127" s="15">
        <f t="shared" si="22"/>
        <v>34.379999999999995</v>
      </c>
      <c r="K127" s="15">
        <v>8</v>
      </c>
      <c r="L127" s="38" t="s">
        <v>296</v>
      </c>
      <c r="M127" s="15">
        <v>0</v>
      </c>
      <c r="N127" s="15">
        <f t="shared" si="24"/>
        <v>34.379999999999995</v>
      </c>
      <c r="O127" s="43">
        <v>22</v>
      </c>
    </row>
    <row r="128" spans="1:15" ht="16.5" customHeight="1" thickBot="1">
      <c r="A128" s="6" t="s">
        <v>127</v>
      </c>
      <c r="B128" s="7" t="s">
        <v>149</v>
      </c>
      <c r="C128" s="7" t="s">
        <v>22</v>
      </c>
      <c r="D128" s="7">
        <v>7</v>
      </c>
      <c r="E128" s="25">
        <v>45.8</v>
      </c>
      <c r="F128" s="25">
        <v>56</v>
      </c>
      <c r="G128" s="26">
        <f t="shared" si="20"/>
        <v>50.9</v>
      </c>
      <c r="H128" s="26">
        <v>2.5</v>
      </c>
      <c r="I128" s="26">
        <f t="shared" si="21"/>
        <v>53.4</v>
      </c>
      <c r="J128" s="26">
        <f t="shared" si="22"/>
        <v>32.04</v>
      </c>
      <c r="K128" s="26">
        <v>18</v>
      </c>
      <c r="L128" s="39" t="s">
        <v>296</v>
      </c>
      <c r="M128" s="26">
        <v>0</v>
      </c>
      <c r="N128" s="26">
        <f t="shared" si="24"/>
        <v>32.04</v>
      </c>
      <c r="O128" s="44">
        <v>23</v>
      </c>
    </row>
    <row r="129" spans="1:15" ht="16.5" customHeight="1">
      <c r="A129" s="2" t="s">
        <v>150</v>
      </c>
      <c r="B129" s="3" t="s">
        <v>151</v>
      </c>
      <c r="C129" s="12" t="s">
        <v>22</v>
      </c>
      <c r="D129" s="3">
        <v>1</v>
      </c>
      <c r="E129" s="21">
        <v>59</v>
      </c>
      <c r="F129" s="21">
        <v>65.8</v>
      </c>
      <c r="G129" s="14">
        <f t="shared" ref="G129:G144" si="25">(E129+F129)/2</f>
        <v>62.4</v>
      </c>
      <c r="H129" s="14">
        <v>2.5</v>
      </c>
      <c r="I129" s="14">
        <f t="shared" ref="I129:I144" si="26">G129+H129</f>
        <v>64.900000000000006</v>
      </c>
      <c r="J129" s="14">
        <f t="shared" ref="J129:J144" si="27">I129*0.6</f>
        <v>38.940000000000005</v>
      </c>
      <c r="K129" s="14">
        <v>1</v>
      </c>
      <c r="L129" s="37">
        <v>92.8</v>
      </c>
      <c r="M129" s="14">
        <f t="shared" ref="M129:M144" si="28">L129*0.4</f>
        <v>37.119999999999997</v>
      </c>
      <c r="N129" s="14">
        <f t="shared" ref="N129:N144" si="29">J129+M129</f>
        <v>76.06</v>
      </c>
      <c r="O129" s="42">
        <v>1</v>
      </c>
    </row>
    <row r="130" spans="1:15" ht="16.5" customHeight="1">
      <c r="A130" s="4" t="s">
        <v>150</v>
      </c>
      <c r="B130" s="5" t="s">
        <v>152</v>
      </c>
      <c r="C130" s="13" t="s">
        <v>22</v>
      </c>
      <c r="D130" s="5">
        <v>1</v>
      </c>
      <c r="E130" s="23">
        <v>47</v>
      </c>
      <c r="F130" s="23">
        <v>41.2</v>
      </c>
      <c r="G130" s="15">
        <f t="shared" si="25"/>
        <v>44.1</v>
      </c>
      <c r="H130" s="15">
        <v>2.5</v>
      </c>
      <c r="I130" s="15">
        <f t="shared" si="26"/>
        <v>46.6</v>
      </c>
      <c r="J130" s="15">
        <f t="shared" si="27"/>
        <v>27.96</v>
      </c>
      <c r="K130" s="15">
        <v>3</v>
      </c>
      <c r="L130" s="38">
        <v>93.2</v>
      </c>
      <c r="M130" s="15">
        <f t="shared" si="28"/>
        <v>37.28</v>
      </c>
      <c r="N130" s="15">
        <f t="shared" si="29"/>
        <v>65.240000000000009</v>
      </c>
      <c r="O130" s="43">
        <v>2</v>
      </c>
    </row>
    <row r="131" spans="1:15" ht="16.5" customHeight="1">
      <c r="A131" s="4" t="s">
        <v>150</v>
      </c>
      <c r="B131" s="5" t="s">
        <v>129</v>
      </c>
      <c r="C131" s="13" t="s">
        <v>22</v>
      </c>
      <c r="D131" s="5">
        <v>1</v>
      </c>
      <c r="E131" s="23">
        <v>38</v>
      </c>
      <c r="F131" s="23">
        <v>41.4</v>
      </c>
      <c r="G131" s="15">
        <f t="shared" si="25"/>
        <v>39.700000000000003</v>
      </c>
      <c r="H131" s="15">
        <v>2.5</v>
      </c>
      <c r="I131" s="15">
        <f t="shared" si="26"/>
        <v>42.2</v>
      </c>
      <c r="J131" s="15">
        <f t="shared" si="27"/>
        <v>25.32</v>
      </c>
      <c r="K131" s="15"/>
      <c r="L131" s="38">
        <v>92.8</v>
      </c>
      <c r="M131" s="15">
        <f t="shared" si="28"/>
        <v>37.119999999999997</v>
      </c>
      <c r="N131" s="15">
        <f t="shared" si="29"/>
        <v>62.44</v>
      </c>
      <c r="O131" s="43">
        <v>3</v>
      </c>
    </row>
    <row r="132" spans="1:15" ht="16.5" customHeight="1" thickBot="1">
      <c r="A132" s="6" t="s">
        <v>150</v>
      </c>
      <c r="B132" s="7" t="s">
        <v>46</v>
      </c>
      <c r="C132" s="16" t="s">
        <v>22</v>
      </c>
      <c r="D132" s="7">
        <v>1</v>
      </c>
      <c r="E132" s="25">
        <v>51.6</v>
      </c>
      <c r="F132" s="25">
        <v>62</v>
      </c>
      <c r="G132" s="26">
        <f t="shared" si="25"/>
        <v>56.8</v>
      </c>
      <c r="H132" s="26">
        <v>2.5</v>
      </c>
      <c r="I132" s="26">
        <f t="shared" si="26"/>
        <v>59.3</v>
      </c>
      <c r="J132" s="26">
        <f t="shared" si="27"/>
        <v>35.58</v>
      </c>
      <c r="K132" s="26">
        <v>2</v>
      </c>
      <c r="L132" s="39"/>
      <c r="M132" s="26">
        <f t="shared" si="28"/>
        <v>0</v>
      </c>
      <c r="N132" s="26">
        <f t="shared" si="29"/>
        <v>35.58</v>
      </c>
      <c r="O132" s="44">
        <v>4</v>
      </c>
    </row>
    <row r="133" spans="1:15" ht="16.5" customHeight="1">
      <c r="A133" s="2" t="s">
        <v>153</v>
      </c>
      <c r="B133" s="3" t="s">
        <v>154</v>
      </c>
      <c r="C133" s="3" t="s">
        <v>155</v>
      </c>
      <c r="D133" s="3">
        <v>1</v>
      </c>
      <c r="E133" s="21">
        <v>43.2</v>
      </c>
      <c r="F133" s="21">
        <v>41</v>
      </c>
      <c r="G133" s="14">
        <f t="shared" si="25"/>
        <v>42.1</v>
      </c>
      <c r="H133" s="14"/>
      <c r="I133" s="14">
        <f t="shared" si="26"/>
        <v>42.1</v>
      </c>
      <c r="J133" s="14">
        <f t="shared" si="27"/>
        <v>25.26</v>
      </c>
      <c r="K133" s="14">
        <v>1</v>
      </c>
      <c r="L133" s="37">
        <v>78.599999999999994</v>
      </c>
      <c r="M133" s="14">
        <f t="shared" si="28"/>
        <v>31.439999999999998</v>
      </c>
      <c r="N133" s="14">
        <f t="shared" si="29"/>
        <v>56.7</v>
      </c>
      <c r="O133" s="42">
        <v>1</v>
      </c>
    </row>
    <row r="134" spans="1:15" ht="16.5" customHeight="1" thickBot="1">
      <c r="A134" s="6" t="s">
        <v>153</v>
      </c>
      <c r="B134" s="7" t="s">
        <v>156</v>
      </c>
      <c r="C134" s="7" t="s">
        <v>17</v>
      </c>
      <c r="D134" s="7">
        <v>1</v>
      </c>
      <c r="E134" s="25">
        <v>38.200000000000003</v>
      </c>
      <c r="F134" s="25">
        <v>23.2</v>
      </c>
      <c r="G134" s="26">
        <f t="shared" si="25"/>
        <v>30.700000000000003</v>
      </c>
      <c r="H134" s="26"/>
      <c r="I134" s="26">
        <f t="shared" si="26"/>
        <v>30.700000000000003</v>
      </c>
      <c r="J134" s="26">
        <f t="shared" si="27"/>
        <v>18.420000000000002</v>
      </c>
      <c r="K134" s="26">
        <v>2</v>
      </c>
      <c r="L134" s="39">
        <v>72.400000000000006</v>
      </c>
      <c r="M134" s="26">
        <f t="shared" si="28"/>
        <v>28.960000000000004</v>
      </c>
      <c r="N134" s="26">
        <f t="shared" si="29"/>
        <v>47.38000000000001</v>
      </c>
      <c r="O134" s="44">
        <v>2</v>
      </c>
    </row>
    <row r="135" spans="1:15" ht="16.5" customHeight="1">
      <c r="A135" s="2" t="s">
        <v>157</v>
      </c>
      <c r="B135" s="3" t="s">
        <v>158</v>
      </c>
      <c r="C135" s="3" t="s">
        <v>155</v>
      </c>
      <c r="D135" s="3">
        <v>1</v>
      </c>
      <c r="E135" s="21">
        <v>63.2</v>
      </c>
      <c r="F135" s="21">
        <v>60</v>
      </c>
      <c r="G135" s="14">
        <f t="shared" si="25"/>
        <v>61.6</v>
      </c>
      <c r="H135" s="14"/>
      <c r="I135" s="14">
        <f t="shared" si="26"/>
        <v>61.6</v>
      </c>
      <c r="J135" s="14">
        <f t="shared" si="27"/>
        <v>36.96</v>
      </c>
      <c r="K135" s="14">
        <v>2</v>
      </c>
      <c r="L135" s="37">
        <v>86.8</v>
      </c>
      <c r="M135" s="14">
        <f t="shared" si="28"/>
        <v>34.72</v>
      </c>
      <c r="N135" s="14">
        <f t="shared" si="29"/>
        <v>71.680000000000007</v>
      </c>
      <c r="O135" s="42">
        <v>1</v>
      </c>
    </row>
    <row r="136" spans="1:15" ht="16.5" customHeight="1">
      <c r="A136" s="4" t="s">
        <v>157</v>
      </c>
      <c r="B136" s="5" t="s">
        <v>159</v>
      </c>
      <c r="C136" s="5" t="s">
        <v>22</v>
      </c>
      <c r="D136" s="5">
        <v>1</v>
      </c>
      <c r="E136" s="23">
        <v>55.4</v>
      </c>
      <c r="F136" s="23">
        <v>59.6</v>
      </c>
      <c r="G136" s="15">
        <f t="shared" si="25"/>
        <v>57.5</v>
      </c>
      <c r="H136" s="15">
        <v>2.5</v>
      </c>
      <c r="I136" s="15">
        <f t="shared" si="26"/>
        <v>60</v>
      </c>
      <c r="J136" s="15">
        <f t="shared" si="27"/>
        <v>36</v>
      </c>
      <c r="K136" s="15">
        <v>3</v>
      </c>
      <c r="L136" s="38">
        <v>87.8</v>
      </c>
      <c r="M136" s="15">
        <f t="shared" si="28"/>
        <v>35.119999999999997</v>
      </c>
      <c r="N136" s="15">
        <f t="shared" si="29"/>
        <v>71.12</v>
      </c>
      <c r="O136" s="43">
        <v>2</v>
      </c>
    </row>
    <row r="137" spans="1:15" ht="16.5" customHeight="1">
      <c r="A137" s="4" t="s">
        <v>157</v>
      </c>
      <c r="B137" s="5" t="s">
        <v>160</v>
      </c>
      <c r="C137" s="5" t="s">
        <v>17</v>
      </c>
      <c r="D137" s="5">
        <v>1</v>
      </c>
      <c r="E137" s="23">
        <v>69</v>
      </c>
      <c r="F137" s="23">
        <v>57</v>
      </c>
      <c r="G137" s="15">
        <f t="shared" si="25"/>
        <v>63</v>
      </c>
      <c r="H137" s="15"/>
      <c r="I137" s="15">
        <f t="shared" si="26"/>
        <v>63</v>
      </c>
      <c r="J137" s="15">
        <f t="shared" si="27"/>
        <v>37.799999999999997</v>
      </c>
      <c r="K137" s="15">
        <v>1</v>
      </c>
      <c r="L137" s="38"/>
      <c r="M137" s="15">
        <f t="shared" si="28"/>
        <v>0</v>
      </c>
      <c r="N137" s="15">
        <f t="shared" si="29"/>
        <v>37.799999999999997</v>
      </c>
      <c r="O137" s="43">
        <v>3</v>
      </c>
    </row>
    <row r="138" spans="1:15" ht="16.5" customHeight="1" thickBot="1">
      <c r="A138" s="6" t="s">
        <v>157</v>
      </c>
      <c r="B138" s="7" t="s">
        <v>161</v>
      </c>
      <c r="C138" s="7" t="s">
        <v>22</v>
      </c>
      <c r="D138" s="7">
        <v>1</v>
      </c>
      <c r="E138" s="25">
        <v>61.2</v>
      </c>
      <c r="F138" s="25">
        <v>53.8</v>
      </c>
      <c r="G138" s="26">
        <f t="shared" si="25"/>
        <v>57.5</v>
      </c>
      <c r="H138" s="26">
        <v>2.5</v>
      </c>
      <c r="I138" s="26">
        <f t="shared" si="26"/>
        <v>60</v>
      </c>
      <c r="J138" s="26">
        <f t="shared" si="27"/>
        <v>36</v>
      </c>
      <c r="K138" s="26">
        <v>3</v>
      </c>
      <c r="L138" s="39"/>
      <c r="M138" s="26">
        <f t="shared" si="28"/>
        <v>0</v>
      </c>
      <c r="N138" s="26">
        <f t="shared" si="29"/>
        <v>36</v>
      </c>
      <c r="O138" s="44">
        <v>4</v>
      </c>
    </row>
    <row r="139" spans="1:15" ht="16.5" customHeight="1">
      <c r="A139" s="2" t="s">
        <v>162</v>
      </c>
      <c r="B139" s="3" t="s">
        <v>163</v>
      </c>
      <c r="C139" s="3" t="s">
        <v>22</v>
      </c>
      <c r="D139" s="3">
        <v>1</v>
      </c>
      <c r="E139" s="21">
        <v>52.4</v>
      </c>
      <c r="F139" s="21">
        <v>57.4</v>
      </c>
      <c r="G139" s="14">
        <f t="shared" si="25"/>
        <v>54.9</v>
      </c>
      <c r="H139" s="14">
        <v>2.5</v>
      </c>
      <c r="I139" s="14">
        <f t="shared" si="26"/>
        <v>57.4</v>
      </c>
      <c r="J139" s="14">
        <f t="shared" si="27"/>
        <v>34.44</v>
      </c>
      <c r="K139" s="14">
        <v>3</v>
      </c>
      <c r="L139" s="37">
        <v>93.4</v>
      </c>
      <c r="M139" s="14">
        <f t="shared" si="28"/>
        <v>37.360000000000007</v>
      </c>
      <c r="N139" s="14">
        <f t="shared" si="29"/>
        <v>71.800000000000011</v>
      </c>
      <c r="O139" s="42">
        <v>1</v>
      </c>
    </row>
    <row r="140" spans="1:15" ht="16.5" customHeight="1">
      <c r="A140" s="4" t="s">
        <v>162</v>
      </c>
      <c r="B140" s="5" t="s">
        <v>164</v>
      </c>
      <c r="C140" s="5" t="s">
        <v>22</v>
      </c>
      <c r="D140" s="5">
        <v>1</v>
      </c>
      <c r="E140" s="23">
        <v>58</v>
      </c>
      <c r="F140" s="23">
        <v>53.2</v>
      </c>
      <c r="G140" s="15">
        <f t="shared" si="25"/>
        <v>55.6</v>
      </c>
      <c r="H140" s="15">
        <v>2.5</v>
      </c>
      <c r="I140" s="15">
        <f t="shared" si="26"/>
        <v>58.1</v>
      </c>
      <c r="J140" s="15">
        <f t="shared" si="27"/>
        <v>34.86</v>
      </c>
      <c r="K140" s="15">
        <v>1</v>
      </c>
      <c r="L140" s="38">
        <v>90</v>
      </c>
      <c r="M140" s="15">
        <f t="shared" si="28"/>
        <v>36</v>
      </c>
      <c r="N140" s="15">
        <f t="shared" si="29"/>
        <v>70.86</v>
      </c>
      <c r="O140" s="43">
        <v>2</v>
      </c>
    </row>
    <row r="141" spans="1:15" ht="16.5" customHeight="1" thickBot="1">
      <c r="A141" s="6" t="s">
        <v>162</v>
      </c>
      <c r="B141" s="7" t="s">
        <v>165</v>
      </c>
      <c r="C141" s="7" t="s">
        <v>22</v>
      </c>
      <c r="D141" s="7">
        <v>1</v>
      </c>
      <c r="E141" s="25">
        <v>56.2</v>
      </c>
      <c r="F141" s="25">
        <v>53.8</v>
      </c>
      <c r="G141" s="26">
        <f t="shared" si="25"/>
        <v>55</v>
      </c>
      <c r="H141" s="26">
        <v>2.5</v>
      </c>
      <c r="I141" s="26">
        <f t="shared" si="26"/>
        <v>57.5</v>
      </c>
      <c r="J141" s="26">
        <f t="shared" si="27"/>
        <v>34.5</v>
      </c>
      <c r="K141" s="26">
        <v>2</v>
      </c>
      <c r="L141" s="39">
        <v>89.8</v>
      </c>
      <c r="M141" s="26">
        <f t="shared" si="28"/>
        <v>35.92</v>
      </c>
      <c r="N141" s="26">
        <f t="shared" si="29"/>
        <v>70.42</v>
      </c>
      <c r="O141" s="44">
        <v>3</v>
      </c>
    </row>
    <row r="142" spans="1:15" ht="16.5" customHeight="1">
      <c r="A142" s="2" t="s">
        <v>166</v>
      </c>
      <c r="B142" s="3" t="s">
        <v>167</v>
      </c>
      <c r="C142" s="3" t="s">
        <v>155</v>
      </c>
      <c r="D142" s="3">
        <v>2</v>
      </c>
      <c r="E142" s="21">
        <v>72.2</v>
      </c>
      <c r="F142" s="21">
        <v>61.8</v>
      </c>
      <c r="G142" s="14">
        <f t="shared" si="25"/>
        <v>67</v>
      </c>
      <c r="H142" s="14"/>
      <c r="I142" s="14">
        <f t="shared" si="26"/>
        <v>67</v>
      </c>
      <c r="J142" s="14">
        <f t="shared" si="27"/>
        <v>40.199999999999996</v>
      </c>
      <c r="K142" s="14">
        <v>1</v>
      </c>
      <c r="L142" s="37">
        <v>88.8</v>
      </c>
      <c r="M142" s="14">
        <f t="shared" si="28"/>
        <v>35.520000000000003</v>
      </c>
      <c r="N142" s="14">
        <f t="shared" si="29"/>
        <v>75.72</v>
      </c>
      <c r="O142" s="42">
        <v>1</v>
      </c>
    </row>
    <row r="143" spans="1:15" ht="16.5" customHeight="1">
      <c r="A143" s="4" t="s">
        <v>166</v>
      </c>
      <c r="B143" s="5" t="s">
        <v>168</v>
      </c>
      <c r="C143" s="5" t="s">
        <v>22</v>
      </c>
      <c r="D143" s="5">
        <v>2</v>
      </c>
      <c r="E143" s="23">
        <v>49.4</v>
      </c>
      <c r="F143" s="23">
        <v>33.6</v>
      </c>
      <c r="G143" s="15">
        <f t="shared" si="25"/>
        <v>41.5</v>
      </c>
      <c r="H143" s="15">
        <v>2.5</v>
      </c>
      <c r="I143" s="15">
        <f t="shared" si="26"/>
        <v>44</v>
      </c>
      <c r="J143" s="15">
        <f t="shared" si="27"/>
        <v>26.4</v>
      </c>
      <c r="K143" s="15">
        <v>2</v>
      </c>
      <c r="L143" s="38">
        <v>85.8</v>
      </c>
      <c r="M143" s="15">
        <f t="shared" si="28"/>
        <v>34.32</v>
      </c>
      <c r="N143" s="15">
        <f t="shared" si="29"/>
        <v>60.72</v>
      </c>
      <c r="O143" s="43">
        <v>2</v>
      </c>
    </row>
    <row r="144" spans="1:15" ht="16.5" customHeight="1" thickBot="1">
      <c r="A144" s="6" t="s">
        <v>166</v>
      </c>
      <c r="B144" s="7" t="s">
        <v>169</v>
      </c>
      <c r="C144" s="7" t="s">
        <v>22</v>
      </c>
      <c r="D144" s="7">
        <v>2</v>
      </c>
      <c r="E144" s="25">
        <v>35.799999999999997</v>
      </c>
      <c r="F144" s="25">
        <v>28</v>
      </c>
      <c r="G144" s="26">
        <f t="shared" si="25"/>
        <v>31.9</v>
      </c>
      <c r="H144" s="26">
        <v>2.5</v>
      </c>
      <c r="I144" s="26">
        <f t="shared" si="26"/>
        <v>34.4</v>
      </c>
      <c r="J144" s="26">
        <f t="shared" si="27"/>
        <v>20.639999999999997</v>
      </c>
      <c r="K144" s="26">
        <v>3</v>
      </c>
      <c r="L144" s="39">
        <v>76</v>
      </c>
      <c r="M144" s="26">
        <f t="shared" si="28"/>
        <v>30.400000000000002</v>
      </c>
      <c r="N144" s="26">
        <f t="shared" si="29"/>
        <v>51.04</v>
      </c>
      <c r="O144" s="44">
        <v>3</v>
      </c>
    </row>
    <row r="145" spans="1:15" ht="16.5" customHeight="1">
      <c r="A145" s="2" t="s">
        <v>170</v>
      </c>
      <c r="B145" s="3" t="s">
        <v>171</v>
      </c>
      <c r="C145" s="3" t="s">
        <v>17</v>
      </c>
      <c r="D145" s="3">
        <v>2</v>
      </c>
      <c r="E145" s="21">
        <v>61.6</v>
      </c>
      <c r="F145" s="21">
        <v>84.2</v>
      </c>
      <c r="G145" s="14">
        <f t="shared" ref="G145:G156" si="30">(E145+F145)/2</f>
        <v>72.900000000000006</v>
      </c>
      <c r="H145" s="14"/>
      <c r="I145" s="14">
        <f t="shared" ref="I145:I156" si="31">G145+H145</f>
        <v>72.900000000000006</v>
      </c>
      <c r="J145" s="14">
        <f t="shared" ref="J145:J156" si="32">I145*0.6</f>
        <v>43.74</v>
      </c>
      <c r="K145" s="14">
        <v>1</v>
      </c>
      <c r="L145" s="37">
        <v>74.599999999999994</v>
      </c>
      <c r="M145" s="14">
        <f t="shared" ref="M145:M156" si="33">L145*0.4</f>
        <v>29.84</v>
      </c>
      <c r="N145" s="14">
        <f t="shared" ref="N145:N156" si="34">J145+M145</f>
        <v>73.58</v>
      </c>
      <c r="O145" s="42">
        <v>1</v>
      </c>
    </row>
    <row r="146" spans="1:15" ht="16.5" customHeight="1">
      <c r="A146" s="4" t="s">
        <v>170</v>
      </c>
      <c r="B146" s="5" t="s">
        <v>172</v>
      </c>
      <c r="C146" s="5" t="s">
        <v>17</v>
      </c>
      <c r="D146" s="5">
        <v>2</v>
      </c>
      <c r="E146" s="23">
        <v>69.400000000000006</v>
      </c>
      <c r="F146" s="23">
        <v>65</v>
      </c>
      <c r="G146" s="15">
        <f t="shared" si="30"/>
        <v>67.2</v>
      </c>
      <c r="H146" s="15"/>
      <c r="I146" s="15">
        <f t="shared" si="31"/>
        <v>67.2</v>
      </c>
      <c r="J146" s="15">
        <f t="shared" si="32"/>
        <v>40.32</v>
      </c>
      <c r="K146" s="15">
        <v>3</v>
      </c>
      <c r="L146" s="38">
        <v>82.2</v>
      </c>
      <c r="M146" s="15">
        <f t="shared" si="33"/>
        <v>32.880000000000003</v>
      </c>
      <c r="N146" s="15">
        <f t="shared" si="34"/>
        <v>73.2</v>
      </c>
      <c r="O146" s="43">
        <v>2</v>
      </c>
    </row>
    <row r="147" spans="1:15" ht="16.5" customHeight="1">
      <c r="A147" s="4" t="s">
        <v>170</v>
      </c>
      <c r="B147" s="5" t="s">
        <v>173</v>
      </c>
      <c r="C147" s="5" t="s">
        <v>17</v>
      </c>
      <c r="D147" s="5">
        <v>2</v>
      </c>
      <c r="E147" s="23">
        <v>69.400000000000006</v>
      </c>
      <c r="F147" s="23">
        <v>68</v>
      </c>
      <c r="G147" s="15">
        <f t="shared" si="30"/>
        <v>68.7</v>
      </c>
      <c r="H147" s="15"/>
      <c r="I147" s="15">
        <f t="shared" si="31"/>
        <v>68.7</v>
      </c>
      <c r="J147" s="15">
        <f t="shared" si="32"/>
        <v>41.22</v>
      </c>
      <c r="K147" s="15">
        <v>2</v>
      </c>
      <c r="L147" s="38">
        <v>75.400000000000006</v>
      </c>
      <c r="M147" s="15">
        <f t="shared" si="33"/>
        <v>30.160000000000004</v>
      </c>
      <c r="N147" s="15">
        <f t="shared" si="34"/>
        <v>71.38</v>
      </c>
      <c r="O147" s="43">
        <v>3</v>
      </c>
    </row>
    <row r="148" spans="1:15" ht="16.5" customHeight="1">
      <c r="A148" s="4" t="s">
        <v>170</v>
      </c>
      <c r="B148" s="5" t="s">
        <v>174</v>
      </c>
      <c r="C148" s="5" t="s">
        <v>22</v>
      </c>
      <c r="D148" s="5">
        <v>2</v>
      </c>
      <c r="E148" s="23">
        <v>64.8</v>
      </c>
      <c r="F148" s="23">
        <v>56.6</v>
      </c>
      <c r="G148" s="15">
        <f t="shared" si="30"/>
        <v>60.7</v>
      </c>
      <c r="H148" s="15">
        <v>2.5</v>
      </c>
      <c r="I148" s="15">
        <f t="shared" si="31"/>
        <v>63.2</v>
      </c>
      <c r="J148" s="15">
        <f t="shared" si="32"/>
        <v>37.92</v>
      </c>
      <c r="K148" s="15">
        <v>5</v>
      </c>
      <c r="L148" s="38">
        <v>81</v>
      </c>
      <c r="M148" s="15">
        <f t="shared" si="33"/>
        <v>32.4</v>
      </c>
      <c r="N148" s="15">
        <f t="shared" si="34"/>
        <v>70.319999999999993</v>
      </c>
      <c r="O148" s="43">
        <v>4</v>
      </c>
    </row>
    <row r="149" spans="1:15" ht="16.5" customHeight="1">
      <c r="A149" s="4" t="s">
        <v>170</v>
      </c>
      <c r="B149" s="5" t="s">
        <v>175</v>
      </c>
      <c r="C149" s="5" t="s">
        <v>17</v>
      </c>
      <c r="D149" s="5">
        <v>2</v>
      </c>
      <c r="E149" s="23">
        <v>69.2</v>
      </c>
      <c r="F149" s="23">
        <v>62</v>
      </c>
      <c r="G149" s="15">
        <f t="shared" si="30"/>
        <v>65.599999999999994</v>
      </c>
      <c r="H149" s="15"/>
      <c r="I149" s="15">
        <f t="shared" si="31"/>
        <v>65.599999999999994</v>
      </c>
      <c r="J149" s="15">
        <f t="shared" si="32"/>
        <v>39.359999999999992</v>
      </c>
      <c r="K149" s="15">
        <v>4</v>
      </c>
      <c r="L149" s="38">
        <v>76.400000000000006</v>
      </c>
      <c r="M149" s="15">
        <f t="shared" si="33"/>
        <v>30.560000000000002</v>
      </c>
      <c r="N149" s="15">
        <f t="shared" si="34"/>
        <v>69.919999999999987</v>
      </c>
      <c r="O149" s="43">
        <v>5</v>
      </c>
    </row>
    <row r="150" spans="1:15" ht="16.5" customHeight="1" thickBot="1">
      <c r="A150" s="6" t="s">
        <v>170</v>
      </c>
      <c r="B150" s="7" t="s">
        <v>176</v>
      </c>
      <c r="C150" s="7" t="s">
        <v>22</v>
      </c>
      <c r="D150" s="7">
        <v>2</v>
      </c>
      <c r="E150" s="25">
        <v>58.8</v>
      </c>
      <c r="F150" s="25">
        <v>54.8</v>
      </c>
      <c r="G150" s="26">
        <f t="shared" si="30"/>
        <v>56.8</v>
      </c>
      <c r="H150" s="26">
        <v>2.5</v>
      </c>
      <c r="I150" s="26">
        <f t="shared" si="31"/>
        <v>59.3</v>
      </c>
      <c r="J150" s="26">
        <f t="shared" si="32"/>
        <v>35.58</v>
      </c>
      <c r="K150" s="26">
        <v>6</v>
      </c>
      <c r="L150" s="39">
        <v>78.8</v>
      </c>
      <c r="M150" s="26">
        <f t="shared" si="33"/>
        <v>31.52</v>
      </c>
      <c r="N150" s="26">
        <f t="shared" si="34"/>
        <v>67.099999999999994</v>
      </c>
      <c r="O150" s="44">
        <v>6</v>
      </c>
    </row>
    <row r="151" spans="1:15" ht="16.5" customHeight="1">
      <c r="A151" s="2" t="s">
        <v>177</v>
      </c>
      <c r="B151" s="3" t="s">
        <v>178</v>
      </c>
      <c r="C151" s="3" t="s">
        <v>22</v>
      </c>
      <c r="D151" s="3">
        <v>2</v>
      </c>
      <c r="E151" s="21">
        <v>58.2</v>
      </c>
      <c r="F151" s="21">
        <v>63</v>
      </c>
      <c r="G151" s="14">
        <f t="shared" si="30"/>
        <v>60.6</v>
      </c>
      <c r="H151" s="14">
        <v>2.5</v>
      </c>
      <c r="I151" s="14">
        <f t="shared" si="31"/>
        <v>63.1</v>
      </c>
      <c r="J151" s="14">
        <f t="shared" si="32"/>
        <v>37.86</v>
      </c>
      <c r="K151" s="14">
        <v>1</v>
      </c>
      <c r="L151" s="37">
        <v>83.92</v>
      </c>
      <c r="M151" s="14">
        <f t="shared" si="33"/>
        <v>33.568000000000005</v>
      </c>
      <c r="N151" s="14">
        <f t="shared" si="34"/>
        <v>71.427999999999997</v>
      </c>
      <c r="O151" s="42">
        <v>1</v>
      </c>
    </row>
    <row r="152" spans="1:15" ht="16.5" customHeight="1">
      <c r="A152" s="4" t="s">
        <v>177</v>
      </c>
      <c r="B152" s="5" t="s">
        <v>179</v>
      </c>
      <c r="C152" s="5" t="s">
        <v>22</v>
      </c>
      <c r="D152" s="5">
        <v>2</v>
      </c>
      <c r="E152" s="23">
        <v>47.8</v>
      </c>
      <c r="F152" s="23">
        <v>55.6</v>
      </c>
      <c r="G152" s="15">
        <f t="shared" si="30"/>
        <v>51.7</v>
      </c>
      <c r="H152" s="15">
        <v>2.5</v>
      </c>
      <c r="I152" s="15">
        <f t="shared" si="31"/>
        <v>54.2</v>
      </c>
      <c r="J152" s="15">
        <f t="shared" si="32"/>
        <v>32.520000000000003</v>
      </c>
      <c r="K152" s="15">
        <v>2</v>
      </c>
      <c r="L152" s="38">
        <v>85.98</v>
      </c>
      <c r="M152" s="15">
        <f t="shared" si="33"/>
        <v>34.392000000000003</v>
      </c>
      <c r="N152" s="15">
        <f t="shared" si="34"/>
        <v>66.912000000000006</v>
      </c>
      <c r="O152" s="43">
        <v>2</v>
      </c>
    </row>
    <row r="153" spans="1:15" ht="16.5" customHeight="1">
      <c r="A153" s="4" t="s">
        <v>177</v>
      </c>
      <c r="B153" s="5" t="s">
        <v>180</v>
      </c>
      <c r="C153" s="5" t="s">
        <v>22</v>
      </c>
      <c r="D153" s="5">
        <v>2</v>
      </c>
      <c r="E153" s="23">
        <v>45.2</v>
      </c>
      <c r="F153" s="23">
        <v>45.8</v>
      </c>
      <c r="G153" s="15">
        <f t="shared" si="30"/>
        <v>45.5</v>
      </c>
      <c r="H153" s="15">
        <v>2.5</v>
      </c>
      <c r="I153" s="15">
        <f t="shared" si="31"/>
        <v>48</v>
      </c>
      <c r="J153" s="15">
        <f t="shared" si="32"/>
        <v>28.799999999999997</v>
      </c>
      <c r="K153" s="15">
        <v>3</v>
      </c>
      <c r="L153" s="38">
        <v>83.98</v>
      </c>
      <c r="M153" s="15">
        <f t="shared" si="33"/>
        <v>33.592000000000006</v>
      </c>
      <c r="N153" s="15">
        <f t="shared" si="34"/>
        <v>62.392000000000003</v>
      </c>
      <c r="O153" s="43">
        <v>3</v>
      </c>
    </row>
    <row r="154" spans="1:15" ht="16.5" customHeight="1">
      <c r="A154" s="4" t="s">
        <v>177</v>
      </c>
      <c r="B154" s="5" t="s">
        <v>181</v>
      </c>
      <c r="C154" s="5" t="s">
        <v>22</v>
      </c>
      <c r="D154" s="5">
        <v>2</v>
      </c>
      <c r="E154" s="23">
        <v>42.6</v>
      </c>
      <c r="F154" s="23">
        <v>44.2</v>
      </c>
      <c r="G154" s="15">
        <f t="shared" si="30"/>
        <v>43.400000000000006</v>
      </c>
      <c r="H154" s="15">
        <v>2.5</v>
      </c>
      <c r="I154" s="15">
        <f t="shared" si="31"/>
        <v>45.900000000000006</v>
      </c>
      <c r="J154" s="15">
        <f t="shared" si="32"/>
        <v>27.540000000000003</v>
      </c>
      <c r="K154" s="15">
        <v>5</v>
      </c>
      <c r="L154" s="38">
        <v>79.7</v>
      </c>
      <c r="M154" s="15">
        <f t="shared" si="33"/>
        <v>31.880000000000003</v>
      </c>
      <c r="N154" s="15">
        <f t="shared" si="34"/>
        <v>59.42</v>
      </c>
      <c r="O154" s="43">
        <v>4</v>
      </c>
    </row>
    <row r="155" spans="1:15" ht="16.5" customHeight="1">
      <c r="A155" s="4" t="s">
        <v>177</v>
      </c>
      <c r="B155" s="5" t="s">
        <v>182</v>
      </c>
      <c r="C155" s="5" t="s">
        <v>22</v>
      </c>
      <c r="D155" s="5">
        <v>2</v>
      </c>
      <c r="E155" s="23">
        <v>40.6</v>
      </c>
      <c r="F155" s="23">
        <v>48</v>
      </c>
      <c r="G155" s="15">
        <f t="shared" si="30"/>
        <v>44.3</v>
      </c>
      <c r="H155" s="15">
        <v>2.5</v>
      </c>
      <c r="I155" s="15">
        <f t="shared" si="31"/>
        <v>46.8</v>
      </c>
      <c r="J155" s="15">
        <f t="shared" si="32"/>
        <v>28.08</v>
      </c>
      <c r="K155" s="15">
        <v>4</v>
      </c>
      <c r="L155" s="38">
        <v>77.319999999999993</v>
      </c>
      <c r="M155" s="15">
        <f t="shared" si="33"/>
        <v>30.927999999999997</v>
      </c>
      <c r="N155" s="15">
        <f t="shared" si="34"/>
        <v>59.007999999999996</v>
      </c>
      <c r="O155" s="43">
        <v>5</v>
      </c>
    </row>
    <row r="156" spans="1:15" ht="16.5" customHeight="1" thickBot="1">
      <c r="A156" s="6" t="s">
        <v>177</v>
      </c>
      <c r="B156" s="7" t="s">
        <v>183</v>
      </c>
      <c r="C156" s="7" t="s">
        <v>22</v>
      </c>
      <c r="D156" s="7">
        <v>2</v>
      </c>
      <c r="E156" s="25">
        <v>35.4</v>
      </c>
      <c r="F156" s="25">
        <v>48.2</v>
      </c>
      <c r="G156" s="26">
        <f t="shared" si="30"/>
        <v>41.8</v>
      </c>
      <c r="H156" s="26">
        <v>2.5</v>
      </c>
      <c r="I156" s="26">
        <f t="shared" si="31"/>
        <v>44.3</v>
      </c>
      <c r="J156" s="26">
        <f t="shared" si="32"/>
        <v>26.58</v>
      </c>
      <c r="K156" s="26">
        <v>6</v>
      </c>
      <c r="L156" s="39">
        <v>78.34</v>
      </c>
      <c r="M156" s="26">
        <f t="shared" si="33"/>
        <v>31.336000000000002</v>
      </c>
      <c r="N156" s="26">
        <f t="shared" si="34"/>
        <v>57.915999999999997</v>
      </c>
      <c r="O156" s="44">
        <v>6</v>
      </c>
    </row>
    <row r="157" spans="1:15" ht="16.5" customHeight="1">
      <c r="A157" s="2" t="s">
        <v>184</v>
      </c>
      <c r="B157" s="3" t="s">
        <v>185</v>
      </c>
      <c r="C157" s="3" t="s">
        <v>22</v>
      </c>
      <c r="D157" s="3">
        <v>1</v>
      </c>
      <c r="E157" s="21">
        <v>48.4</v>
      </c>
      <c r="F157" s="21">
        <v>40.4</v>
      </c>
      <c r="G157" s="14">
        <f>(E157+F157)/2</f>
        <v>44.4</v>
      </c>
      <c r="H157" s="14">
        <v>2.5</v>
      </c>
      <c r="I157" s="14">
        <f>G157+H157</f>
        <v>46.9</v>
      </c>
      <c r="J157" s="14">
        <f>I157*0.6</f>
        <v>28.139999999999997</v>
      </c>
      <c r="K157" s="14">
        <v>1</v>
      </c>
      <c r="L157" s="37">
        <v>80.2</v>
      </c>
      <c r="M157" s="14">
        <f>L157*0.4</f>
        <v>32.080000000000005</v>
      </c>
      <c r="N157" s="14">
        <f>J157+M157</f>
        <v>60.22</v>
      </c>
      <c r="O157" s="42">
        <v>1</v>
      </c>
    </row>
    <row r="158" spans="1:15" ht="16.5" customHeight="1" thickBot="1">
      <c r="A158" s="6" t="s">
        <v>184</v>
      </c>
      <c r="B158" s="7" t="s">
        <v>186</v>
      </c>
      <c r="C158" s="7" t="s">
        <v>17</v>
      </c>
      <c r="D158" s="7">
        <v>1</v>
      </c>
      <c r="E158" s="25">
        <v>35.6</v>
      </c>
      <c r="F158" s="25">
        <v>31.8</v>
      </c>
      <c r="G158" s="26">
        <f>(E158+F158)/2</f>
        <v>33.700000000000003</v>
      </c>
      <c r="H158" s="26"/>
      <c r="I158" s="26">
        <f>G158+H158</f>
        <v>33.700000000000003</v>
      </c>
      <c r="J158" s="26">
        <f>I158*0.6</f>
        <v>20.220000000000002</v>
      </c>
      <c r="K158" s="26">
        <v>2</v>
      </c>
      <c r="L158" s="39">
        <v>74.599999999999994</v>
      </c>
      <c r="M158" s="26">
        <f>L158*0.4</f>
        <v>29.84</v>
      </c>
      <c r="N158" s="26">
        <f>J158+M158</f>
        <v>50.06</v>
      </c>
      <c r="O158" s="44">
        <v>2</v>
      </c>
    </row>
    <row r="159" spans="1:15" ht="16.5" customHeight="1">
      <c r="A159" s="2" t="s">
        <v>187</v>
      </c>
      <c r="B159" s="3" t="s">
        <v>188</v>
      </c>
      <c r="C159" s="3" t="s">
        <v>17</v>
      </c>
      <c r="D159" s="3">
        <v>1</v>
      </c>
      <c r="E159" s="21">
        <v>55.4</v>
      </c>
      <c r="F159" s="21">
        <v>56.2</v>
      </c>
      <c r="G159" s="14">
        <f>(E159+F159)/2</f>
        <v>55.8</v>
      </c>
      <c r="H159" s="14"/>
      <c r="I159" s="14">
        <f>G159+H159</f>
        <v>55.8</v>
      </c>
      <c r="J159" s="22">
        <f>I159*0.6</f>
        <v>33.479999999999997</v>
      </c>
      <c r="K159" s="22">
        <v>1</v>
      </c>
      <c r="L159" s="37">
        <v>86.4</v>
      </c>
      <c r="M159" s="14">
        <f>L159*0.4</f>
        <v>34.56</v>
      </c>
      <c r="N159" s="14">
        <f>J159+M159</f>
        <v>68.039999999999992</v>
      </c>
      <c r="O159" s="42">
        <v>1</v>
      </c>
    </row>
    <row r="160" spans="1:15" ht="16.5" customHeight="1">
      <c r="A160" s="4" t="s">
        <v>187</v>
      </c>
      <c r="B160" s="5" t="s">
        <v>189</v>
      </c>
      <c r="C160" s="5" t="s">
        <v>17</v>
      </c>
      <c r="D160" s="5">
        <v>1</v>
      </c>
      <c r="E160" s="23">
        <v>54.4</v>
      </c>
      <c r="F160" s="23">
        <v>55.8</v>
      </c>
      <c r="G160" s="15">
        <f>(E160+F160)/2</f>
        <v>55.099999999999994</v>
      </c>
      <c r="H160" s="15"/>
      <c r="I160" s="15">
        <f>G160+H160</f>
        <v>55.099999999999994</v>
      </c>
      <c r="J160" s="24">
        <f>I160*0.6</f>
        <v>33.059999999999995</v>
      </c>
      <c r="K160" s="24">
        <v>2</v>
      </c>
      <c r="L160" s="38">
        <v>84.2</v>
      </c>
      <c r="M160" s="15">
        <f>L160*0.4</f>
        <v>33.68</v>
      </c>
      <c r="N160" s="15">
        <f>J160+M160</f>
        <v>66.739999999999995</v>
      </c>
      <c r="O160" s="43">
        <v>2</v>
      </c>
    </row>
    <row r="161" spans="1:15" ht="16.5" customHeight="1" thickBot="1">
      <c r="A161" s="6" t="s">
        <v>187</v>
      </c>
      <c r="B161" s="7" t="s">
        <v>190</v>
      </c>
      <c r="C161" s="7" t="s">
        <v>22</v>
      </c>
      <c r="D161" s="7">
        <v>1</v>
      </c>
      <c r="E161" s="25">
        <v>63.2</v>
      </c>
      <c r="F161" s="25">
        <v>41.8</v>
      </c>
      <c r="G161" s="26">
        <f>(E161+F161)/2</f>
        <v>52.5</v>
      </c>
      <c r="H161" s="26">
        <v>2.5</v>
      </c>
      <c r="I161" s="26">
        <f>G161+H161</f>
        <v>55</v>
      </c>
      <c r="J161" s="27">
        <f>I161*0.6</f>
        <v>33</v>
      </c>
      <c r="K161" s="27">
        <v>3</v>
      </c>
      <c r="L161" s="39">
        <v>78.2</v>
      </c>
      <c r="M161" s="26">
        <f>L161*0.4</f>
        <v>31.28</v>
      </c>
      <c r="N161" s="26">
        <f>J161+M161</f>
        <v>64.28</v>
      </c>
      <c r="O161" s="44">
        <v>3</v>
      </c>
    </row>
    <row r="162" spans="1:15" ht="16.5" customHeight="1">
      <c r="A162" s="2" t="s">
        <v>191</v>
      </c>
      <c r="B162" s="3" t="s">
        <v>192</v>
      </c>
      <c r="C162" s="3" t="s">
        <v>22</v>
      </c>
      <c r="D162" s="3">
        <v>3</v>
      </c>
      <c r="E162" s="21">
        <v>53.4</v>
      </c>
      <c r="F162" s="21">
        <v>56</v>
      </c>
      <c r="G162" s="14">
        <f t="shared" ref="G162:G176" si="35">(E162+F162)/2</f>
        <v>54.7</v>
      </c>
      <c r="H162" s="14">
        <v>2.5</v>
      </c>
      <c r="I162" s="14">
        <f t="shared" ref="I162:I176" si="36">G162+H162</f>
        <v>57.2</v>
      </c>
      <c r="J162" s="14">
        <f t="shared" ref="J162:J176" si="37">I162*0.6</f>
        <v>34.32</v>
      </c>
      <c r="K162" s="14">
        <v>4</v>
      </c>
      <c r="L162" s="37">
        <v>86.8</v>
      </c>
      <c r="M162" s="14">
        <f t="shared" ref="M162:M176" si="38">L162*0.4</f>
        <v>34.72</v>
      </c>
      <c r="N162" s="14">
        <f t="shared" ref="N162:N176" si="39">J162+M162</f>
        <v>69.039999999999992</v>
      </c>
      <c r="O162" s="42">
        <v>1</v>
      </c>
    </row>
    <row r="163" spans="1:15" ht="16.5" customHeight="1">
      <c r="A163" s="4" t="s">
        <v>191</v>
      </c>
      <c r="B163" s="5" t="s">
        <v>193</v>
      </c>
      <c r="C163" s="5" t="s">
        <v>22</v>
      </c>
      <c r="D163" s="5">
        <v>3</v>
      </c>
      <c r="E163" s="23">
        <v>54.4</v>
      </c>
      <c r="F163" s="23">
        <v>61</v>
      </c>
      <c r="G163" s="15">
        <f t="shared" si="35"/>
        <v>57.7</v>
      </c>
      <c r="H163" s="15">
        <v>2.5</v>
      </c>
      <c r="I163" s="15">
        <f t="shared" si="36"/>
        <v>60.2</v>
      </c>
      <c r="J163" s="15">
        <f t="shared" si="37"/>
        <v>36.119999999999997</v>
      </c>
      <c r="K163" s="15">
        <v>1</v>
      </c>
      <c r="L163" s="38">
        <v>77.8</v>
      </c>
      <c r="M163" s="15">
        <f t="shared" si="38"/>
        <v>31.12</v>
      </c>
      <c r="N163" s="15">
        <f t="shared" si="39"/>
        <v>67.239999999999995</v>
      </c>
      <c r="O163" s="43">
        <v>2</v>
      </c>
    </row>
    <row r="164" spans="1:15" ht="16.5" customHeight="1">
      <c r="A164" s="4" t="s">
        <v>191</v>
      </c>
      <c r="B164" s="5" t="s">
        <v>194</v>
      </c>
      <c r="C164" s="5" t="s">
        <v>22</v>
      </c>
      <c r="D164" s="5">
        <v>3</v>
      </c>
      <c r="E164" s="23">
        <v>56.8</v>
      </c>
      <c r="F164" s="23">
        <v>54.2</v>
      </c>
      <c r="G164" s="15">
        <f t="shared" si="35"/>
        <v>55.5</v>
      </c>
      <c r="H164" s="15">
        <v>2.5</v>
      </c>
      <c r="I164" s="15">
        <f t="shared" si="36"/>
        <v>58</v>
      </c>
      <c r="J164" s="15">
        <f t="shared" si="37"/>
        <v>34.799999999999997</v>
      </c>
      <c r="K164" s="15">
        <v>3</v>
      </c>
      <c r="L164" s="38">
        <v>81</v>
      </c>
      <c r="M164" s="15">
        <f t="shared" si="38"/>
        <v>32.4</v>
      </c>
      <c r="N164" s="15">
        <f t="shared" si="39"/>
        <v>67.199999999999989</v>
      </c>
      <c r="O164" s="43">
        <v>3</v>
      </c>
    </row>
    <row r="165" spans="1:15" ht="16.5" customHeight="1">
      <c r="A165" s="4" t="s">
        <v>191</v>
      </c>
      <c r="B165" s="5" t="s">
        <v>195</v>
      </c>
      <c r="C165" s="5" t="s">
        <v>22</v>
      </c>
      <c r="D165" s="5">
        <v>3</v>
      </c>
      <c r="E165" s="23">
        <v>51.6</v>
      </c>
      <c r="F165" s="23">
        <v>56</v>
      </c>
      <c r="G165" s="15">
        <f t="shared" si="35"/>
        <v>53.8</v>
      </c>
      <c r="H165" s="15">
        <v>2.5</v>
      </c>
      <c r="I165" s="15">
        <f t="shared" si="36"/>
        <v>56.3</v>
      </c>
      <c r="J165" s="15">
        <f t="shared" si="37"/>
        <v>33.779999999999994</v>
      </c>
      <c r="K165" s="15">
        <v>6</v>
      </c>
      <c r="L165" s="38">
        <v>81.400000000000006</v>
      </c>
      <c r="M165" s="15">
        <f t="shared" si="38"/>
        <v>32.56</v>
      </c>
      <c r="N165" s="15">
        <f t="shared" si="39"/>
        <v>66.34</v>
      </c>
      <c r="O165" s="43">
        <v>4</v>
      </c>
    </row>
    <row r="166" spans="1:15" ht="16.5" customHeight="1">
      <c r="A166" s="4" t="s">
        <v>191</v>
      </c>
      <c r="B166" s="5" t="s">
        <v>196</v>
      </c>
      <c r="C166" s="5" t="s">
        <v>22</v>
      </c>
      <c r="D166" s="5">
        <v>3</v>
      </c>
      <c r="E166" s="23">
        <v>59</v>
      </c>
      <c r="F166" s="23">
        <v>54</v>
      </c>
      <c r="G166" s="15">
        <f t="shared" si="35"/>
        <v>56.5</v>
      </c>
      <c r="H166" s="15">
        <v>2.5</v>
      </c>
      <c r="I166" s="15">
        <f t="shared" si="36"/>
        <v>59</v>
      </c>
      <c r="J166" s="15">
        <f t="shared" si="37"/>
        <v>35.4</v>
      </c>
      <c r="K166" s="15">
        <v>2</v>
      </c>
      <c r="L166" s="38">
        <v>75.2</v>
      </c>
      <c r="M166" s="15">
        <f t="shared" si="38"/>
        <v>30.080000000000002</v>
      </c>
      <c r="N166" s="15">
        <f t="shared" si="39"/>
        <v>65.48</v>
      </c>
      <c r="O166" s="43">
        <v>5</v>
      </c>
    </row>
    <row r="167" spans="1:15" ht="16.5" customHeight="1">
      <c r="A167" s="4" t="s">
        <v>191</v>
      </c>
      <c r="B167" s="5" t="s">
        <v>197</v>
      </c>
      <c r="C167" s="5" t="s">
        <v>22</v>
      </c>
      <c r="D167" s="5">
        <v>3</v>
      </c>
      <c r="E167" s="23">
        <v>52.4</v>
      </c>
      <c r="F167" s="23">
        <v>55.8</v>
      </c>
      <c r="G167" s="15">
        <f t="shared" si="35"/>
        <v>54.099999999999994</v>
      </c>
      <c r="H167" s="15">
        <v>2.5</v>
      </c>
      <c r="I167" s="15">
        <f t="shared" si="36"/>
        <v>56.599999999999994</v>
      </c>
      <c r="J167" s="15">
        <f t="shared" si="37"/>
        <v>33.959999999999994</v>
      </c>
      <c r="K167" s="15">
        <v>5</v>
      </c>
      <c r="L167" s="38">
        <v>78.8</v>
      </c>
      <c r="M167" s="15">
        <f t="shared" si="38"/>
        <v>31.52</v>
      </c>
      <c r="N167" s="15">
        <f t="shared" si="39"/>
        <v>65.47999999999999</v>
      </c>
      <c r="O167" s="43">
        <v>6</v>
      </c>
    </row>
    <row r="168" spans="1:15" ht="16.5" customHeight="1">
      <c r="A168" s="4" t="s">
        <v>191</v>
      </c>
      <c r="B168" s="5" t="s">
        <v>198</v>
      </c>
      <c r="C168" s="5" t="s">
        <v>22</v>
      </c>
      <c r="D168" s="5">
        <v>3</v>
      </c>
      <c r="E168" s="23">
        <v>43.8</v>
      </c>
      <c r="F168" s="23">
        <v>59.2</v>
      </c>
      <c r="G168" s="15">
        <f t="shared" si="35"/>
        <v>51.5</v>
      </c>
      <c r="H168" s="15">
        <v>2.5</v>
      </c>
      <c r="I168" s="15">
        <f t="shared" si="36"/>
        <v>54</v>
      </c>
      <c r="J168" s="15">
        <f t="shared" si="37"/>
        <v>32.4</v>
      </c>
      <c r="K168" s="15">
        <v>7</v>
      </c>
      <c r="L168" s="38">
        <v>81.8</v>
      </c>
      <c r="M168" s="15">
        <f t="shared" si="38"/>
        <v>32.72</v>
      </c>
      <c r="N168" s="15">
        <f t="shared" si="39"/>
        <v>65.12</v>
      </c>
      <c r="O168" s="43">
        <v>7</v>
      </c>
    </row>
    <row r="169" spans="1:15" ht="16.5" customHeight="1">
      <c r="A169" s="4" t="s">
        <v>191</v>
      </c>
      <c r="B169" s="5" t="s">
        <v>199</v>
      </c>
      <c r="C169" s="5" t="s">
        <v>22</v>
      </c>
      <c r="D169" s="5">
        <v>3</v>
      </c>
      <c r="E169" s="23">
        <v>45.2</v>
      </c>
      <c r="F169" s="23">
        <v>53</v>
      </c>
      <c r="G169" s="15">
        <f t="shared" si="35"/>
        <v>49.1</v>
      </c>
      <c r="H169" s="15">
        <v>2.5</v>
      </c>
      <c r="I169" s="15">
        <f t="shared" si="36"/>
        <v>51.6</v>
      </c>
      <c r="J169" s="15">
        <f t="shared" si="37"/>
        <v>30.96</v>
      </c>
      <c r="K169" s="15">
        <v>9</v>
      </c>
      <c r="L169" s="38">
        <v>79.599999999999994</v>
      </c>
      <c r="M169" s="15">
        <f t="shared" si="38"/>
        <v>31.84</v>
      </c>
      <c r="N169" s="15">
        <f t="shared" si="39"/>
        <v>62.8</v>
      </c>
      <c r="O169" s="43">
        <v>8</v>
      </c>
    </row>
    <row r="170" spans="1:15" ht="16.5" customHeight="1" thickBot="1">
      <c r="A170" s="6" t="s">
        <v>191</v>
      </c>
      <c r="B170" s="7" t="s">
        <v>200</v>
      </c>
      <c r="C170" s="7" t="s">
        <v>22</v>
      </c>
      <c r="D170" s="7">
        <v>3</v>
      </c>
      <c r="E170" s="25">
        <v>46.2</v>
      </c>
      <c r="F170" s="25">
        <v>53.4</v>
      </c>
      <c r="G170" s="26">
        <f t="shared" si="35"/>
        <v>49.8</v>
      </c>
      <c r="H170" s="26">
        <v>2.5</v>
      </c>
      <c r="I170" s="26">
        <f t="shared" si="36"/>
        <v>52.3</v>
      </c>
      <c r="J170" s="26">
        <f t="shared" si="37"/>
        <v>31.379999999999995</v>
      </c>
      <c r="K170" s="26">
        <v>8</v>
      </c>
      <c r="L170" s="39">
        <v>74.400000000000006</v>
      </c>
      <c r="M170" s="26">
        <f t="shared" si="38"/>
        <v>29.760000000000005</v>
      </c>
      <c r="N170" s="26">
        <f t="shared" si="39"/>
        <v>61.14</v>
      </c>
      <c r="O170" s="44">
        <v>9</v>
      </c>
    </row>
    <row r="171" spans="1:15" ht="16.5" customHeight="1">
      <c r="A171" s="2" t="s">
        <v>201</v>
      </c>
      <c r="B171" s="3" t="s">
        <v>202</v>
      </c>
      <c r="C171" s="3" t="s">
        <v>22</v>
      </c>
      <c r="D171" s="3">
        <v>2</v>
      </c>
      <c r="E171" s="21">
        <v>59.2</v>
      </c>
      <c r="F171" s="21">
        <v>64.400000000000006</v>
      </c>
      <c r="G171" s="14">
        <f t="shared" si="35"/>
        <v>61.800000000000004</v>
      </c>
      <c r="H171" s="14">
        <v>2.5</v>
      </c>
      <c r="I171" s="14">
        <f t="shared" si="36"/>
        <v>64.300000000000011</v>
      </c>
      <c r="J171" s="14">
        <f t="shared" si="37"/>
        <v>38.580000000000005</v>
      </c>
      <c r="K171" s="14">
        <v>1</v>
      </c>
      <c r="L171" s="37">
        <v>85.6</v>
      </c>
      <c r="M171" s="14">
        <f t="shared" si="38"/>
        <v>34.24</v>
      </c>
      <c r="N171" s="14">
        <f t="shared" si="39"/>
        <v>72.820000000000007</v>
      </c>
      <c r="O171" s="42">
        <v>1</v>
      </c>
    </row>
    <row r="172" spans="1:15" ht="16.5" customHeight="1">
      <c r="A172" s="4" t="s">
        <v>201</v>
      </c>
      <c r="B172" s="5" t="s">
        <v>203</v>
      </c>
      <c r="C172" s="5" t="s">
        <v>17</v>
      </c>
      <c r="D172" s="5">
        <v>2</v>
      </c>
      <c r="E172" s="23">
        <v>61</v>
      </c>
      <c r="F172" s="23">
        <v>63</v>
      </c>
      <c r="G172" s="15">
        <f t="shared" si="35"/>
        <v>62</v>
      </c>
      <c r="H172" s="15"/>
      <c r="I172" s="15">
        <f t="shared" si="36"/>
        <v>62</v>
      </c>
      <c r="J172" s="15">
        <f t="shared" si="37"/>
        <v>37.199999999999996</v>
      </c>
      <c r="K172" s="15">
        <v>2</v>
      </c>
      <c r="L172" s="38">
        <v>83.6</v>
      </c>
      <c r="M172" s="15">
        <f t="shared" si="38"/>
        <v>33.44</v>
      </c>
      <c r="N172" s="15">
        <f t="shared" si="39"/>
        <v>70.639999999999986</v>
      </c>
      <c r="O172" s="43">
        <v>2</v>
      </c>
    </row>
    <row r="173" spans="1:15" ht="16.5" customHeight="1">
      <c r="A173" s="4" t="s">
        <v>201</v>
      </c>
      <c r="B173" s="5" t="s">
        <v>204</v>
      </c>
      <c r="C173" s="5" t="s">
        <v>22</v>
      </c>
      <c r="D173" s="5">
        <v>2</v>
      </c>
      <c r="E173" s="23">
        <v>54</v>
      </c>
      <c r="F173" s="23">
        <v>60.8</v>
      </c>
      <c r="G173" s="15">
        <f t="shared" si="35"/>
        <v>57.4</v>
      </c>
      <c r="H173" s="15">
        <v>2.5</v>
      </c>
      <c r="I173" s="15">
        <f t="shared" si="36"/>
        <v>59.9</v>
      </c>
      <c r="J173" s="15">
        <f t="shared" si="37"/>
        <v>35.94</v>
      </c>
      <c r="K173" s="15">
        <v>3</v>
      </c>
      <c r="L173" s="38">
        <v>79.2</v>
      </c>
      <c r="M173" s="15">
        <f t="shared" si="38"/>
        <v>31.680000000000003</v>
      </c>
      <c r="N173" s="15">
        <f t="shared" si="39"/>
        <v>67.62</v>
      </c>
      <c r="O173" s="43">
        <v>3</v>
      </c>
    </row>
    <row r="174" spans="1:15" ht="16.5" customHeight="1">
      <c r="A174" s="4" t="s">
        <v>201</v>
      </c>
      <c r="B174" s="5" t="s">
        <v>205</v>
      </c>
      <c r="C174" s="5" t="s">
        <v>17</v>
      </c>
      <c r="D174" s="5">
        <v>2</v>
      </c>
      <c r="E174" s="23">
        <v>58.8</v>
      </c>
      <c r="F174" s="23">
        <v>54.4</v>
      </c>
      <c r="G174" s="15">
        <f t="shared" si="35"/>
        <v>56.599999999999994</v>
      </c>
      <c r="H174" s="15"/>
      <c r="I174" s="15">
        <f t="shared" si="36"/>
        <v>56.599999999999994</v>
      </c>
      <c r="J174" s="15">
        <f t="shared" si="37"/>
        <v>33.959999999999994</v>
      </c>
      <c r="K174" s="15">
        <v>4</v>
      </c>
      <c r="L174" s="38"/>
      <c r="M174" s="15">
        <f t="shared" si="38"/>
        <v>0</v>
      </c>
      <c r="N174" s="15">
        <f t="shared" si="39"/>
        <v>33.959999999999994</v>
      </c>
      <c r="O174" s="43">
        <v>4</v>
      </c>
    </row>
    <row r="175" spans="1:15" ht="16.5" customHeight="1">
      <c r="A175" s="4" t="s">
        <v>201</v>
      </c>
      <c r="B175" s="5" t="s">
        <v>206</v>
      </c>
      <c r="C175" s="5" t="s">
        <v>17</v>
      </c>
      <c r="D175" s="5">
        <v>2</v>
      </c>
      <c r="E175" s="23">
        <v>56.6</v>
      </c>
      <c r="F175" s="23">
        <v>53.2</v>
      </c>
      <c r="G175" s="15">
        <f t="shared" si="35"/>
        <v>54.900000000000006</v>
      </c>
      <c r="H175" s="15"/>
      <c r="I175" s="15">
        <f t="shared" si="36"/>
        <v>54.900000000000006</v>
      </c>
      <c r="J175" s="15">
        <f t="shared" si="37"/>
        <v>32.940000000000005</v>
      </c>
      <c r="K175" s="15">
        <v>5</v>
      </c>
      <c r="L175" s="38"/>
      <c r="M175" s="15">
        <f t="shared" si="38"/>
        <v>0</v>
      </c>
      <c r="N175" s="15">
        <f t="shared" si="39"/>
        <v>32.940000000000005</v>
      </c>
      <c r="O175" s="43">
        <v>5</v>
      </c>
    </row>
    <row r="176" spans="1:15" ht="16.5" customHeight="1" thickBot="1">
      <c r="A176" s="6" t="s">
        <v>201</v>
      </c>
      <c r="B176" s="7" t="s">
        <v>207</v>
      </c>
      <c r="C176" s="7" t="s">
        <v>22</v>
      </c>
      <c r="D176" s="7">
        <v>2</v>
      </c>
      <c r="E176" s="25">
        <v>43.6</v>
      </c>
      <c r="F176" s="25">
        <v>45</v>
      </c>
      <c r="G176" s="26">
        <f t="shared" si="35"/>
        <v>44.3</v>
      </c>
      <c r="H176" s="26">
        <v>2.5</v>
      </c>
      <c r="I176" s="26">
        <f t="shared" si="36"/>
        <v>46.8</v>
      </c>
      <c r="J176" s="26">
        <f t="shared" si="37"/>
        <v>28.08</v>
      </c>
      <c r="K176" s="26">
        <v>6</v>
      </c>
      <c r="L176" s="39"/>
      <c r="M176" s="26">
        <f t="shared" si="38"/>
        <v>0</v>
      </c>
      <c r="N176" s="26">
        <f t="shared" si="39"/>
        <v>28.08</v>
      </c>
      <c r="O176" s="44">
        <v>6</v>
      </c>
    </row>
    <row r="177" spans="1:15" ht="16.5" customHeight="1">
      <c r="A177" s="2" t="s">
        <v>208</v>
      </c>
      <c r="B177" s="3" t="s">
        <v>209</v>
      </c>
      <c r="C177" s="3" t="s">
        <v>22</v>
      </c>
      <c r="D177" s="3">
        <v>1</v>
      </c>
      <c r="E177" s="21">
        <v>60.4</v>
      </c>
      <c r="F177" s="21">
        <v>55.6</v>
      </c>
      <c r="G177" s="14">
        <f t="shared" ref="G177:G186" si="40">(E177+F177)/2</f>
        <v>58</v>
      </c>
      <c r="H177" s="14">
        <v>2.5</v>
      </c>
      <c r="I177" s="14">
        <f t="shared" ref="I177:I186" si="41">G177+H177</f>
        <v>60.5</v>
      </c>
      <c r="J177" s="14">
        <f t="shared" ref="J177:J186" si="42">I177*0.6</f>
        <v>36.299999999999997</v>
      </c>
      <c r="K177" s="14">
        <v>1</v>
      </c>
      <c r="L177" s="37">
        <v>76.599999999999994</v>
      </c>
      <c r="M177" s="14">
        <f t="shared" ref="M177:M187" si="43">L177*0.4</f>
        <v>30.64</v>
      </c>
      <c r="N177" s="14">
        <f t="shared" ref="N177:N186" si="44">J177+M177</f>
        <v>66.94</v>
      </c>
      <c r="O177" s="42">
        <v>1</v>
      </c>
    </row>
    <row r="178" spans="1:15" ht="16.5" customHeight="1">
      <c r="A178" s="4" t="s">
        <v>208</v>
      </c>
      <c r="B178" s="5" t="s">
        <v>210</v>
      </c>
      <c r="C178" s="5" t="s">
        <v>22</v>
      </c>
      <c r="D178" s="5">
        <v>1</v>
      </c>
      <c r="E178" s="23">
        <v>49</v>
      </c>
      <c r="F178" s="23">
        <v>43</v>
      </c>
      <c r="G178" s="15">
        <f t="shared" si="40"/>
        <v>46</v>
      </c>
      <c r="H178" s="15">
        <v>2.5</v>
      </c>
      <c r="I178" s="15">
        <f t="shared" si="41"/>
        <v>48.5</v>
      </c>
      <c r="J178" s="15">
        <f t="shared" si="42"/>
        <v>29.099999999999998</v>
      </c>
      <c r="K178" s="15">
        <v>2</v>
      </c>
      <c r="L178" s="38">
        <v>78</v>
      </c>
      <c r="M178" s="15">
        <f t="shared" si="43"/>
        <v>31.200000000000003</v>
      </c>
      <c r="N178" s="15">
        <f t="shared" si="44"/>
        <v>60.3</v>
      </c>
      <c r="O178" s="43">
        <v>2</v>
      </c>
    </row>
    <row r="179" spans="1:15" ht="16.5" customHeight="1">
      <c r="A179" s="4" t="s">
        <v>208</v>
      </c>
      <c r="B179" s="5" t="s">
        <v>211</v>
      </c>
      <c r="C179" s="5" t="s">
        <v>22</v>
      </c>
      <c r="D179" s="5">
        <v>1</v>
      </c>
      <c r="E179" s="23">
        <v>29.2</v>
      </c>
      <c r="F179" s="23">
        <v>30.8</v>
      </c>
      <c r="G179" s="15">
        <f t="shared" si="40"/>
        <v>30</v>
      </c>
      <c r="H179" s="15">
        <v>2.5</v>
      </c>
      <c r="I179" s="15">
        <f t="shared" si="41"/>
        <v>32.5</v>
      </c>
      <c r="J179" s="15">
        <f t="shared" si="42"/>
        <v>19.5</v>
      </c>
      <c r="K179" s="15"/>
      <c r="L179" s="38">
        <v>75.400000000000006</v>
      </c>
      <c r="M179" s="15">
        <f t="shared" si="43"/>
        <v>30.160000000000004</v>
      </c>
      <c r="N179" s="15">
        <f t="shared" si="44"/>
        <v>49.660000000000004</v>
      </c>
      <c r="O179" s="43">
        <v>3</v>
      </c>
    </row>
    <row r="180" spans="1:15" ht="16.5" customHeight="1" thickBot="1">
      <c r="A180" s="6" t="s">
        <v>208</v>
      </c>
      <c r="B180" s="7" t="s">
        <v>212</v>
      </c>
      <c r="C180" s="7" t="s">
        <v>155</v>
      </c>
      <c r="D180" s="7">
        <v>1</v>
      </c>
      <c r="E180" s="25">
        <v>41.8</v>
      </c>
      <c r="F180" s="25">
        <v>40.6</v>
      </c>
      <c r="G180" s="26">
        <f t="shared" si="40"/>
        <v>41.2</v>
      </c>
      <c r="H180" s="26"/>
      <c r="I180" s="26">
        <f t="shared" si="41"/>
        <v>41.2</v>
      </c>
      <c r="J180" s="26">
        <f t="shared" si="42"/>
        <v>24.720000000000002</v>
      </c>
      <c r="K180" s="26">
        <v>3</v>
      </c>
      <c r="L180" s="39"/>
      <c r="M180" s="26">
        <f t="shared" si="43"/>
        <v>0</v>
      </c>
      <c r="N180" s="26">
        <f t="shared" si="44"/>
        <v>24.720000000000002</v>
      </c>
      <c r="O180" s="44">
        <v>4</v>
      </c>
    </row>
    <row r="181" spans="1:15" ht="16.5" customHeight="1">
      <c r="A181" s="2" t="s">
        <v>213</v>
      </c>
      <c r="B181" s="3" t="s">
        <v>214</v>
      </c>
      <c r="C181" s="12" t="s">
        <v>17</v>
      </c>
      <c r="D181" s="3">
        <v>1</v>
      </c>
      <c r="E181" s="21">
        <v>65.400000000000006</v>
      </c>
      <c r="F181" s="21">
        <v>63</v>
      </c>
      <c r="G181" s="14">
        <f t="shared" si="40"/>
        <v>64.2</v>
      </c>
      <c r="H181" s="14"/>
      <c r="I181" s="14">
        <f t="shared" si="41"/>
        <v>64.2</v>
      </c>
      <c r="J181" s="14">
        <f t="shared" si="42"/>
        <v>38.520000000000003</v>
      </c>
      <c r="K181" s="14">
        <v>1</v>
      </c>
      <c r="L181" s="37">
        <v>81.599999999999994</v>
      </c>
      <c r="M181" s="14">
        <f t="shared" si="43"/>
        <v>32.64</v>
      </c>
      <c r="N181" s="14">
        <f t="shared" si="44"/>
        <v>71.16</v>
      </c>
      <c r="O181" s="42">
        <v>1</v>
      </c>
    </row>
    <row r="182" spans="1:15" ht="16.5" customHeight="1">
      <c r="A182" s="4" t="s">
        <v>213</v>
      </c>
      <c r="B182" s="5" t="s">
        <v>215</v>
      </c>
      <c r="C182" s="13" t="s">
        <v>17</v>
      </c>
      <c r="D182" s="5">
        <v>1</v>
      </c>
      <c r="E182" s="23">
        <v>54.8</v>
      </c>
      <c r="F182" s="23">
        <v>67</v>
      </c>
      <c r="G182" s="15">
        <f t="shared" si="40"/>
        <v>60.9</v>
      </c>
      <c r="H182" s="15"/>
      <c r="I182" s="15">
        <f t="shared" si="41"/>
        <v>60.9</v>
      </c>
      <c r="J182" s="15">
        <f t="shared" si="42"/>
        <v>36.54</v>
      </c>
      <c r="K182" s="15">
        <v>2</v>
      </c>
      <c r="L182" s="38">
        <v>82.8</v>
      </c>
      <c r="M182" s="15">
        <f t="shared" si="43"/>
        <v>33.119999999999997</v>
      </c>
      <c r="N182" s="15">
        <f t="shared" si="44"/>
        <v>69.66</v>
      </c>
      <c r="O182" s="43">
        <v>2</v>
      </c>
    </row>
    <row r="183" spans="1:15" ht="16.5" customHeight="1" thickBot="1">
      <c r="A183" s="6" t="s">
        <v>213</v>
      </c>
      <c r="B183" s="7" t="s">
        <v>216</v>
      </c>
      <c r="C183" s="16" t="s">
        <v>22</v>
      </c>
      <c r="D183" s="7">
        <v>1</v>
      </c>
      <c r="E183" s="25">
        <v>50.8</v>
      </c>
      <c r="F183" s="25">
        <v>46.2</v>
      </c>
      <c r="G183" s="26">
        <f t="shared" si="40"/>
        <v>48.5</v>
      </c>
      <c r="H183" s="26">
        <v>2.5</v>
      </c>
      <c r="I183" s="26">
        <f t="shared" si="41"/>
        <v>51</v>
      </c>
      <c r="J183" s="26">
        <f t="shared" si="42"/>
        <v>30.599999999999998</v>
      </c>
      <c r="K183" s="26">
        <v>3</v>
      </c>
      <c r="L183" s="39">
        <v>83.2</v>
      </c>
      <c r="M183" s="26">
        <f t="shared" si="43"/>
        <v>33.28</v>
      </c>
      <c r="N183" s="26">
        <f t="shared" si="44"/>
        <v>63.879999999999995</v>
      </c>
      <c r="O183" s="44">
        <v>3</v>
      </c>
    </row>
    <row r="184" spans="1:15" ht="16.5" customHeight="1">
      <c r="A184" s="2" t="s">
        <v>217</v>
      </c>
      <c r="B184" s="3" t="s">
        <v>218</v>
      </c>
      <c r="C184" s="3" t="s">
        <v>22</v>
      </c>
      <c r="D184" s="3">
        <v>1</v>
      </c>
      <c r="E184" s="21">
        <v>46</v>
      </c>
      <c r="F184" s="21">
        <v>51.6</v>
      </c>
      <c r="G184" s="14">
        <f t="shared" si="40"/>
        <v>48.8</v>
      </c>
      <c r="H184" s="14">
        <v>2.5</v>
      </c>
      <c r="I184" s="14">
        <f t="shared" si="41"/>
        <v>51.3</v>
      </c>
      <c r="J184" s="14">
        <f t="shared" si="42"/>
        <v>30.779999999999998</v>
      </c>
      <c r="K184" s="14">
        <v>2</v>
      </c>
      <c r="L184" s="37">
        <v>80.400000000000006</v>
      </c>
      <c r="M184" s="30">
        <f t="shared" si="43"/>
        <v>32.160000000000004</v>
      </c>
      <c r="N184" s="30">
        <f t="shared" si="44"/>
        <v>62.94</v>
      </c>
      <c r="O184" s="42">
        <v>1</v>
      </c>
    </row>
    <row r="185" spans="1:15" ht="16.5" customHeight="1">
      <c r="A185" s="4" t="s">
        <v>217</v>
      </c>
      <c r="B185" s="5" t="s">
        <v>219</v>
      </c>
      <c r="C185" s="5" t="s">
        <v>22</v>
      </c>
      <c r="D185" s="5">
        <v>1</v>
      </c>
      <c r="E185" s="23">
        <v>50.6</v>
      </c>
      <c r="F185" s="23">
        <v>44.8</v>
      </c>
      <c r="G185" s="15">
        <f t="shared" si="40"/>
        <v>47.7</v>
      </c>
      <c r="H185" s="15">
        <v>2.5</v>
      </c>
      <c r="I185" s="15">
        <f t="shared" si="41"/>
        <v>50.2</v>
      </c>
      <c r="J185" s="15">
        <f t="shared" si="42"/>
        <v>30.12</v>
      </c>
      <c r="K185" s="15">
        <v>3</v>
      </c>
      <c r="L185" s="38">
        <v>81.599999999999994</v>
      </c>
      <c r="M185" s="31">
        <f t="shared" si="43"/>
        <v>32.64</v>
      </c>
      <c r="N185" s="31">
        <f t="shared" si="44"/>
        <v>62.760000000000005</v>
      </c>
      <c r="O185" s="43">
        <v>2</v>
      </c>
    </row>
    <row r="186" spans="1:15" ht="16.5" customHeight="1" thickBot="1">
      <c r="A186" s="6" t="s">
        <v>217</v>
      </c>
      <c r="B186" s="7" t="s">
        <v>220</v>
      </c>
      <c r="C186" s="7" t="s">
        <v>22</v>
      </c>
      <c r="D186" s="7">
        <v>1</v>
      </c>
      <c r="E186" s="25">
        <v>47.2</v>
      </c>
      <c r="F186" s="25">
        <v>53</v>
      </c>
      <c r="G186" s="26">
        <f t="shared" si="40"/>
        <v>50.1</v>
      </c>
      <c r="H186" s="26">
        <v>2.5</v>
      </c>
      <c r="I186" s="26">
        <f t="shared" si="41"/>
        <v>52.6</v>
      </c>
      <c r="J186" s="26">
        <f t="shared" si="42"/>
        <v>31.56</v>
      </c>
      <c r="K186" s="26">
        <v>1</v>
      </c>
      <c r="L186" s="39">
        <v>77.599999999999994</v>
      </c>
      <c r="M186" s="32">
        <f t="shared" si="43"/>
        <v>31.04</v>
      </c>
      <c r="N186" s="32">
        <f t="shared" si="44"/>
        <v>62.599999999999994</v>
      </c>
      <c r="O186" s="44">
        <v>3</v>
      </c>
    </row>
    <row r="187" spans="1:15" ht="16.5" customHeight="1">
      <c r="A187" s="2" t="s">
        <v>221</v>
      </c>
      <c r="B187" s="3" t="s">
        <v>222</v>
      </c>
      <c r="C187" s="3" t="s">
        <v>22</v>
      </c>
      <c r="D187" s="3">
        <v>3</v>
      </c>
      <c r="E187" s="21">
        <v>56.4</v>
      </c>
      <c r="F187" s="21">
        <v>56.8</v>
      </c>
      <c r="G187" s="14">
        <f t="shared" ref="G187:G195" si="45">(E187+F187)/2</f>
        <v>56.599999999999994</v>
      </c>
      <c r="H187" s="14">
        <v>2.5</v>
      </c>
      <c r="I187" s="14">
        <f t="shared" ref="I187:I195" si="46">G187+H187</f>
        <v>59.099999999999994</v>
      </c>
      <c r="J187" s="14">
        <f t="shared" ref="J187:J195" si="47">I187*0.6</f>
        <v>35.459999999999994</v>
      </c>
      <c r="K187" s="14">
        <v>1</v>
      </c>
      <c r="L187" s="37">
        <v>94.6</v>
      </c>
      <c r="M187" s="14">
        <f t="shared" si="43"/>
        <v>37.839999999999996</v>
      </c>
      <c r="N187" s="14">
        <f t="shared" ref="N187:N195" si="48">J187+M187</f>
        <v>73.299999999999983</v>
      </c>
      <c r="O187" s="42">
        <v>1</v>
      </c>
    </row>
    <row r="188" spans="1:15" ht="16.5" customHeight="1">
      <c r="A188" s="4" t="s">
        <v>221</v>
      </c>
      <c r="B188" s="5" t="s">
        <v>223</v>
      </c>
      <c r="C188" s="5" t="s">
        <v>22</v>
      </c>
      <c r="D188" s="5">
        <v>3</v>
      </c>
      <c r="E188" s="23">
        <v>45.8</v>
      </c>
      <c r="F188" s="23">
        <v>63.8</v>
      </c>
      <c r="G188" s="15">
        <f t="shared" si="45"/>
        <v>54.8</v>
      </c>
      <c r="H188" s="15">
        <v>2.5</v>
      </c>
      <c r="I188" s="15">
        <f t="shared" si="46"/>
        <v>57.3</v>
      </c>
      <c r="J188" s="15">
        <f t="shared" si="47"/>
        <v>34.379999999999995</v>
      </c>
      <c r="K188" s="15">
        <v>2</v>
      </c>
      <c r="L188" s="38">
        <v>90.2</v>
      </c>
      <c r="M188" s="15">
        <v>36.08</v>
      </c>
      <c r="N188" s="15">
        <f t="shared" si="48"/>
        <v>70.459999999999994</v>
      </c>
      <c r="O188" s="43">
        <v>2</v>
      </c>
    </row>
    <row r="189" spans="1:15" ht="16.5" customHeight="1">
      <c r="A189" s="4" t="s">
        <v>221</v>
      </c>
      <c r="B189" s="5" t="s">
        <v>224</v>
      </c>
      <c r="C189" s="5" t="s">
        <v>22</v>
      </c>
      <c r="D189" s="5">
        <v>3</v>
      </c>
      <c r="E189" s="23">
        <v>45.8</v>
      </c>
      <c r="F189" s="23">
        <v>53.2</v>
      </c>
      <c r="G189" s="15">
        <f t="shared" si="45"/>
        <v>49.5</v>
      </c>
      <c r="H189" s="15">
        <v>2.5</v>
      </c>
      <c r="I189" s="15">
        <f t="shared" si="46"/>
        <v>52</v>
      </c>
      <c r="J189" s="15">
        <f t="shared" si="47"/>
        <v>31.2</v>
      </c>
      <c r="K189" s="15">
        <v>5</v>
      </c>
      <c r="L189" s="38">
        <v>93</v>
      </c>
      <c r="M189" s="15">
        <f t="shared" ref="M189:M195" si="49">L189*0.4</f>
        <v>37.200000000000003</v>
      </c>
      <c r="N189" s="15">
        <f t="shared" si="48"/>
        <v>68.400000000000006</v>
      </c>
      <c r="O189" s="43">
        <v>3</v>
      </c>
    </row>
    <row r="190" spans="1:15" ht="16.5" customHeight="1">
      <c r="A190" s="4" t="s">
        <v>221</v>
      </c>
      <c r="B190" s="5" t="s">
        <v>225</v>
      </c>
      <c r="C190" s="5" t="s">
        <v>22</v>
      </c>
      <c r="D190" s="5">
        <v>3</v>
      </c>
      <c r="E190" s="23">
        <v>46.4</v>
      </c>
      <c r="F190" s="23">
        <v>52.8</v>
      </c>
      <c r="G190" s="15">
        <f t="shared" si="45"/>
        <v>49.599999999999994</v>
      </c>
      <c r="H190" s="15">
        <v>2.5</v>
      </c>
      <c r="I190" s="15">
        <f t="shared" si="46"/>
        <v>52.099999999999994</v>
      </c>
      <c r="J190" s="15">
        <f t="shared" si="47"/>
        <v>31.259999999999994</v>
      </c>
      <c r="K190" s="15">
        <v>4</v>
      </c>
      <c r="L190" s="38">
        <v>91</v>
      </c>
      <c r="M190" s="15">
        <f t="shared" si="49"/>
        <v>36.4</v>
      </c>
      <c r="N190" s="15">
        <f t="shared" si="48"/>
        <v>67.66</v>
      </c>
      <c r="O190" s="43">
        <v>4</v>
      </c>
    </row>
    <row r="191" spans="1:15" ht="16.5" customHeight="1">
      <c r="A191" s="4" t="s">
        <v>221</v>
      </c>
      <c r="B191" s="5" t="s">
        <v>226</v>
      </c>
      <c r="C191" s="5" t="s">
        <v>22</v>
      </c>
      <c r="D191" s="5">
        <v>3</v>
      </c>
      <c r="E191" s="23">
        <v>41.6</v>
      </c>
      <c r="F191" s="23">
        <v>61.4</v>
      </c>
      <c r="G191" s="15">
        <f t="shared" si="45"/>
        <v>51.5</v>
      </c>
      <c r="H191" s="15">
        <v>2.5</v>
      </c>
      <c r="I191" s="15">
        <f t="shared" si="46"/>
        <v>54</v>
      </c>
      <c r="J191" s="15">
        <f t="shared" si="47"/>
        <v>32.4</v>
      </c>
      <c r="K191" s="15">
        <v>3</v>
      </c>
      <c r="L191" s="38">
        <v>87.4</v>
      </c>
      <c r="M191" s="15">
        <f t="shared" si="49"/>
        <v>34.96</v>
      </c>
      <c r="N191" s="15">
        <f t="shared" si="48"/>
        <v>67.36</v>
      </c>
      <c r="O191" s="43">
        <v>5</v>
      </c>
    </row>
    <row r="192" spans="1:15" ht="16.5" customHeight="1">
      <c r="A192" s="4" t="s">
        <v>221</v>
      </c>
      <c r="B192" s="5" t="s">
        <v>227</v>
      </c>
      <c r="C192" s="5" t="s">
        <v>22</v>
      </c>
      <c r="D192" s="5">
        <v>3</v>
      </c>
      <c r="E192" s="23">
        <v>44.8</v>
      </c>
      <c r="F192" s="23">
        <v>47.2</v>
      </c>
      <c r="G192" s="15">
        <f t="shared" si="45"/>
        <v>46</v>
      </c>
      <c r="H192" s="15">
        <v>2.5</v>
      </c>
      <c r="I192" s="15">
        <f t="shared" si="46"/>
        <v>48.5</v>
      </c>
      <c r="J192" s="15">
        <f t="shared" si="47"/>
        <v>29.099999999999998</v>
      </c>
      <c r="K192" s="15">
        <v>7</v>
      </c>
      <c r="L192" s="38">
        <v>92.2</v>
      </c>
      <c r="M192" s="15">
        <f t="shared" si="49"/>
        <v>36.880000000000003</v>
      </c>
      <c r="N192" s="15">
        <f t="shared" si="48"/>
        <v>65.98</v>
      </c>
      <c r="O192" s="43">
        <v>6</v>
      </c>
    </row>
    <row r="193" spans="1:15" ht="16.5" customHeight="1">
      <c r="A193" s="4" t="s">
        <v>221</v>
      </c>
      <c r="B193" s="5" t="s">
        <v>228</v>
      </c>
      <c r="C193" s="5" t="s">
        <v>22</v>
      </c>
      <c r="D193" s="5">
        <v>3</v>
      </c>
      <c r="E193" s="23">
        <v>46.4</v>
      </c>
      <c r="F193" s="23">
        <v>46.6</v>
      </c>
      <c r="G193" s="15">
        <f t="shared" si="45"/>
        <v>46.5</v>
      </c>
      <c r="H193" s="15">
        <v>2.5</v>
      </c>
      <c r="I193" s="15">
        <f t="shared" si="46"/>
        <v>49</v>
      </c>
      <c r="J193" s="15">
        <f t="shared" si="47"/>
        <v>29.4</v>
      </c>
      <c r="K193" s="15">
        <v>6</v>
      </c>
      <c r="L193" s="38">
        <v>90.2</v>
      </c>
      <c r="M193" s="15">
        <f t="shared" si="49"/>
        <v>36.080000000000005</v>
      </c>
      <c r="N193" s="15">
        <f t="shared" si="48"/>
        <v>65.48</v>
      </c>
      <c r="O193" s="43">
        <v>7</v>
      </c>
    </row>
    <row r="194" spans="1:15" ht="16.5" customHeight="1">
      <c r="A194" s="4" t="s">
        <v>221</v>
      </c>
      <c r="B194" s="5" t="s">
        <v>229</v>
      </c>
      <c r="C194" s="5" t="s">
        <v>22</v>
      </c>
      <c r="D194" s="5">
        <v>3</v>
      </c>
      <c r="E194" s="23">
        <v>48.8</v>
      </c>
      <c r="F194" s="23">
        <v>42.6</v>
      </c>
      <c r="G194" s="15">
        <f t="shared" si="45"/>
        <v>45.7</v>
      </c>
      <c r="H194" s="15">
        <v>2.5</v>
      </c>
      <c r="I194" s="15">
        <f t="shared" si="46"/>
        <v>48.2</v>
      </c>
      <c r="J194" s="15">
        <f t="shared" si="47"/>
        <v>28.92</v>
      </c>
      <c r="K194" s="15">
        <v>8</v>
      </c>
      <c r="L194" s="38">
        <v>89</v>
      </c>
      <c r="M194" s="15">
        <f t="shared" si="49"/>
        <v>35.6</v>
      </c>
      <c r="N194" s="15">
        <f t="shared" si="48"/>
        <v>64.52000000000001</v>
      </c>
      <c r="O194" s="43">
        <v>8</v>
      </c>
    </row>
    <row r="195" spans="1:15" ht="16.5" customHeight="1" thickBot="1">
      <c r="A195" s="6" t="s">
        <v>221</v>
      </c>
      <c r="B195" s="7" t="s">
        <v>230</v>
      </c>
      <c r="C195" s="7" t="s">
        <v>22</v>
      </c>
      <c r="D195" s="7">
        <v>3</v>
      </c>
      <c r="E195" s="25">
        <v>45.2</v>
      </c>
      <c r="F195" s="25">
        <v>40.4</v>
      </c>
      <c r="G195" s="26">
        <f t="shared" si="45"/>
        <v>42.8</v>
      </c>
      <c r="H195" s="26">
        <v>2.5</v>
      </c>
      <c r="I195" s="26">
        <f t="shared" si="46"/>
        <v>45.3</v>
      </c>
      <c r="J195" s="26">
        <f t="shared" si="47"/>
        <v>27.179999999999996</v>
      </c>
      <c r="K195" s="26">
        <v>9</v>
      </c>
      <c r="L195" s="39">
        <v>90.6</v>
      </c>
      <c r="M195" s="26">
        <f t="shared" si="49"/>
        <v>36.24</v>
      </c>
      <c r="N195" s="26">
        <f t="shared" si="48"/>
        <v>63.42</v>
      </c>
      <c r="O195" s="44">
        <v>9</v>
      </c>
    </row>
    <row r="196" spans="1:15" ht="16.5" customHeight="1">
      <c r="A196" s="2" t="s">
        <v>231</v>
      </c>
      <c r="B196" s="3" t="s">
        <v>232</v>
      </c>
      <c r="C196" s="3" t="s">
        <v>22</v>
      </c>
      <c r="D196" s="3">
        <v>1</v>
      </c>
      <c r="E196" s="21">
        <v>57.6</v>
      </c>
      <c r="F196" s="21">
        <v>64.8</v>
      </c>
      <c r="G196" s="14">
        <f t="shared" ref="G196:G216" si="50">(E196+F196)/2</f>
        <v>61.2</v>
      </c>
      <c r="H196" s="14">
        <v>2.5</v>
      </c>
      <c r="I196" s="14">
        <f t="shared" ref="I196:I216" si="51">G196+H196</f>
        <v>63.7</v>
      </c>
      <c r="J196" s="14">
        <f t="shared" ref="J196:J216" si="52">I196*0.6</f>
        <v>38.22</v>
      </c>
      <c r="K196" s="14">
        <v>1</v>
      </c>
      <c r="L196" s="37">
        <v>90.6</v>
      </c>
      <c r="M196" s="14">
        <f t="shared" ref="M196:M201" si="53">L196*0.4</f>
        <v>36.24</v>
      </c>
      <c r="N196" s="14">
        <f t="shared" ref="N196:N216" si="54">J196+M196</f>
        <v>74.460000000000008</v>
      </c>
      <c r="O196" s="42">
        <v>1</v>
      </c>
    </row>
    <row r="197" spans="1:15" ht="16.5" customHeight="1">
      <c r="A197" s="4" t="s">
        <v>231</v>
      </c>
      <c r="B197" s="5" t="s">
        <v>233</v>
      </c>
      <c r="C197" s="5" t="s">
        <v>22</v>
      </c>
      <c r="D197" s="5">
        <v>1</v>
      </c>
      <c r="E197" s="23">
        <v>47.2</v>
      </c>
      <c r="F197" s="23">
        <v>62.4</v>
      </c>
      <c r="G197" s="15">
        <f t="shared" si="50"/>
        <v>54.8</v>
      </c>
      <c r="H197" s="15">
        <v>2.5</v>
      </c>
      <c r="I197" s="15">
        <f t="shared" si="51"/>
        <v>57.3</v>
      </c>
      <c r="J197" s="15">
        <f t="shared" si="52"/>
        <v>34.379999999999995</v>
      </c>
      <c r="K197" s="15">
        <v>2</v>
      </c>
      <c r="L197" s="38">
        <v>92</v>
      </c>
      <c r="M197" s="15">
        <f t="shared" si="53"/>
        <v>36.800000000000004</v>
      </c>
      <c r="N197" s="15">
        <f t="shared" si="54"/>
        <v>71.180000000000007</v>
      </c>
      <c r="O197" s="43">
        <v>2</v>
      </c>
    </row>
    <row r="198" spans="1:15" ht="16.5" customHeight="1" thickBot="1">
      <c r="A198" s="6" t="s">
        <v>231</v>
      </c>
      <c r="B198" s="7" t="s">
        <v>234</v>
      </c>
      <c r="C198" s="7" t="s">
        <v>22</v>
      </c>
      <c r="D198" s="7">
        <v>1</v>
      </c>
      <c r="E198" s="25">
        <v>51</v>
      </c>
      <c r="F198" s="25">
        <v>47.6</v>
      </c>
      <c r="G198" s="26">
        <f t="shared" si="50"/>
        <v>49.3</v>
      </c>
      <c r="H198" s="26">
        <v>2.5</v>
      </c>
      <c r="I198" s="26">
        <f t="shared" si="51"/>
        <v>51.8</v>
      </c>
      <c r="J198" s="26">
        <f t="shared" si="52"/>
        <v>31.08</v>
      </c>
      <c r="K198" s="26">
        <v>3</v>
      </c>
      <c r="L198" s="39">
        <v>88.8</v>
      </c>
      <c r="M198" s="26">
        <f t="shared" si="53"/>
        <v>35.520000000000003</v>
      </c>
      <c r="N198" s="26">
        <f t="shared" si="54"/>
        <v>66.599999999999994</v>
      </c>
      <c r="O198" s="44">
        <v>3</v>
      </c>
    </row>
    <row r="199" spans="1:15" ht="16.5" customHeight="1">
      <c r="A199" s="2" t="s">
        <v>235</v>
      </c>
      <c r="B199" s="3" t="s">
        <v>236</v>
      </c>
      <c r="C199" s="3" t="s">
        <v>22</v>
      </c>
      <c r="D199" s="3">
        <v>1</v>
      </c>
      <c r="E199" s="21">
        <v>67.400000000000006</v>
      </c>
      <c r="F199" s="21">
        <v>59.2</v>
      </c>
      <c r="G199" s="14">
        <f t="shared" si="50"/>
        <v>63.300000000000004</v>
      </c>
      <c r="H199" s="14">
        <v>2.5</v>
      </c>
      <c r="I199" s="14">
        <f t="shared" si="51"/>
        <v>65.800000000000011</v>
      </c>
      <c r="J199" s="14">
        <f t="shared" si="52"/>
        <v>39.480000000000004</v>
      </c>
      <c r="K199" s="14">
        <v>1</v>
      </c>
      <c r="L199" s="37">
        <v>88.2</v>
      </c>
      <c r="M199" s="14">
        <f t="shared" si="53"/>
        <v>35.28</v>
      </c>
      <c r="N199" s="14">
        <f t="shared" si="54"/>
        <v>74.760000000000005</v>
      </c>
      <c r="O199" s="42">
        <v>1</v>
      </c>
    </row>
    <row r="200" spans="1:15" ht="16.5" customHeight="1">
      <c r="A200" s="4" t="s">
        <v>235</v>
      </c>
      <c r="B200" s="5" t="s">
        <v>237</v>
      </c>
      <c r="C200" s="5" t="s">
        <v>17</v>
      </c>
      <c r="D200" s="5">
        <v>1</v>
      </c>
      <c r="E200" s="23">
        <v>66.2</v>
      </c>
      <c r="F200" s="23">
        <v>53.4</v>
      </c>
      <c r="G200" s="15">
        <f t="shared" si="50"/>
        <v>59.8</v>
      </c>
      <c r="H200" s="15"/>
      <c r="I200" s="15">
        <f t="shared" si="51"/>
        <v>59.8</v>
      </c>
      <c r="J200" s="15">
        <f t="shared" si="52"/>
        <v>35.879999999999995</v>
      </c>
      <c r="K200" s="15">
        <v>2</v>
      </c>
      <c r="L200" s="38">
        <v>83</v>
      </c>
      <c r="M200" s="15">
        <f t="shared" si="53"/>
        <v>33.200000000000003</v>
      </c>
      <c r="N200" s="15">
        <f t="shared" si="54"/>
        <v>69.08</v>
      </c>
      <c r="O200" s="43">
        <v>2</v>
      </c>
    </row>
    <row r="201" spans="1:15" ht="16.5" customHeight="1" thickBot="1">
      <c r="A201" s="6" t="s">
        <v>235</v>
      </c>
      <c r="B201" s="7" t="s">
        <v>238</v>
      </c>
      <c r="C201" s="7" t="s">
        <v>17</v>
      </c>
      <c r="D201" s="7">
        <v>1</v>
      </c>
      <c r="E201" s="25">
        <v>56.8</v>
      </c>
      <c r="F201" s="25">
        <v>40.799999999999997</v>
      </c>
      <c r="G201" s="26">
        <f t="shared" si="50"/>
        <v>48.8</v>
      </c>
      <c r="H201" s="26"/>
      <c r="I201" s="26">
        <f t="shared" si="51"/>
        <v>48.8</v>
      </c>
      <c r="J201" s="26">
        <f t="shared" si="52"/>
        <v>29.279999999999998</v>
      </c>
      <c r="K201" s="26">
        <v>3</v>
      </c>
      <c r="L201" s="39">
        <v>82.8</v>
      </c>
      <c r="M201" s="26">
        <f t="shared" si="53"/>
        <v>33.119999999999997</v>
      </c>
      <c r="N201" s="26">
        <f t="shared" si="54"/>
        <v>62.399999999999991</v>
      </c>
      <c r="O201" s="44">
        <v>3</v>
      </c>
    </row>
    <row r="202" spans="1:15" ht="16.5" customHeight="1">
      <c r="A202" s="5" t="s">
        <v>239</v>
      </c>
      <c r="B202" s="5" t="s">
        <v>240</v>
      </c>
      <c r="C202" s="5" t="s">
        <v>22</v>
      </c>
      <c r="D202" s="5">
        <v>1</v>
      </c>
      <c r="E202" s="23">
        <v>60.6</v>
      </c>
      <c r="F202" s="23">
        <v>54.2</v>
      </c>
      <c r="G202" s="15">
        <f t="shared" si="50"/>
        <v>57.400000000000006</v>
      </c>
      <c r="H202" s="15">
        <v>2.5</v>
      </c>
      <c r="I202" s="15">
        <f t="shared" si="51"/>
        <v>59.900000000000006</v>
      </c>
      <c r="J202" s="15">
        <f t="shared" si="52"/>
        <v>35.940000000000005</v>
      </c>
      <c r="K202" s="15">
        <v>1</v>
      </c>
      <c r="L202" s="38">
        <v>93.2</v>
      </c>
      <c r="M202" s="15">
        <v>37.28</v>
      </c>
      <c r="N202" s="15">
        <f t="shared" si="54"/>
        <v>73.22</v>
      </c>
      <c r="O202" s="38">
        <v>1</v>
      </c>
    </row>
    <row r="203" spans="1:15" ht="16.5" customHeight="1">
      <c r="A203" s="5" t="s">
        <v>239</v>
      </c>
      <c r="B203" s="5" t="s">
        <v>132</v>
      </c>
      <c r="C203" s="5" t="s">
        <v>22</v>
      </c>
      <c r="D203" s="5">
        <v>1</v>
      </c>
      <c r="E203" s="23">
        <v>56.8</v>
      </c>
      <c r="F203" s="23">
        <v>53.8</v>
      </c>
      <c r="G203" s="15">
        <f t="shared" si="50"/>
        <v>55.3</v>
      </c>
      <c r="H203" s="15">
        <v>2.5</v>
      </c>
      <c r="I203" s="15">
        <f t="shared" si="51"/>
        <v>57.8</v>
      </c>
      <c r="J203" s="15">
        <f t="shared" si="52"/>
        <v>34.68</v>
      </c>
      <c r="K203" s="15">
        <v>2</v>
      </c>
      <c r="L203" s="38">
        <v>92.8</v>
      </c>
      <c r="M203" s="15">
        <v>37.119999999999997</v>
      </c>
      <c r="N203" s="15">
        <f t="shared" si="54"/>
        <v>71.8</v>
      </c>
      <c r="O203" s="38">
        <v>2</v>
      </c>
    </row>
    <row r="204" spans="1:15" ht="16.5" customHeight="1" thickBot="1">
      <c r="A204" s="5" t="s">
        <v>239</v>
      </c>
      <c r="B204" s="5" t="s">
        <v>241</v>
      </c>
      <c r="C204" s="5" t="s">
        <v>22</v>
      </c>
      <c r="D204" s="5">
        <v>1</v>
      </c>
      <c r="E204" s="23">
        <v>53.8</v>
      </c>
      <c r="F204" s="23">
        <v>56.6</v>
      </c>
      <c r="G204" s="15">
        <f t="shared" si="50"/>
        <v>55.2</v>
      </c>
      <c r="H204" s="15">
        <v>2.5</v>
      </c>
      <c r="I204" s="15">
        <f t="shared" si="51"/>
        <v>57.7</v>
      </c>
      <c r="J204" s="15">
        <f t="shared" si="52"/>
        <v>34.619999999999997</v>
      </c>
      <c r="K204" s="15">
        <v>3</v>
      </c>
      <c r="L204" s="38">
        <v>92.8</v>
      </c>
      <c r="M204" s="15">
        <v>37.119999999999997</v>
      </c>
      <c r="N204" s="15">
        <f t="shared" si="54"/>
        <v>71.739999999999995</v>
      </c>
      <c r="O204" s="38">
        <v>3</v>
      </c>
    </row>
    <row r="205" spans="1:15" ht="16.5" customHeight="1">
      <c r="A205" s="2" t="s">
        <v>242</v>
      </c>
      <c r="B205" s="3" t="s">
        <v>243</v>
      </c>
      <c r="C205" s="3" t="s">
        <v>17</v>
      </c>
      <c r="D205" s="3">
        <v>1</v>
      </c>
      <c r="E205" s="21">
        <v>62.6</v>
      </c>
      <c r="F205" s="21">
        <v>64.8</v>
      </c>
      <c r="G205" s="14">
        <f t="shared" si="50"/>
        <v>63.7</v>
      </c>
      <c r="H205" s="14"/>
      <c r="I205" s="14">
        <f t="shared" si="51"/>
        <v>63.7</v>
      </c>
      <c r="J205" s="14">
        <f t="shared" si="52"/>
        <v>38.22</v>
      </c>
      <c r="K205" s="14">
        <v>1</v>
      </c>
      <c r="L205" s="37">
        <v>76</v>
      </c>
      <c r="M205" s="14">
        <f t="shared" ref="M205:M216" si="55">L205*0.4</f>
        <v>30.400000000000002</v>
      </c>
      <c r="N205" s="14">
        <f t="shared" si="54"/>
        <v>68.62</v>
      </c>
      <c r="O205" s="42">
        <v>1</v>
      </c>
    </row>
    <row r="206" spans="1:15" ht="16.5" customHeight="1">
      <c r="A206" s="4" t="s">
        <v>242</v>
      </c>
      <c r="B206" s="5" t="s">
        <v>244</v>
      </c>
      <c r="C206" s="5" t="s">
        <v>22</v>
      </c>
      <c r="D206" s="5">
        <v>1</v>
      </c>
      <c r="E206" s="23">
        <v>55.6</v>
      </c>
      <c r="F206" s="23">
        <v>49</v>
      </c>
      <c r="G206" s="15">
        <f t="shared" si="50"/>
        <v>52.3</v>
      </c>
      <c r="H206" s="15">
        <v>2.5</v>
      </c>
      <c r="I206" s="15">
        <f t="shared" si="51"/>
        <v>54.8</v>
      </c>
      <c r="J206" s="15">
        <f t="shared" si="52"/>
        <v>32.879999999999995</v>
      </c>
      <c r="K206" s="15">
        <v>3</v>
      </c>
      <c r="L206" s="38">
        <v>77.2</v>
      </c>
      <c r="M206" s="15">
        <f t="shared" si="55"/>
        <v>30.880000000000003</v>
      </c>
      <c r="N206" s="15">
        <f t="shared" si="54"/>
        <v>63.76</v>
      </c>
      <c r="O206" s="43">
        <v>2</v>
      </c>
    </row>
    <row r="207" spans="1:15" ht="16.5" customHeight="1" thickBot="1">
      <c r="A207" s="6" t="s">
        <v>242</v>
      </c>
      <c r="B207" s="7" t="s">
        <v>245</v>
      </c>
      <c r="C207" s="7" t="s">
        <v>22</v>
      </c>
      <c r="D207" s="7">
        <v>1</v>
      </c>
      <c r="E207" s="25">
        <v>57.2</v>
      </c>
      <c r="F207" s="25">
        <v>49.4</v>
      </c>
      <c r="G207" s="26">
        <f t="shared" si="50"/>
        <v>53.3</v>
      </c>
      <c r="H207" s="26">
        <v>2.5</v>
      </c>
      <c r="I207" s="26">
        <f t="shared" si="51"/>
        <v>55.8</v>
      </c>
      <c r="J207" s="26">
        <f t="shared" si="52"/>
        <v>33.479999999999997</v>
      </c>
      <c r="K207" s="26">
        <v>2</v>
      </c>
      <c r="L207" s="39">
        <v>46.6</v>
      </c>
      <c r="M207" s="26">
        <f t="shared" si="55"/>
        <v>18.64</v>
      </c>
      <c r="N207" s="26">
        <f t="shared" si="54"/>
        <v>52.12</v>
      </c>
      <c r="O207" s="44">
        <v>3</v>
      </c>
    </row>
    <row r="208" spans="1:15" ht="16.5" customHeight="1">
      <c r="A208" s="2" t="s">
        <v>246</v>
      </c>
      <c r="B208" s="3" t="s">
        <v>51</v>
      </c>
      <c r="C208" s="12" t="s">
        <v>22</v>
      </c>
      <c r="D208" s="3">
        <v>2</v>
      </c>
      <c r="E208" s="21">
        <v>43.2</v>
      </c>
      <c r="F208" s="21">
        <v>42.4</v>
      </c>
      <c r="G208" s="14">
        <f t="shared" si="50"/>
        <v>42.8</v>
      </c>
      <c r="H208" s="14">
        <v>2.5</v>
      </c>
      <c r="I208" s="14">
        <f t="shared" si="51"/>
        <v>45.3</v>
      </c>
      <c r="J208" s="14">
        <f t="shared" si="52"/>
        <v>27.179999999999996</v>
      </c>
      <c r="K208" s="14">
        <v>2</v>
      </c>
      <c r="L208" s="37">
        <v>91.8</v>
      </c>
      <c r="M208" s="14">
        <f t="shared" si="55"/>
        <v>36.72</v>
      </c>
      <c r="N208" s="14">
        <f t="shared" si="54"/>
        <v>63.899999999999991</v>
      </c>
      <c r="O208" s="42">
        <v>1</v>
      </c>
    </row>
    <row r="209" spans="1:15" ht="16.5" customHeight="1">
      <c r="A209" s="4" t="s">
        <v>246</v>
      </c>
      <c r="B209" s="5" t="s">
        <v>247</v>
      </c>
      <c r="C209" s="13" t="s">
        <v>22</v>
      </c>
      <c r="D209" s="5">
        <v>2</v>
      </c>
      <c r="E209" s="23">
        <v>36.4</v>
      </c>
      <c r="F209" s="23">
        <v>40</v>
      </c>
      <c r="G209" s="15">
        <f t="shared" si="50"/>
        <v>38.200000000000003</v>
      </c>
      <c r="H209" s="15">
        <v>2.5</v>
      </c>
      <c r="I209" s="15">
        <f t="shared" si="51"/>
        <v>40.700000000000003</v>
      </c>
      <c r="J209" s="15">
        <f t="shared" si="52"/>
        <v>24.42</v>
      </c>
      <c r="K209" s="15">
        <v>3</v>
      </c>
      <c r="L209" s="38">
        <v>92.6</v>
      </c>
      <c r="M209" s="15">
        <f t="shared" si="55"/>
        <v>37.04</v>
      </c>
      <c r="N209" s="15">
        <f t="shared" si="54"/>
        <v>61.46</v>
      </c>
      <c r="O209" s="43">
        <v>2</v>
      </c>
    </row>
    <row r="210" spans="1:15" ht="16.5" customHeight="1" thickBot="1">
      <c r="A210" s="6" t="s">
        <v>246</v>
      </c>
      <c r="B210" s="7" t="s">
        <v>248</v>
      </c>
      <c r="C210" s="16" t="s">
        <v>22</v>
      </c>
      <c r="D210" s="7">
        <v>2</v>
      </c>
      <c r="E210" s="25">
        <v>43</v>
      </c>
      <c r="F210" s="25">
        <v>53.4</v>
      </c>
      <c r="G210" s="26">
        <f t="shared" si="50"/>
        <v>48.2</v>
      </c>
      <c r="H210" s="26">
        <v>2.5</v>
      </c>
      <c r="I210" s="26">
        <f t="shared" si="51"/>
        <v>50.7</v>
      </c>
      <c r="J210" s="26">
        <f t="shared" si="52"/>
        <v>30.42</v>
      </c>
      <c r="K210" s="26">
        <v>1</v>
      </c>
      <c r="L210" s="39">
        <v>0</v>
      </c>
      <c r="M210" s="26">
        <f t="shared" si="55"/>
        <v>0</v>
      </c>
      <c r="N210" s="26">
        <f t="shared" si="54"/>
        <v>30.42</v>
      </c>
      <c r="O210" s="44">
        <v>3</v>
      </c>
    </row>
    <row r="211" spans="1:15" ht="16.5" customHeight="1">
      <c r="A211" s="2" t="s">
        <v>249</v>
      </c>
      <c r="B211" s="3" t="s">
        <v>250</v>
      </c>
      <c r="C211" s="12" t="s">
        <v>17</v>
      </c>
      <c r="D211" s="3">
        <v>1</v>
      </c>
      <c r="E211" s="21">
        <v>41</v>
      </c>
      <c r="F211" s="21">
        <v>49.4</v>
      </c>
      <c r="G211" s="14">
        <f t="shared" si="50"/>
        <v>45.2</v>
      </c>
      <c r="H211" s="14"/>
      <c r="I211" s="14">
        <f t="shared" si="51"/>
        <v>45.2</v>
      </c>
      <c r="J211" s="14">
        <f t="shared" si="52"/>
        <v>27.12</v>
      </c>
      <c r="K211" s="14">
        <v>1</v>
      </c>
      <c r="L211" s="37">
        <v>88.4</v>
      </c>
      <c r="M211" s="14">
        <f t="shared" si="55"/>
        <v>35.360000000000007</v>
      </c>
      <c r="N211" s="22">
        <f t="shared" si="54"/>
        <v>62.480000000000004</v>
      </c>
      <c r="O211" s="42">
        <v>1</v>
      </c>
    </row>
    <row r="212" spans="1:15" ht="16.5" customHeight="1">
      <c r="A212" s="4" t="s">
        <v>249</v>
      </c>
      <c r="B212" s="5" t="s">
        <v>251</v>
      </c>
      <c r="C212" s="13" t="s">
        <v>17</v>
      </c>
      <c r="D212" s="5">
        <v>1</v>
      </c>
      <c r="E212" s="23">
        <v>44.2</v>
      </c>
      <c r="F212" s="23">
        <v>42.8</v>
      </c>
      <c r="G212" s="15">
        <f t="shared" si="50"/>
        <v>43.5</v>
      </c>
      <c r="H212" s="15"/>
      <c r="I212" s="15">
        <f t="shared" si="51"/>
        <v>43.5</v>
      </c>
      <c r="J212" s="15">
        <f t="shared" si="52"/>
        <v>26.099999999999998</v>
      </c>
      <c r="K212" s="15">
        <v>2</v>
      </c>
      <c r="L212" s="38">
        <v>88.6</v>
      </c>
      <c r="M212" s="15">
        <f t="shared" si="55"/>
        <v>35.44</v>
      </c>
      <c r="N212" s="24">
        <f t="shared" si="54"/>
        <v>61.539999999999992</v>
      </c>
      <c r="O212" s="43">
        <v>2</v>
      </c>
    </row>
    <row r="213" spans="1:15" ht="16.5" customHeight="1" thickBot="1">
      <c r="A213" s="6" t="s">
        <v>249</v>
      </c>
      <c r="B213" s="7" t="s">
        <v>252</v>
      </c>
      <c r="C213" s="16" t="s">
        <v>22</v>
      </c>
      <c r="D213" s="7">
        <v>1</v>
      </c>
      <c r="E213" s="25">
        <v>35.200000000000003</v>
      </c>
      <c r="F213" s="25">
        <v>44.8</v>
      </c>
      <c r="G213" s="26">
        <f t="shared" si="50"/>
        <v>40</v>
      </c>
      <c r="H213" s="26">
        <v>2.5</v>
      </c>
      <c r="I213" s="26">
        <f t="shared" si="51"/>
        <v>42.5</v>
      </c>
      <c r="J213" s="26">
        <f t="shared" si="52"/>
        <v>25.5</v>
      </c>
      <c r="K213" s="26">
        <v>3</v>
      </c>
      <c r="L213" s="39">
        <v>58</v>
      </c>
      <c r="M213" s="26">
        <f t="shared" si="55"/>
        <v>23.200000000000003</v>
      </c>
      <c r="N213" s="27">
        <f t="shared" si="54"/>
        <v>48.7</v>
      </c>
      <c r="O213" s="44">
        <v>3</v>
      </c>
    </row>
    <row r="214" spans="1:15" ht="16.5" customHeight="1">
      <c r="A214" s="2" t="s">
        <v>253</v>
      </c>
      <c r="B214" s="3" t="s">
        <v>254</v>
      </c>
      <c r="C214" s="3" t="s">
        <v>22</v>
      </c>
      <c r="D214" s="3">
        <v>3</v>
      </c>
      <c r="E214" s="21">
        <v>57.6</v>
      </c>
      <c r="F214" s="21">
        <v>51</v>
      </c>
      <c r="G214" s="14">
        <f t="shared" si="50"/>
        <v>54.3</v>
      </c>
      <c r="H214" s="14">
        <v>2.5</v>
      </c>
      <c r="I214" s="14">
        <f t="shared" si="51"/>
        <v>56.8</v>
      </c>
      <c r="J214" s="14">
        <f t="shared" si="52"/>
        <v>34.08</v>
      </c>
      <c r="K214" s="14">
        <v>1</v>
      </c>
      <c r="L214" s="37">
        <v>82</v>
      </c>
      <c r="M214" s="14">
        <f t="shared" si="55"/>
        <v>32.800000000000004</v>
      </c>
      <c r="N214" s="14">
        <f t="shared" si="54"/>
        <v>66.88</v>
      </c>
      <c r="O214" s="42">
        <v>1</v>
      </c>
    </row>
    <row r="215" spans="1:15" ht="16.5" customHeight="1">
      <c r="A215" s="4" t="s">
        <v>253</v>
      </c>
      <c r="B215" s="5" t="s">
        <v>255</v>
      </c>
      <c r="C215" s="5" t="s">
        <v>17</v>
      </c>
      <c r="D215" s="5">
        <v>3</v>
      </c>
      <c r="E215" s="23">
        <v>50.2</v>
      </c>
      <c r="F215" s="23">
        <v>57</v>
      </c>
      <c r="G215" s="15">
        <f t="shared" si="50"/>
        <v>53.6</v>
      </c>
      <c r="H215" s="15"/>
      <c r="I215" s="15">
        <f t="shared" si="51"/>
        <v>53.6</v>
      </c>
      <c r="J215" s="15">
        <f t="shared" si="52"/>
        <v>32.159999999999997</v>
      </c>
      <c r="K215" s="15">
        <v>2</v>
      </c>
      <c r="L215" s="38">
        <v>85.6</v>
      </c>
      <c r="M215" s="15">
        <f t="shared" si="55"/>
        <v>34.24</v>
      </c>
      <c r="N215" s="15">
        <f t="shared" si="54"/>
        <v>66.400000000000006</v>
      </c>
      <c r="O215" s="43">
        <v>2</v>
      </c>
    </row>
    <row r="216" spans="1:15" ht="16.5" customHeight="1" thickBot="1">
      <c r="A216" s="6" t="s">
        <v>253</v>
      </c>
      <c r="B216" s="7" t="s">
        <v>256</v>
      </c>
      <c r="C216" s="7" t="s">
        <v>17</v>
      </c>
      <c r="D216" s="7">
        <v>3</v>
      </c>
      <c r="E216" s="25">
        <v>48.6</v>
      </c>
      <c r="F216" s="25">
        <v>48</v>
      </c>
      <c r="G216" s="26">
        <f t="shared" si="50"/>
        <v>48.3</v>
      </c>
      <c r="H216" s="26"/>
      <c r="I216" s="26">
        <f t="shared" si="51"/>
        <v>48.3</v>
      </c>
      <c r="J216" s="26">
        <f t="shared" si="52"/>
        <v>28.979999999999997</v>
      </c>
      <c r="K216" s="26">
        <v>3</v>
      </c>
      <c r="L216" s="39">
        <v>86.6</v>
      </c>
      <c r="M216" s="26">
        <f t="shared" si="55"/>
        <v>34.64</v>
      </c>
      <c r="N216" s="26">
        <f t="shared" si="54"/>
        <v>63.62</v>
      </c>
      <c r="O216" s="44">
        <v>3</v>
      </c>
    </row>
    <row r="217" spans="1:15" ht="16.5" customHeight="1">
      <c r="A217" s="2" t="s">
        <v>257</v>
      </c>
      <c r="B217" s="3" t="s">
        <v>258</v>
      </c>
      <c r="C217" s="3" t="s">
        <v>17</v>
      </c>
      <c r="D217" s="3">
        <v>2</v>
      </c>
      <c r="E217" s="21">
        <v>64.8</v>
      </c>
      <c r="F217" s="21">
        <v>64.599999999999994</v>
      </c>
      <c r="G217" s="14">
        <f t="shared" ref="G217:G222" si="56">(E217+F217)/2</f>
        <v>64.699999999999989</v>
      </c>
      <c r="H217" s="14"/>
      <c r="I217" s="14">
        <f t="shared" ref="I217:I222" si="57">G217+H217</f>
        <v>64.699999999999989</v>
      </c>
      <c r="J217" s="30">
        <f t="shared" ref="J217:J222" si="58">I217*0.6</f>
        <v>38.819999999999993</v>
      </c>
      <c r="K217" s="14">
        <v>1</v>
      </c>
      <c r="L217" s="37">
        <v>84</v>
      </c>
      <c r="M217" s="14">
        <f t="shared" ref="M217:M222" si="59">L217*0.4</f>
        <v>33.6</v>
      </c>
      <c r="N217" s="14">
        <f t="shared" ref="N217:N222" si="60">J217+M217</f>
        <v>72.419999999999987</v>
      </c>
      <c r="O217" s="42">
        <v>1</v>
      </c>
    </row>
    <row r="218" spans="1:15" ht="16.5" customHeight="1">
      <c r="A218" s="4" t="s">
        <v>257</v>
      </c>
      <c r="B218" s="5" t="s">
        <v>259</v>
      </c>
      <c r="C218" s="5" t="s">
        <v>17</v>
      </c>
      <c r="D218" s="5">
        <v>2</v>
      </c>
      <c r="E218" s="23">
        <v>61.8</v>
      </c>
      <c r="F218" s="23">
        <v>64</v>
      </c>
      <c r="G218" s="15">
        <f t="shared" si="56"/>
        <v>62.9</v>
      </c>
      <c r="H218" s="15"/>
      <c r="I218" s="15">
        <f t="shared" si="57"/>
        <v>62.9</v>
      </c>
      <c r="J218" s="31">
        <f t="shared" si="58"/>
        <v>37.739999999999995</v>
      </c>
      <c r="K218" s="15">
        <v>2</v>
      </c>
      <c r="L218" s="38">
        <v>81.14</v>
      </c>
      <c r="M218" s="15">
        <f t="shared" si="59"/>
        <v>32.456000000000003</v>
      </c>
      <c r="N218" s="15">
        <f t="shared" si="60"/>
        <v>70.195999999999998</v>
      </c>
      <c r="O218" s="43">
        <v>2</v>
      </c>
    </row>
    <row r="219" spans="1:15" ht="16.5" customHeight="1">
      <c r="A219" s="4" t="s">
        <v>257</v>
      </c>
      <c r="B219" s="5" t="s">
        <v>260</v>
      </c>
      <c r="C219" s="5" t="s">
        <v>22</v>
      </c>
      <c r="D219" s="5">
        <v>2</v>
      </c>
      <c r="E219" s="23">
        <v>57</v>
      </c>
      <c r="F219" s="23">
        <v>55</v>
      </c>
      <c r="G219" s="15">
        <f t="shared" si="56"/>
        <v>56</v>
      </c>
      <c r="H219" s="15">
        <v>2.5</v>
      </c>
      <c r="I219" s="15">
        <f t="shared" si="57"/>
        <v>58.5</v>
      </c>
      <c r="J219" s="31">
        <f t="shared" si="58"/>
        <v>35.1</v>
      </c>
      <c r="K219" s="15">
        <v>3</v>
      </c>
      <c r="L219" s="38">
        <v>86.2</v>
      </c>
      <c r="M219" s="15">
        <f t="shared" si="59"/>
        <v>34.480000000000004</v>
      </c>
      <c r="N219" s="15">
        <f t="shared" si="60"/>
        <v>69.580000000000013</v>
      </c>
      <c r="O219" s="43">
        <v>3</v>
      </c>
    </row>
    <row r="220" spans="1:15" ht="16.5" customHeight="1">
      <c r="A220" s="4" t="s">
        <v>257</v>
      </c>
      <c r="B220" s="5" t="s">
        <v>261</v>
      </c>
      <c r="C220" s="5" t="s">
        <v>17</v>
      </c>
      <c r="D220" s="5">
        <v>2</v>
      </c>
      <c r="E220" s="23">
        <v>61.2</v>
      </c>
      <c r="F220" s="23">
        <v>51.6</v>
      </c>
      <c r="G220" s="15">
        <f t="shared" si="56"/>
        <v>56.400000000000006</v>
      </c>
      <c r="H220" s="15"/>
      <c r="I220" s="15">
        <f t="shared" si="57"/>
        <v>56.400000000000006</v>
      </c>
      <c r="J220" s="31">
        <f t="shared" si="58"/>
        <v>33.840000000000003</v>
      </c>
      <c r="K220" s="15">
        <v>5</v>
      </c>
      <c r="L220" s="38">
        <v>85.4</v>
      </c>
      <c r="M220" s="15">
        <f t="shared" si="59"/>
        <v>34.160000000000004</v>
      </c>
      <c r="N220" s="15">
        <f t="shared" si="60"/>
        <v>68</v>
      </c>
      <c r="O220" s="43">
        <v>4</v>
      </c>
    </row>
    <row r="221" spans="1:15" ht="16.5" customHeight="1">
      <c r="A221" s="4" t="s">
        <v>257</v>
      </c>
      <c r="B221" s="5" t="s">
        <v>262</v>
      </c>
      <c r="C221" s="5" t="s">
        <v>155</v>
      </c>
      <c r="D221" s="5">
        <v>2</v>
      </c>
      <c r="E221" s="23">
        <v>57.8</v>
      </c>
      <c r="F221" s="23">
        <v>55</v>
      </c>
      <c r="G221" s="15">
        <f t="shared" si="56"/>
        <v>56.4</v>
      </c>
      <c r="H221" s="15"/>
      <c r="I221" s="15">
        <f t="shared" si="57"/>
        <v>56.4</v>
      </c>
      <c r="J221" s="31">
        <f t="shared" si="58"/>
        <v>33.839999999999996</v>
      </c>
      <c r="K221" s="15">
        <v>6</v>
      </c>
      <c r="L221" s="38">
        <v>80</v>
      </c>
      <c r="M221" s="15">
        <f t="shared" si="59"/>
        <v>32</v>
      </c>
      <c r="N221" s="15">
        <f t="shared" si="60"/>
        <v>65.84</v>
      </c>
      <c r="O221" s="43">
        <v>5</v>
      </c>
    </row>
    <row r="222" spans="1:15" ht="16.5" customHeight="1" thickBot="1">
      <c r="A222" s="6" t="s">
        <v>257</v>
      </c>
      <c r="B222" s="7" t="s">
        <v>263</v>
      </c>
      <c r="C222" s="7" t="s">
        <v>17</v>
      </c>
      <c r="D222" s="7">
        <v>2</v>
      </c>
      <c r="E222" s="25">
        <v>63</v>
      </c>
      <c r="F222" s="25">
        <v>50.2</v>
      </c>
      <c r="G222" s="26">
        <f t="shared" si="56"/>
        <v>56.6</v>
      </c>
      <c r="H222" s="26"/>
      <c r="I222" s="26">
        <f t="shared" si="57"/>
        <v>56.6</v>
      </c>
      <c r="J222" s="32">
        <f t="shared" si="58"/>
        <v>33.96</v>
      </c>
      <c r="K222" s="26">
        <v>4</v>
      </c>
      <c r="L222" s="39">
        <v>78.2</v>
      </c>
      <c r="M222" s="26">
        <f t="shared" si="59"/>
        <v>31.28</v>
      </c>
      <c r="N222" s="26">
        <f t="shared" si="60"/>
        <v>65.240000000000009</v>
      </c>
      <c r="O222" s="44">
        <v>6</v>
      </c>
    </row>
    <row r="223" spans="1:15" ht="16.5" customHeight="1" thickBot="1">
      <c r="A223" s="10" t="s">
        <v>264</v>
      </c>
      <c r="B223" s="11" t="s">
        <v>265</v>
      </c>
      <c r="C223" s="17" t="s">
        <v>17</v>
      </c>
      <c r="D223" s="11">
        <v>1</v>
      </c>
      <c r="E223" s="28">
        <v>44.6</v>
      </c>
      <c r="F223" s="28">
        <v>44.8</v>
      </c>
      <c r="G223" s="29">
        <f>(E223+F223)/2</f>
        <v>44.7</v>
      </c>
      <c r="H223" s="29"/>
      <c r="I223" s="29">
        <f>G223+H223</f>
        <v>44.7</v>
      </c>
      <c r="J223" s="29">
        <f>I223*0.6</f>
        <v>26.82</v>
      </c>
      <c r="K223" s="29">
        <v>1</v>
      </c>
      <c r="L223" s="40">
        <v>72.8</v>
      </c>
      <c r="M223" s="29">
        <f>L223*0.4</f>
        <v>29.12</v>
      </c>
      <c r="N223" s="29">
        <f>J223+M223</f>
        <v>55.94</v>
      </c>
      <c r="O223" s="45">
        <v>1</v>
      </c>
    </row>
    <row r="224" spans="1:15" ht="16.5" customHeight="1">
      <c r="A224" s="2" t="s">
        <v>266</v>
      </c>
      <c r="B224" s="3" t="s">
        <v>267</v>
      </c>
      <c r="C224" s="3" t="s">
        <v>17</v>
      </c>
      <c r="D224" s="3">
        <v>1</v>
      </c>
      <c r="E224" s="21">
        <v>57.6</v>
      </c>
      <c r="F224" s="21">
        <v>44.4</v>
      </c>
      <c r="G224" s="14">
        <f>(E224+F224)/2</f>
        <v>51</v>
      </c>
      <c r="H224" s="14"/>
      <c r="I224" s="14">
        <f>G224+H224</f>
        <v>51</v>
      </c>
      <c r="J224" s="14">
        <f>I224*0.6</f>
        <v>30.599999999999998</v>
      </c>
      <c r="K224" s="14">
        <v>1</v>
      </c>
      <c r="L224" s="37">
        <v>89.4</v>
      </c>
      <c r="M224" s="30">
        <f>L224*0.4</f>
        <v>35.760000000000005</v>
      </c>
      <c r="N224" s="14">
        <f>J224+M224</f>
        <v>66.36</v>
      </c>
      <c r="O224" s="42">
        <v>1</v>
      </c>
    </row>
    <row r="225" spans="1:15" ht="16.5" customHeight="1">
      <c r="A225" s="4" t="s">
        <v>266</v>
      </c>
      <c r="B225" s="5" t="s">
        <v>268</v>
      </c>
      <c r="C225" s="5" t="s">
        <v>17</v>
      </c>
      <c r="D225" s="5">
        <v>1</v>
      </c>
      <c r="E225" s="23">
        <v>29.8</v>
      </c>
      <c r="F225" s="23">
        <v>55.4</v>
      </c>
      <c r="G225" s="15">
        <f>(E225+F225)/2</f>
        <v>42.6</v>
      </c>
      <c r="H225" s="15"/>
      <c r="I225" s="15">
        <f>G225+H225</f>
        <v>42.6</v>
      </c>
      <c r="J225" s="15">
        <f>I225*0.6</f>
        <v>25.56</v>
      </c>
      <c r="K225" s="15">
        <v>2</v>
      </c>
      <c r="L225" s="38">
        <v>88.2</v>
      </c>
      <c r="M225" s="31">
        <f>L225*0.4</f>
        <v>35.28</v>
      </c>
      <c r="N225" s="15">
        <f>J225+M225</f>
        <v>60.84</v>
      </c>
      <c r="O225" s="43">
        <v>2</v>
      </c>
    </row>
    <row r="226" spans="1:15" ht="16.5" customHeight="1" thickBot="1">
      <c r="A226" s="6" t="s">
        <v>266</v>
      </c>
      <c r="B226" s="7" t="s">
        <v>269</v>
      </c>
      <c r="C226" s="7" t="s">
        <v>22</v>
      </c>
      <c r="D226" s="7">
        <v>1</v>
      </c>
      <c r="E226" s="25">
        <v>44.6</v>
      </c>
      <c r="F226" s="25">
        <v>31</v>
      </c>
      <c r="G226" s="26">
        <f>(E226+F226)/2</f>
        <v>37.799999999999997</v>
      </c>
      <c r="H226" s="26">
        <v>2.5</v>
      </c>
      <c r="I226" s="26">
        <f>G226+H226</f>
        <v>40.299999999999997</v>
      </c>
      <c r="J226" s="26">
        <f>I226*0.6</f>
        <v>24.179999999999996</v>
      </c>
      <c r="K226" s="26">
        <v>3</v>
      </c>
      <c r="L226" s="39">
        <v>85.4</v>
      </c>
      <c r="M226" s="32">
        <f>L226*0.4</f>
        <v>34.160000000000004</v>
      </c>
      <c r="N226" s="26">
        <f>J226+M226</f>
        <v>58.34</v>
      </c>
      <c r="O226" s="44">
        <v>3</v>
      </c>
    </row>
    <row r="227" spans="1:15" ht="16.5" customHeight="1">
      <c r="A227" s="2" t="s">
        <v>270</v>
      </c>
      <c r="B227" s="3" t="s">
        <v>271</v>
      </c>
      <c r="C227" s="3" t="s">
        <v>17</v>
      </c>
      <c r="D227" s="3">
        <v>4</v>
      </c>
      <c r="E227" s="33">
        <v>56.2</v>
      </c>
      <c r="F227" s="33">
        <v>54.4</v>
      </c>
      <c r="G227" s="30">
        <f t="shared" ref="G227:G236" si="61">(E227+F227)/2</f>
        <v>55.3</v>
      </c>
      <c r="H227" s="30"/>
      <c r="I227" s="30">
        <f t="shared" ref="I227:I236" si="62">G227+H227</f>
        <v>55.3</v>
      </c>
      <c r="J227" s="30">
        <f t="shared" ref="J227:J236" si="63">I227*0.6</f>
        <v>33.18</v>
      </c>
      <c r="K227" s="30">
        <v>1</v>
      </c>
      <c r="L227" s="37">
        <v>76.599999999999994</v>
      </c>
      <c r="M227" s="30">
        <f t="shared" ref="M227:M236" si="64">L227*0.4</f>
        <v>30.64</v>
      </c>
      <c r="N227" s="30">
        <f t="shared" ref="N227:N236" si="65">J227+M227</f>
        <v>63.82</v>
      </c>
      <c r="O227" s="42">
        <v>1</v>
      </c>
    </row>
    <row r="228" spans="1:15" ht="16.5" customHeight="1">
      <c r="A228" s="4" t="s">
        <v>270</v>
      </c>
      <c r="B228" s="5" t="s">
        <v>272</v>
      </c>
      <c r="C228" s="5" t="s">
        <v>22</v>
      </c>
      <c r="D228" s="5">
        <v>4</v>
      </c>
      <c r="E228" s="34">
        <v>48.4</v>
      </c>
      <c r="F228" s="34">
        <v>43.2</v>
      </c>
      <c r="G228" s="31">
        <f t="shared" si="61"/>
        <v>45.8</v>
      </c>
      <c r="H228" s="31">
        <v>2.5</v>
      </c>
      <c r="I228" s="31">
        <f t="shared" si="62"/>
        <v>48.3</v>
      </c>
      <c r="J228" s="31">
        <f t="shared" si="63"/>
        <v>28.979999999999997</v>
      </c>
      <c r="K228" s="31">
        <v>3</v>
      </c>
      <c r="L228" s="38">
        <v>82.2</v>
      </c>
      <c r="M228" s="31">
        <f t="shared" si="64"/>
        <v>32.880000000000003</v>
      </c>
      <c r="N228" s="31">
        <f t="shared" si="65"/>
        <v>61.86</v>
      </c>
      <c r="O228" s="43">
        <v>2</v>
      </c>
    </row>
    <row r="229" spans="1:15" ht="16.5" customHeight="1">
      <c r="A229" s="4" t="s">
        <v>270</v>
      </c>
      <c r="B229" s="5" t="s">
        <v>273</v>
      </c>
      <c r="C229" s="5" t="s">
        <v>17</v>
      </c>
      <c r="D229" s="5">
        <v>4</v>
      </c>
      <c r="E229" s="34">
        <v>47.2</v>
      </c>
      <c r="F229" s="34">
        <v>51.4</v>
      </c>
      <c r="G229" s="31">
        <f t="shared" si="61"/>
        <v>49.3</v>
      </c>
      <c r="H229" s="31"/>
      <c r="I229" s="31">
        <f t="shared" si="62"/>
        <v>49.3</v>
      </c>
      <c r="J229" s="31">
        <f t="shared" si="63"/>
        <v>29.58</v>
      </c>
      <c r="K229" s="31">
        <v>2</v>
      </c>
      <c r="L229" s="38">
        <v>74.2</v>
      </c>
      <c r="M229" s="31">
        <f t="shared" si="64"/>
        <v>29.680000000000003</v>
      </c>
      <c r="N229" s="31">
        <f t="shared" si="65"/>
        <v>59.260000000000005</v>
      </c>
      <c r="O229" s="43">
        <v>3</v>
      </c>
    </row>
    <row r="230" spans="1:15" ht="16.5" customHeight="1">
      <c r="A230" s="4" t="s">
        <v>270</v>
      </c>
      <c r="B230" s="5" t="s">
        <v>274</v>
      </c>
      <c r="C230" s="5" t="s">
        <v>17</v>
      </c>
      <c r="D230" s="5">
        <v>4</v>
      </c>
      <c r="E230" s="34">
        <v>45.2</v>
      </c>
      <c r="F230" s="34">
        <v>43.4</v>
      </c>
      <c r="G230" s="31">
        <f t="shared" si="61"/>
        <v>44.3</v>
      </c>
      <c r="H230" s="31"/>
      <c r="I230" s="31">
        <f t="shared" si="62"/>
        <v>44.3</v>
      </c>
      <c r="J230" s="31">
        <f t="shared" si="63"/>
        <v>26.58</v>
      </c>
      <c r="K230" s="31">
        <v>5</v>
      </c>
      <c r="L230" s="38">
        <v>76.400000000000006</v>
      </c>
      <c r="M230" s="31">
        <f t="shared" si="64"/>
        <v>30.560000000000002</v>
      </c>
      <c r="N230" s="31">
        <f t="shared" si="65"/>
        <v>57.14</v>
      </c>
      <c r="O230" s="43">
        <v>4</v>
      </c>
    </row>
    <row r="231" spans="1:15" ht="16.5" customHeight="1">
      <c r="A231" s="4" t="s">
        <v>270</v>
      </c>
      <c r="B231" s="5" t="s">
        <v>275</v>
      </c>
      <c r="C231" s="5" t="s">
        <v>22</v>
      </c>
      <c r="D231" s="5">
        <v>4</v>
      </c>
      <c r="E231" s="34">
        <v>35.6</v>
      </c>
      <c r="F231" s="34">
        <v>30.4</v>
      </c>
      <c r="G231" s="31">
        <f t="shared" si="61"/>
        <v>33</v>
      </c>
      <c r="H231" s="31">
        <v>2.5</v>
      </c>
      <c r="I231" s="31">
        <f t="shared" si="62"/>
        <v>35.5</v>
      </c>
      <c r="J231" s="31">
        <f t="shared" si="63"/>
        <v>21.3</v>
      </c>
      <c r="K231" s="31">
        <v>6</v>
      </c>
      <c r="L231" s="38">
        <v>88</v>
      </c>
      <c r="M231" s="31">
        <f t="shared" si="64"/>
        <v>35.200000000000003</v>
      </c>
      <c r="N231" s="31">
        <f t="shared" si="65"/>
        <v>56.5</v>
      </c>
      <c r="O231" s="43">
        <v>5</v>
      </c>
    </row>
    <row r="232" spans="1:15" ht="16.5" customHeight="1">
      <c r="A232" s="4" t="s">
        <v>270</v>
      </c>
      <c r="B232" s="5" t="s">
        <v>276</v>
      </c>
      <c r="C232" s="5" t="s">
        <v>17</v>
      </c>
      <c r="D232" s="5">
        <v>4</v>
      </c>
      <c r="E232" s="34">
        <v>34</v>
      </c>
      <c r="F232" s="34">
        <v>34.200000000000003</v>
      </c>
      <c r="G232" s="31">
        <f t="shared" si="61"/>
        <v>34.1</v>
      </c>
      <c r="H232" s="31"/>
      <c r="I232" s="31">
        <f t="shared" si="62"/>
        <v>34.1</v>
      </c>
      <c r="J232" s="31">
        <f t="shared" si="63"/>
        <v>20.46</v>
      </c>
      <c r="K232" s="31">
        <v>8</v>
      </c>
      <c r="L232" s="38">
        <v>82.4</v>
      </c>
      <c r="M232" s="31">
        <f t="shared" si="64"/>
        <v>32.96</v>
      </c>
      <c r="N232" s="31">
        <f t="shared" si="65"/>
        <v>53.42</v>
      </c>
      <c r="O232" s="43">
        <v>6</v>
      </c>
    </row>
    <row r="233" spans="1:15" ht="16.5" customHeight="1">
      <c r="A233" s="4" t="s">
        <v>270</v>
      </c>
      <c r="B233" s="5" t="s">
        <v>277</v>
      </c>
      <c r="C233" s="5" t="s">
        <v>22</v>
      </c>
      <c r="D233" s="5">
        <v>4</v>
      </c>
      <c r="E233" s="34">
        <v>33</v>
      </c>
      <c r="F233" s="34">
        <v>32.799999999999997</v>
      </c>
      <c r="G233" s="31">
        <f t="shared" si="61"/>
        <v>32.9</v>
      </c>
      <c r="H233" s="31">
        <v>2.5</v>
      </c>
      <c r="I233" s="31">
        <f t="shared" si="62"/>
        <v>35.4</v>
      </c>
      <c r="J233" s="31">
        <f t="shared" si="63"/>
        <v>21.24</v>
      </c>
      <c r="K233" s="31">
        <v>7</v>
      </c>
      <c r="L233" s="38">
        <v>76.599999999999994</v>
      </c>
      <c r="M233" s="31">
        <f t="shared" si="64"/>
        <v>30.64</v>
      </c>
      <c r="N233" s="31">
        <f t="shared" si="65"/>
        <v>51.879999999999995</v>
      </c>
      <c r="O233" s="43">
        <v>7</v>
      </c>
    </row>
    <row r="234" spans="1:15" ht="16.5" customHeight="1">
      <c r="A234" s="4" t="s">
        <v>270</v>
      </c>
      <c r="B234" s="5" t="s">
        <v>278</v>
      </c>
      <c r="C234" s="5" t="s">
        <v>22</v>
      </c>
      <c r="D234" s="5">
        <v>4</v>
      </c>
      <c r="E234" s="34">
        <v>28.4</v>
      </c>
      <c r="F234" s="34">
        <v>30.8</v>
      </c>
      <c r="G234" s="31">
        <f t="shared" si="61"/>
        <v>29.6</v>
      </c>
      <c r="H234" s="31">
        <v>2.5</v>
      </c>
      <c r="I234" s="31">
        <f t="shared" si="62"/>
        <v>32.1</v>
      </c>
      <c r="J234" s="31">
        <f t="shared" si="63"/>
        <v>19.260000000000002</v>
      </c>
      <c r="K234" s="31">
        <v>10</v>
      </c>
      <c r="L234" s="38">
        <v>77</v>
      </c>
      <c r="M234" s="31">
        <f t="shared" si="64"/>
        <v>30.8</v>
      </c>
      <c r="N234" s="31">
        <f t="shared" si="65"/>
        <v>50.06</v>
      </c>
      <c r="O234" s="43">
        <v>8</v>
      </c>
    </row>
    <row r="235" spans="1:15" ht="16.5" customHeight="1">
      <c r="A235" s="4" t="s">
        <v>270</v>
      </c>
      <c r="B235" s="5" t="s">
        <v>279</v>
      </c>
      <c r="C235" s="5" t="s">
        <v>17</v>
      </c>
      <c r="D235" s="5">
        <v>4</v>
      </c>
      <c r="E235" s="34">
        <v>52.4</v>
      </c>
      <c r="F235" s="34">
        <v>39.6</v>
      </c>
      <c r="G235" s="31">
        <f t="shared" si="61"/>
        <v>46</v>
      </c>
      <c r="H235" s="31"/>
      <c r="I235" s="31">
        <f t="shared" si="62"/>
        <v>46</v>
      </c>
      <c r="J235" s="31">
        <f t="shared" si="63"/>
        <v>27.599999999999998</v>
      </c>
      <c r="K235" s="31">
        <v>4</v>
      </c>
      <c r="L235" s="38"/>
      <c r="M235" s="31">
        <f t="shared" si="64"/>
        <v>0</v>
      </c>
      <c r="N235" s="31">
        <f t="shared" si="65"/>
        <v>27.599999999999998</v>
      </c>
      <c r="O235" s="43">
        <v>9</v>
      </c>
    </row>
    <row r="236" spans="1:15" ht="16.5" customHeight="1" thickBot="1">
      <c r="A236" s="6" t="s">
        <v>270</v>
      </c>
      <c r="B236" s="7" t="s">
        <v>280</v>
      </c>
      <c r="C236" s="7" t="s">
        <v>22</v>
      </c>
      <c r="D236" s="7">
        <v>4</v>
      </c>
      <c r="E236" s="35">
        <v>31</v>
      </c>
      <c r="F236" s="35">
        <v>30.4</v>
      </c>
      <c r="G236" s="32">
        <f t="shared" si="61"/>
        <v>30.7</v>
      </c>
      <c r="H236" s="32">
        <v>2.5</v>
      </c>
      <c r="I236" s="32">
        <f t="shared" si="62"/>
        <v>33.200000000000003</v>
      </c>
      <c r="J236" s="32">
        <f t="shared" si="63"/>
        <v>19.920000000000002</v>
      </c>
      <c r="K236" s="32">
        <v>9</v>
      </c>
      <c r="L236" s="39"/>
      <c r="M236" s="32">
        <f t="shared" si="64"/>
        <v>0</v>
      </c>
      <c r="N236" s="32">
        <f t="shared" si="65"/>
        <v>19.920000000000002</v>
      </c>
      <c r="O236" s="44">
        <v>10</v>
      </c>
    </row>
    <row r="237" spans="1:15" ht="16.5" customHeight="1">
      <c r="A237" s="2" t="s">
        <v>281</v>
      </c>
      <c r="B237" s="3" t="s">
        <v>282</v>
      </c>
      <c r="C237" s="3" t="s">
        <v>17</v>
      </c>
      <c r="D237" s="3">
        <v>2</v>
      </c>
      <c r="E237" s="21">
        <v>58.8</v>
      </c>
      <c r="F237" s="21">
        <v>58.6</v>
      </c>
      <c r="G237" s="14">
        <f t="shared" ref="G237:G247" si="66">(E237+F237)/2</f>
        <v>58.7</v>
      </c>
      <c r="H237" s="14"/>
      <c r="I237" s="14">
        <f t="shared" ref="I237:I247" si="67">G237+H237</f>
        <v>58.7</v>
      </c>
      <c r="J237" s="14">
        <f t="shared" ref="J237:J247" si="68">I237*0.6</f>
        <v>35.22</v>
      </c>
      <c r="K237" s="14">
        <v>2</v>
      </c>
      <c r="L237" s="37">
        <v>79.599999999999994</v>
      </c>
      <c r="M237" s="14">
        <f t="shared" ref="M237:M247" si="69">L237*0.4</f>
        <v>31.84</v>
      </c>
      <c r="N237" s="14">
        <f t="shared" ref="N237:N247" si="70">J237+M237</f>
        <v>67.06</v>
      </c>
      <c r="O237" s="42">
        <v>1</v>
      </c>
    </row>
    <row r="238" spans="1:15" ht="16.5" customHeight="1" thickBot="1">
      <c r="A238" s="6" t="s">
        <v>281</v>
      </c>
      <c r="B238" s="7" t="s">
        <v>283</v>
      </c>
      <c r="C238" s="7" t="s">
        <v>17</v>
      </c>
      <c r="D238" s="7">
        <v>2</v>
      </c>
      <c r="E238" s="25">
        <v>63.2</v>
      </c>
      <c r="F238" s="25">
        <v>55.2</v>
      </c>
      <c r="G238" s="26">
        <f t="shared" si="66"/>
        <v>59.2</v>
      </c>
      <c r="H238" s="26"/>
      <c r="I238" s="26">
        <f t="shared" si="67"/>
        <v>59.2</v>
      </c>
      <c r="J238" s="26">
        <f t="shared" si="68"/>
        <v>35.520000000000003</v>
      </c>
      <c r="K238" s="26">
        <v>1</v>
      </c>
      <c r="L238" s="39">
        <v>77.400000000000006</v>
      </c>
      <c r="M238" s="26">
        <f t="shared" si="69"/>
        <v>30.960000000000004</v>
      </c>
      <c r="N238" s="26">
        <f t="shared" si="70"/>
        <v>66.48</v>
      </c>
      <c r="O238" s="44">
        <v>2</v>
      </c>
    </row>
    <row r="239" spans="1:15" ht="16.5" customHeight="1">
      <c r="A239" s="2" t="s">
        <v>284</v>
      </c>
      <c r="B239" s="3" t="s">
        <v>285</v>
      </c>
      <c r="C239" s="3" t="s">
        <v>17</v>
      </c>
      <c r="D239" s="3">
        <v>1</v>
      </c>
      <c r="E239" s="21">
        <v>70.400000000000006</v>
      </c>
      <c r="F239" s="21">
        <v>72.400000000000006</v>
      </c>
      <c r="G239" s="14">
        <f t="shared" si="66"/>
        <v>71.400000000000006</v>
      </c>
      <c r="H239" s="14"/>
      <c r="I239" s="14">
        <f t="shared" si="67"/>
        <v>71.400000000000006</v>
      </c>
      <c r="J239" s="14">
        <f t="shared" si="68"/>
        <v>42.84</v>
      </c>
      <c r="K239" s="14">
        <v>1</v>
      </c>
      <c r="L239" s="37">
        <v>82.8</v>
      </c>
      <c r="M239" s="14">
        <f t="shared" si="69"/>
        <v>33.119999999999997</v>
      </c>
      <c r="N239" s="14">
        <f t="shared" si="70"/>
        <v>75.960000000000008</v>
      </c>
      <c r="O239" s="42">
        <v>1</v>
      </c>
    </row>
    <row r="240" spans="1:15" ht="16.5" customHeight="1">
      <c r="A240" s="4" t="s">
        <v>284</v>
      </c>
      <c r="B240" s="5" t="s">
        <v>286</v>
      </c>
      <c r="C240" s="5" t="s">
        <v>22</v>
      </c>
      <c r="D240" s="5">
        <v>1</v>
      </c>
      <c r="E240" s="23">
        <v>40.6</v>
      </c>
      <c r="F240" s="23">
        <v>46.8</v>
      </c>
      <c r="G240" s="15">
        <f t="shared" si="66"/>
        <v>43.7</v>
      </c>
      <c r="H240" s="15">
        <v>2.5</v>
      </c>
      <c r="I240" s="15">
        <f t="shared" si="67"/>
        <v>46.2</v>
      </c>
      <c r="J240" s="15">
        <f t="shared" si="68"/>
        <v>27.720000000000002</v>
      </c>
      <c r="K240" s="15">
        <v>2</v>
      </c>
      <c r="L240" s="38">
        <v>72.8</v>
      </c>
      <c r="M240" s="15">
        <f t="shared" si="69"/>
        <v>29.12</v>
      </c>
      <c r="N240" s="15">
        <f t="shared" si="70"/>
        <v>56.84</v>
      </c>
      <c r="O240" s="43">
        <v>2</v>
      </c>
    </row>
    <row r="241" spans="1:15" ht="16.5" customHeight="1" thickBot="1">
      <c r="A241" s="6" t="s">
        <v>284</v>
      </c>
      <c r="B241" s="7" t="s">
        <v>287</v>
      </c>
      <c r="C241" s="7" t="s">
        <v>22</v>
      </c>
      <c r="D241" s="7">
        <v>1</v>
      </c>
      <c r="E241" s="25">
        <v>35</v>
      </c>
      <c r="F241" s="25">
        <v>34.799999999999997</v>
      </c>
      <c r="G241" s="26">
        <f t="shared" si="66"/>
        <v>34.9</v>
      </c>
      <c r="H241" s="26">
        <v>2.5</v>
      </c>
      <c r="I241" s="26">
        <f t="shared" si="67"/>
        <v>37.4</v>
      </c>
      <c r="J241" s="26">
        <f t="shared" si="68"/>
        <v>22.439999999999998</v>
      </c>
      <c r="K241" s="26">
        <v>3</v>
      </c>
      <c r="L241" s="39"/>
      <c r="M241" s="26">
        <f t="shared" si="69"/>
        <v>0</v>
      </c>
      <c r="N241" s="26">
        <f t="shared" si="70"/>
        <v>22.439999999999998</v>
      </c>
      <c r="O241" s="44">
        <v>3</v>
      </c>
    </row>
    <row r="242" spans="1:15" ht="16.5" customHeight="1">
      <c r="A242" s="2" t="s">
        <v>288</v>
      </c>
      <c r="B242" s="3" t="s">
        <v>289</v>
      </c>
      <c r="C242" s="3" t="s">
        <v>17</v>
      </c>
      <c r="D242" s="3">
        <v>1</v>
      </c>
      <c r="E242" s="21">
        <v>62</v>
      </c>
      <c r="F242" s="21">
        <v>44.4</v>
      </c>
      <c r="G242" s="14">
        <f t="shared" si="66"/>
        <v>53.2</v>
      </c>
      <c r="H242" s="14"/>
      <c r="I242" s="14">
        <f t="shared" si="67"/>
        <v>53.2</v>
      </c>
      <c r="J242" s="22">
        <f t="shared" si="68"/>
        <v>31.92</v>
      </c>
      <c r="K242" s="22">
        <v>1</v>
      </c>
      <c r="L242" s="37">
        <v>83.6</v>
      </c>
      <c r="M242" s="14">
        <f t="shared" si="69"/>
        <v>33.44</v>
      </c>
      <c r="N242" s="14">
        <f t="shared" si="70"/>
        <v>65.36</v>
      </c>
      <c r="O242" s="42">
        <v>1</v>
      </c>
    </row>
    <row r="243" spans="1:15" ht="16.5" customHeight="1">
      <c r="A243" s="4" t="s">
        <v>288</v>
      </c>
      <c r="B243" s="5" t="s">
        <v>290</v>
      </c>
      <c r="C243" s="5" t="s">
        <v>22</v>
      </c>
      <c r="D243" s="5">
        <v>1</v>
      </c>
      <c r="E243" s="23">
        <v>44.8</v>
      </c>
      <c r="F243" s="23">
        <v>45</v>
      </c>
      <c r="G243" s="15">
        <f t="shared" si="66"/>
        <v>44.9</v>
      </c>
      <c r="H243" s="15">
        <v>2.5</v>
      </c>
      <c r="I243" s="15">
        <f t="shared" si="67"/>
        <v>47.4</v>
      </c>
      <c r="J243" s="24">
        <f t="shared" si="68"/>
        <v>28.439999999999998</v>
      </c>
      <c r="K243" s="24">
        <v>3</v>
      </c>
      <c r="L243" s="38">
        <v>82.2</v>
      </c>
      <c r="M243" s="15">
        <f t="shared" si="69"/>
        <v>32.880000000000003</v>
      </c>
      <c r="N243" s="15">
        <f t="shared" si="70"/>
        <v>61.32</v>
      </c>
      <c r="O243" s="43">
        <v>2</v>
      </c>
    </row>
    <row r="244" spans="1:15" ht="16.5" customHeight="1" thickBot="1">
      <c r="A244" s="6" t="s">
        <v>288</v>
      </c>
      <c r="B244" s="7" t="s">
        <v>291</v>
      </c>
      <c r="C244" s="7" t="s">
        <v>22</v>
      </c>
      <c r="D244" s="7">
        <v>1</v>
      </c>
      <c r="E244" s="25">
        <v>47.8</v>
      </c>
      <c r="F244" s="25">
        <v>44</v>
      </c>
      <c r="G244" s="26">
        <f t="shared" si="66"/>
        <v>45.9</v>
      </c>
      <c r="H244" s="26">
        <v>2.5</v>
      </c>
      <c r="I244" s="26">
        <f t="shared" si="67"/>
        <v>48.4</v>
      </c>
      <c r="J244" s="27">
        <f t="shared" si="68"/>
        <v>29.04</v>
      </c>
      <c r="K244" s="27">
        <v>2</v>
      </c>
      <c r="L244" s="39"/>
      <c r="M244" s="26">
        <f t="shared" si="69"/>
        <v>0</v>
      </c>
      <c r="N244" s="26">
        <f t="shared" si="70"/>
        <v>29.04</v>
      </c>
      <c r="O244" s="44">
        <v>3</v>
      </c>
    </row>
    <row r="245" spans="1:15" ht="16.5" customHeight="1">
      <c r="A245" s="2" t="s">
        <v>292</v>
      </c>
      <c r="B245" s="3" t="s">
        <v>293</v>
      </c>
      <c r="C245" s="3" t="s">
        <v>17</v>
      </c>
      <c r="D245" s="3">
        <v>1</v>
      </c>
      <c r="E245" s="21">
        <v>56.4</v>
      </c>
      <c r="F245" s="21">
        <v>50</v>
      </c>
      <c r="G245" s="14">
        <f t="shared" si="66"/>
        <v>53.2</v>
      </c>
      <c r="H245" s="14"/>
      <c r="I245" s="14">
        <f t="shared" si="67"/>
        <v>53.2</v>
      </c>
      <c r="J245" s="14">
        <f t="shared" si="68"/>
        <v>31.92</v>
      </c>
      <c r="K245" s="14">
        <v>2</v>
      </c>
      <c r="L245" s="37">
        <v>87.4</v>
      </c>
      <c r="M245" s="14">
        <f t="shared" si="69"/>
        <v>34.96</v>
      </c>
      <c r="N245" s="14">
        <f t="shared" si="70"/>
        <v>66.88</v>
      </c>
      <c r="O245" s="42">
        <v>1</v>
      </c>
    </row>
    <row r="246" spans="1:15" ht="16.5" customHeight="1">
      <c r="A246" s="4" t="s">
        <v>292</v>
      </c>
      <c r="B246" s="5" t="s">
        <v>294</v>
      </c>
      <c r="C246" s="5" t="s">
        <v>17</v>
      </c>
      <c r="D246" s="5">
        <v>1</v>
      </c>
      <c r="E246" s="23">
        <v>57.4</v>
      </c>
      <c r="F246" s="23">
        <v>52.8</v>
      </c>
      <c r="G246" s="15">
        <f t="shared" si="66"/>
        <v>55.099999999999994</v>
      </c>
      <c r="H246" s="15"/>
      <c r="I246" s="15">
        <f t="shared" si="67"/>
        <v>55.099999999999994</v>
      </c>
      <c r="J246" s="15">
        <f t="shared" si="68"/>
        <v>33.059999999999995</v>
      </c>
      <c r="K246" s="15">
        <v>1</v>
      </c>
      <c r="L246" s="38">
        <v>83.8</v>
      </c>
      <c r="M246" s="15">
        <f t="shared" si="69"/>
        <v>33.520000000000003</v>
      </c>
      <c r="N246" s="15">
        <f t="shared" si="70"/>
        <v>66.58</v>
      </c>
      <c r="O246" s="43">
        <v>2</v>
      </c>
    </row>
    <row r="247" spans="1:15" ht="16.5" customHeight="1" thickBot="1">
      <c r="A247" s="6" t="s">
        <v>292</v>
      </c>
      <c r="B247" s="7" t="s">
        <v>295</v>
      </c>
      <c r="C247" s="7" t="s">
        <v>17</v>
      </c>
      <c r="D247" s="7">
        <v>1</v>
      </c>
      <c r="E247" s="25">
        <v>55.4</v>
      </c>
      <c r="F247" s="25">
        <v>46.8</v>
      </c>
      <c r="G247" s="26">
        <f t="shared" si="66"/>
        <v>51.099999999999994</v>
      </c>
      <c r="H247" s="26"/>
      <c r="I247" s="26">
        <f t="shared" si="67"/>
        <v>51.099999999999994</v>
      </c>
      <c r="J247" s="26">
        <f t="shared" si="68"/>
        <v>30.659999999999997</v>
      </c>
      <c r="K247" s="26">
        <v>3</v>
      </c>
      <c r="L247" s="39">
        <v>87.2</v>
      </c>
      <c r="M247" s="26">
        <f t="shared" si="69"/>
        <v>34.880000000000003</v>
      </c>
      <c r="N247" s="26">
        <f t="shared" si="70"/>
        <v>65.539999999999992</v>
      </c>
      <c r="O247" s="44">
        <v>3</v>
      </c>
    </row>
    <row r="248" spans="1:15" ht="16.5" customHeight="1"/>
    <row r="249" spans="1:15" ht="16.5" customHeight="1"/>
    <row r="250" spans="1:15" ht="16.5" customHeight="1"/>
    <row r="251" spans="1:15" ht="16.5" customHeight="1"/>
  </sheetData>
  <mergeCells count="1">
    <mergeCell ref="A1:O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</dc:creator>
  <cp:lastModifiedBy>yf</cp:lastModifiedBy>
  <cp:lastPrinted>2017-01-18T10:47:56Z</cp:lastPrinted>
  <dcterms:created xsi:type="dcterms:W3CDTF">2017-01-18T09:15:08Z</dcterms:created>
  <dcterms:modified xsi:type="dcterms:W3CDTF">2017-01-19T03:21:38Z</dcterms:modified>
</cp:coreProperties>
</file>