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面试试讲名单（复审通过）" sheetId="1" r:id="rId1"/>
  </sheets>
  <definedNames>
    <definedName name="_xlnm._FilterDatabase" localSheetId="0" hidden="1">'面试试讲名单（复审通过）'!$A$1:$O$141</definedName>
  </definedNames>
  <calcPr fullCalcOnLoad="1"/>
</workbook>
</file>

<file path=xl/sharedStrings.xml><?xml version="1.0" encoding="utf-8"?>
<sst xmlns="http://schemas.openxmlformats.org/spreadsheetml/2006/main" count="1602" uniqueCount="431">
  <si>
    <t>报考岗位</t>
  </si>
  <si>
    <t>招聘</t>
  </si>
  <si>
    <t>考生号</t>
  </si>
  <si>
    <t>姓名</t>
  </si>
  <si>
    <t>性别</t>
  </si>
  <si>
    <t>民族</t>
  </si>
  <si>
    <t>学历</t>
  </si>
  <si>
    <t>笔试成绩</t>
  </si>
  <si>
    <t>户口</t>
  </si>
  <si>
    <t>总分</t>
  </si>
  <si>
    <t>40%加权</t>
  </si>
  <si>
    <t>面试试讲成绩</t>
  </si>
  <si>
    <t>60%加权</t>
  </si>
  <si>
    <t>总成绩</t>
  </si>
  <si>
    <t>体检</t>
  </si>
  <si>
    <t>达茂旗 蒙授+足球专业+初中</t>
  </si>
  <si>
    <t>2</t>
  </si>
  <si>
    <t>17022300064</t>
  </si>
  <si>
    <t>特日格乐</t>
  </si>
  <si>
    <t>男</t>
  </si>
  <si>
    <t>蒙古族</t>
  </si>
  <si>
    <t>本科</t>
  </si>
  <si>
    <t xml:space="preserve">    40.0</t>
  </si>
  <si>
    <t>5</t>
  </si>
  <si>
    <t xml:space="preserve">      10</t>
  </si>
  <si>
    <t xml:space="preserve">    55.0</t>
  </si>
  <si>
    <t>参加</t>
  </si>
  <si>
    <t>17010500148</t>
  </si>
  <si>
    <t>吉日嘎拉</t>
  </si>
  <si>
    <t xml:space="preserve">    53.5</t>
  </si>
  <si>
    <t xml:space="preserve">       0</t>
  </si>
  <si>
    <t xml:space="preserve">    58.5</t>
  </si>
  <si>
    <t>17282600005</t>
  </si>
  <si>
    <t>乌达木</t>
  </si>
  <si>
    <t>17010500648</t>
  </si>
  <si>
    <t>苏勒德</t>
  </si>
  <si>
    <t xml:space="preserve">    51.5</t>
  </si>
  <si>
    <t xml:space="preserve">    56.5</t>
  </si>
  <si>
    <t>17010500783</t>
  </si>
  <si>
    <t>特木日巴根</t>
  </si>
  <si>
    <t xml:space="preserve">    48.5</t>
  </si>
  <si>
    <t>17010500582</t>
  </si>
  <si>
    <t>包毕力格</t>
  </si>
  <si>
    <t xml:space="preserve">    42.5</t>
  </si>
  <si>
    <t xml:space="preserve">    47.5</t>
  </si>
  <si>
    <t>达茂旗 蒙授+语文+小学</t>
  </si>
  <si>
    <t>1</t>
  </si>
  <si>
    <t>17253000015</t>
  </si>
  <si>
    <t>乌日柴呼</t>
  </si>
  <si>
    <t>女</t>
  </si>
  <si>
    <t xml:space="preserve">    76.0</t>
  </si>
  <si>
    <t xml:space="preserve">    81.0</t>
  </si>
  <si>
    <t>17042200021</t>
  </si>
  <si>
    <t>吉雅呼</t>
  </si>
  <si>
    <t xml:space="preserve">    79.5</t>
  </si>
  <si>
    <t xml:space="preserve">    84.5</t>
  </si>
  <si>
    <t>17022300009</t>
  </si>
  <si>
    <t>哈斯苏布达</t>
  </si>
  <si>
    <t xml:space="preserve">    57.0</t>
  </si>
  <si>
    <t xml:space="preserve">    72.0</t>
  </si>
  <si>
    <t>达茂旗 蒙授+语文+初中</t>
  </si>
  <si>
    <t>17010500788</t>
  </si>
  <si>
    <t>给古勒格其</t>
  </si>
  <si>
    <t>硕士</t>
  </si>
  <si>
    <t xml:space="preserve">    85.0</t>
  </si>
  <si>
    <t xml:space="preserve">    90.0</t>
  </si>
  <si>
    <t>17010500165</t>
  </si>
  <si>
    <t>苏都</t>
  </si>
  <si>
    <t xml:space="preserve">    81.5</t>
  </si>
  <si>
    <t xml:space="preserve">    86.5</t>
  </si>
  <si>
    <t>17020400322</t>
  </si>
  <si>
    <t>乌吉斯古楞</t>
  </si>
  <si>
    <t xml:space="preserve">    90.5</t>
  </si>
  <si>
    <t xml:space="preserve">    95.5</t>
  </si>
  <si>
    <t>17010200584</t>
  </si>
  <si>
    <t>珠拉</t>
  </si>
  <si>
    <t xml:space="preserve">    80.5</t>
  </si>
  <si>
    <t xml:space="preserve">    85.5</t>
  </si>
  <si>
    <t>17010500595</t>
  </si>
  <si>
    <t>代鸿雁</t>
  </si>
  <si>
    <t>17012300059</t>
  </si>
  <si>
    <t>敖小玲</t>
  </si>
  <si>
    <t>达茂旗 蒙授+音乐+小学</t>
  </si>
  <si>
    <t>17042500012</t>
  </si>
  <si>
    <t>苏日娜</t>
  </si>
  <si>
    <t>17022300047</t>
  </si>
  <si>
    <t>腾克</t>
  </si>
  <si>
    <t xml:space="preserve">    54.5</t>
  </si>
  <si>
    <t xml:space="preserve">    69.5</t>
  </si>
  <si>
    <t>17230101244</t>
  </si>
  <si>
    <t>宝领珍</t>
  </si>
  <si>
    <t xml:space="preserve">    52.0</t>
  </si>
  <si>
    <t>达茂旗 蒙授+音乐+初中</t>
  </si>
  <si>
    <t>17263400012</t>
  </si>
  <si>
    <t>乌日罕</t>
  </si>
  <si>
    <t xml:space="preserve">    49.0</t>
  </si>
  <si>
    <t xml:space="preserve">    54.0</t>
  </si>
  <si>
    <t>17042100184</t>
  </si>
  <si>
    <t>木其尔</t>
  </si>
  <si>
    <t>满族</t>
  </si>
  <si>
    <t/>
  </si>
  <si>
    <t>17042100158</t>
  </si>
  <si>
    <t>吉布胡楞</t>
  </si>
  <si>
    <t xml:space="preserve">    50.5</t>
  </si>
  <si>
    <t xml:space="preserve">    55.5</t>
  </si>
  <si>
    <t>达茂旗 蒙授+数学+小学</t>
  </si>
  <si>
    <t>17010500521</t>
  </si>
  <si>
    <t>吴明星</t>
  </si>
  <si>
    <t xml:space="preserve">    86.0</t>
  </si>
  <si>
    <t>17042100152</t>
  </si>
  <si>
    <t>乌日古木拉</t>
  </si>
  <si>
    <t>17230101000</t>
  </si>
  <si>
    <t>英英</t>
  </si>
  <si>
    <t xml:space="preserve">    73.5</t>
  </si>
  <si>
    <t xml:space="preserve">    78.5</t>
  </si>
  <si>
    <t>达茂旗 蒙授+数学+初中</t>
  </si>
  <si>
    <t>17042200045</t>
  </si>
  <si>
    <t>敖敦其木格</t>
  </si>
  <si>
    <t xml:space="preserve">    77.5</t>
  </si>
  <si>
    <t xml:space="preserve">    82.5</t>
  </si>
  <si>
    <t>17230101168</t>
  </si>
  <si>
    <t>散如拉</t>
  </si>
  <si>
    <t xml:space="preserve">    83.5</t>
  </si>
  <si>
    <t xml:space="preserve">    88.5</t>
  </si>
  <si>
    <t>17010200165</t>
  </si>
  <si>
    <t xml:space="preserve">    79.0</t>
  </si>
  <si>
    <t xml:space="preserve">    84.0</t>
  </si>
  <si>
    <t>达茂旗 汉授+足球专业+小学</t>
  </si>
  <si>
    <t>17010200667</t>
  </si>
  <si>
    <t>狄国胜</t>
  </si>
  <si>
    <t>汉族</t>
  </si>
  <si>
    <t xml:space="preserve">    68.0</t>
  </si>
  <si>
    <t>17022100092</t>
  </si>
  <si>
    <t>刘扬</t>
  </si>
  <si>
    <t xml:space="preserve">    57.5</t>
  </si>
  <si>
    <t>17260100382</t>
  </si>
  <si>
    <t>杨东飞</t>
  </si>
  <si>
    <t>17010200820</t>
  </si>
  <si>
    <t>杜磊</t>
  </si>
  <si>
    <t>专科</t>
  </si>
  <si>
    <t>17010500680</t>
  </si>
  <si>
    <t>马继承</t>
  </si>
  <si>
    <t xml:space="preserve">    50.0</t>
  </si>
  <si>
    <t>17020400836</t>
  </si>
  <si>
    <t>巴特尔</t>
  </si>
  <si>
    <t xml:space="preserve">    41.5</t>
  </si>
  <si>
    <t xml:space="preserve">    46.5</t>
  </si>
  <si>
    <t>达茂旗 汉授+足球专业+初中</t>
  </si>
  <si>
    <t>17010500660</t>
  </si>
  <si>
    <t>谢磊</t>
  </si>
  <si>
    <t xml:space="preserve">    97.0</t>
  </si>
  <si>
    <t>17270100017</t>
  </si>
  <si>
    <t>吴龙</t>
  </si>
  <si>
    <t xml:space="preserve">    44.0</t>
  </si>
  <si>
    <t>17280100060</t>
  </si>
  <si>
    <t>朱晓阳</t>
  </si>
  <si>
    <t xml:space="preserve">    39.0</t>
  </si>
  <si>
    <t>达茂旗 汉授+语文+小学</t>
  </si>
  <si>
    <t>10</t>
  </si>
  <si>
    <t>17022300012</t>
  </si>
  <si>
    <t>董嘉铭</t>
  </si>
  <si>
    <t xml:space="preserve">    99.5</t>
  </si>
  <si>
    <t xml:space="preserve">   109.5</t>
  </si>
  <si>
    <t>17020300058</t>
  </si>
  <si>
    <t>夏梦媛</t>
  </si>
  <si>
    <t xml:space="preserve">   107.0</t>
  </si>
  <si>
    <t>17020400565</t>
  </si>
  <si>
    <t>庞红霞</t>
  </si>
  <si>
    <t xml:space="preserve">   104.0</t>
  </si>
  <si>
    <t xml:space="preserve">   114.0</t>
  </si>
  <si>
    <t>17010200587</t>
  </si>
  <si>
    <t>张静</t>
  </si>
  <si>
    <t xml:space="preserve">    92.5</t>
  </si>
  <si>
    <t>17262700004</t>
  </si>
  <si>
    <t>冯继茹</t>
  </si>
  <si>
    <t xml:space="preserve">    93.5</t>
  </si>
  <si>
    <t>17010300250</t>
  </si>
  <si>
    <t>王静芳</t>
  </si>
  <si>
    <t xml:space="preserve">    83.0</t>
  </si>
  <si>
    <t xml:space="preserve">    93.0</t>
  </si>
  <si>
    <t>17022300003</t>
  </si>
  <si>
    <t>段丽萍</t>
  </si>
  <si>
    <t xml:space="preserve">    95.0</t>
  </si>
  <si>
    <t>17010300040</t>
  </si>
  <si>
    <t>董宝艳</t>
  </si>
  <si>
    <t xml:space="preserve">    97.5</t>
  </si>
  <si>
    <t>17010500217</t>
  </si>
  <si>
    <t>牛敏</t>
  </si>
  <si>
    <t>17020400184</t>
  </si>
  <si>
    <t>赵静静</t>
  </si>
  <si>
    <t xml:space="preserve">    94.0</t>
  </si>
  <si>
    <t>17020400470</t>
  </si>
  <si>
    <t>段乐</t>
  </si>
  <si>
    <t xml:space="preserve">    87.5</t>
  </si>
  <si>
    <t>17020300059</t>
  </si>
  <si>
    <t>解凯欣</t>
  </si>
  <si>
    <t>17260100223</t>
  </si>
  <si>
    <t>吴文娟</t>
  </si>
  <si>
    <t xml:space="preserve">    96.0</t>
  </si>
  <si>
    <t>17010400089</t>
  </si>
  <si>
    <t>闫亚峰</t>
  </si>
  <si>
    <t>17020400137</t>
  </si>
  <si>
    <t>尹晶</t>
  </si>
  <si>
    <t xml:space="preserve">    96.5</t>
  </si>
  <si>
    <t>17020400587</t>
  </si>
  <si>
    <t>景桥</t>
  </si>
  <si>
    <t>17010400130</t>
  </si>
  <si>
    <t>侯雅南</t>
  </si>
  <si>
    <t xml:space="preserve">    88.0</t>
  </si>
  <si>
    <t>17020400155</t>
  </si>
  <si>
    <t>塔娜</t>
  </si>
  <si>
    <t xml:space="preserve">    99.0</t>
  </si>
  <si>
    <t>17022300015</t>
  </si>
  <si>
    <t>董晓敏</t>
  </si>
  <si>
    <t xml:space="preserve">    94.5</t>
  </si>
  <si>
    <t>17020300214</t>
  </si>
  <si>
    <t>张雪梅</t>
  </si>
  <si>
    <t>17010500196</t>
  </si>
  <si>
    <t>付雅君</t>
  </si>
  <si>
    <t xml:space="preserve">    91.5</t>
  </si>
  <si>
    <t>17230100990</t>
  </si>
  <si>
    <t>李爱玲</t>
  </si>
  <si>
    <t>17020400873</t>
  </si>
  <si>
    <t>李敏</t>
  </si>
  <si>
    <t>17020300045</t>
  </si>
  <si>
    <t>刘姣</t>
  </si>
  <si>
    <t>17020400477</t>
  </si>
  <si>
    <t>张慧芳</t>
  </si>
  <si>
    <t>17020400427</t>
  </si>
  <si>
    <t>陈琛</t>
  </si>
  <si>
    <t>17042100075</t>
  </si>
  <si>
    <t>红蕾</t>
  </si>
  <si>
    <t>17262900005</t>
  </si>
  <si>
    <t>苏君凯</t>
  </si>
  <si>
    <t xml:space="preserve">    87.0</t>
  </si>
  <si>
    <t>17020300102</t>
  </si>
  <si>
    <t>赵润春</t>
  </si>
  <si>
    <t>17270100070</t>
  </si>
  <si>
    <t>张晶</t>
  </si>
  <si>
    <t>达茂旗 汉授+语文+初中</t>
  </si>
  <si>
    <t>3</t>
  </si>
  <si>
    <t>17260100420</t>
  </si>
  <si>
    <t>南晓燕</t>
  </si>
  <si>
    <t>17020300166</t>
  </si>
  <si>
    <t>陈晓靓</t>
  </si>
  <si>
    <t>17022300088</t>
  </si>
  <si>
    <t>刘晓敏</t>
  </si>
  <si>
    <t>17020400766</t>
  </si>
  <si>
    <t>马媛蓉</t>
  </si>
  <si>
    <t>回族</t>
  </si>
  <si>
    <t>17020300182</t>
  </si>
  <si>
    <t>张熙曼</t>
  </si>
  <si>
    <t>17020200125</t>
  </si>
  <si>
    <t>何晶</t>
  </si>
  <si>
    <t>17022300005</t>
  </si>
  <si>
    <t>徐晓飞</t>
  </si>
  <si>
    <t xml:space="preserve">    67.5</t>
  </si>
  <si>
    <t>17010200827</t>
  </si>
  <si>
    <t>付娟</t>
  </si>
  <si>
    <t xml:space="preserve">    78.0</t>
  </si>
  <si>
    <t>17280100043</t>
  </si>
  <si>
    <t>贾雪茹</t>
  </si>
  <si>
    <t>达茂旗 汉授+音乐+小学</t>
  </si>
  <si>
    <t>17020300164</t>
  </si>
  <si>
    <t>邹晓敏</t>
  </si>
  <si>
    <t xml:space="preserve">    89.5</t>
  </si>
  <si>
    <t>17022300044</t>
  </si>
  <si>
    <t>徐欢</t>
  </si>
  <si>
    <t>17020400455</t>
  </si>
  <si>
    <t>李婷</t>
  </si>
  <si>
    <t>达茂旗 汉授+信息技术+小学</t>
  </si>
  <si>
    <t>17022300060</t>
  </si>
  <si>
    <t>孙志超</t>
  </si>
  <si>
    <t xml:space="preserve">    89.0</t>
  </si>
  <si>
    <t>17262500005</t>
  </si>
  <si>
    <t>郝苗雨</t>
  </si>
  <si>
    <t>17012500027</t>
  </si>
  <si>
    <t>高晓楠</t>
  </si>
  <si>
    <t>17020300268</t>
  </si>
  <si>
    <t xml:space="preserve">    75.0</t>
  </si>
  <si>
    <t>17020300161</t>
  </si>
  <si>
    <t>张美玲</t>
  </si>
  <si>
    <t>17022300081</t>
  </si>
  <si>
    <t>刘晓奕</t>
  </si>
  <si>
    <t xml:space="preserve">    65.0</t>
  </si>
  <si>
    <t>17020200134</t>
  </si>
  <si>
    <t>高心</t>
  </si>
  <si>
    <t xml:space="preserve">    74.5</t>
  </si>
  <si>
    <t>达茂旗 汉授+外语+小学</t>
  </si>
  <si>
    <t>17010500659</t>
  </si>
  <si>
    <t>靳傈渊</t>
  </si>
  <si>
    <t xml:space="preserve">   100.5</t>
  </si>
  <si>
    <t xml:space="preserve">   110.5</t>
  </si>
  <si>
    <t>17020400606</t>
  </si>
  <si>
    <t>刘宇华</t>
  </si>
  <si>
    <t xml:space="preserve">   101.5</t>
  </si>
  <si>
    <t>17020700037</t>
  </si>
  <si>
    <t>段晓琴</t>
  </si>
  <si>
    <t>达茂旗 汉授+外语+初中</t>
  </si>
  <si>
    <t>17020300140</t>
  </si>
  <si>
    <t>张玉霞</t>
  </si>
  <si>
    <t xml:space="preserve">   108.0</t>
  </si>
  <si>
    <t>17022300091</t>
  </si>
  <si>
    <t>董睿婷</t>
  </si>
  <si>
    <t>17022100063</t>
  </si>
  <si>
    <t>王晓洒</t>
  </si>
  <si>
    <t xml:space="preserve">    98.0</t>
  </si>
  <si>
    <t>达茂旗 汉授+体育+小学</t>
  </si>
  <si>
    <t>4</t>
  </si>
  <si>
    <t>17282400023</t>
  </si>
  <si>
    <t>任亚星</t>
  </si>
  <si>
    <t xml:space="preserve">   111.0</t>
  </si>
  <si>
    <t>17043000084</t>
  </si>
  <si>
    <t>任建宇</t>
  </si>
  <si>
    <t>17282400013</t>
  </si>
  <si>
    <t>苗燕</t>
  </si>
  <si>
    <t xml:space="preserve">    76.5</t>
  </si>
  <si>
    <t>17020400746</t>
  </si>
  <si>
    <t>刘吉星</t>
  </si>
  <si>
    <t xml:space="preserve">    67.0</t>
  </si>
  <si>
    <t>17020200072</t>
  </si>
  <si>
    <t>霍媛</t>
  </si>
  <si>
    <t xml:space="preserve">    69.0</t>
  </si>
  <si>
    <t>17040200300</t>
  </si>
  <si>
    <t>严荣</t>
  </si>
  <si>
    <t xml:space="preserve">    62.5</t>
  </si>
  <si>
    <t>17020300314</t>
  </si>
  <si>
    <t>赵念娇</t>
  </si>
  <si>
    <t xml:space="preserve">    61.0</t>
  </si>
  <si>
    <t>17260100320</t>
  </si>
  <si>
    <t>孟占文</t>
  </si>
  <si>
    <t xml:space="preserve">    59.0</t>
  </si>
  <si>
    <t>17020400269</t>
  </si>
  <si>
    <t>王洋</t>
  </si>
  <si>
    <t>17260100388</t>
  </si>
  <si>
    <t>王艳芬</t>
  </si>
  <si>
    <t xml:space="preserve">    61.5</t>
  </si>
  <si>
    <t>17022300059</t>
  </si>
  <si>
    <t>谢翔宇</t>
  </si>
  <si>
    <t xml:space="preserve">    56.0</t>
  </si>
  <si>
    <t xml:space="preserve">    66.0</t>
  </si>
  <si>
    <t>17020400878</t>
  </si>
  <si>
    <t>吕文华</t>
  </si>
  <si>
    <t xml:space="preserve">    62.0</t>
  </si>
  <si>
    <t>达茂旗 汉授+思政+初中</t>
  </si>
  <si>
    <t>17270100090</t>
  </si>
  <si>
    <t>温荣</t>
  </si>
  <si>
    <t>17022100057</t>
  </si>
  <si>
    <t>薛小婷</t>
  </si>
  <si>
    <t>17020400755</t>
  </si>
  <si>
    <t>常丽萍</t>
  </si>
  <si>
    <t>达茂旗 汉授+数学+小学</t>
  </si>
  <si>
    <t>6</t>
  </si>
  <si>
    <t>17020300031</t>
  </si>
  <si>
    <t>胡悦</t>
  </si>
  <si>
    <t>17022100017</t>
  </si>
  <si>
    <t>刘美丹</t>
  </si>
  <si>
    <t xml:space="preserve">   106.0</t>
  </si>
  <si>
    <t>17020300229</t>
  </si>
  <si>
    <t>吕艳茹</t>
  </si>
  <si>
    <t xml:space="preserve">    80.0</t>
  </si>
  <si>
    <t>17022100008</t>
  </si>
  <si>
    <t>白露</t>
  </si>
  <si>
    <t>17262500002</t>
  </si>
  <si>
    <t>安彩虹</t>
  </si>
  <si>
    <t>17010200646</t>
  </si>
  <si>
    <t>宋佳</t>
  </si>
  <si>
    <t>17230101116</t>
  </si>
  <si>
    <t>赵金辉</t>
  </si>
  <si>
    <t>17043000072</t>
  </si>
  <si>
    <t>张丽艳</t>
  </si>
  <si>
    <t>17012300119</t>
  </si>
  <si>
    <t>郭佳</t>
  </si>
  <si>
    <t>17020200035</t>
  </si>
  <si>
    <t>郭鑫</t>
  </si>
  <si>
    <t>17230100991</t>
  </si>
  <si>
    <t>张春静</t>
  </si>
  <si>
    <t>17260100098</t>
  </si>
  <si>
    <t>杨慧慧</t>
  </si>
  <si>
    <t>17263100005</t>
  </si>
  <si>
    <t>赵雅楠</t>
  </si>
  <si>
    <t>17022300073</t>
  </si>
  <si>
    <t>王晓婷</t>
  </si>
  <si>
    <t>17020200029</t>
  </si>
  <si>
    <t>兰利娟</t>
  </si>
  <si>
    <t xml:space="preserve">    82.0</t>
  </si>
  <si>
    <t>17272200007</t>
  </si>
  <si>
    <t>贺凤凰</t>
  </si>
  <si>
    <t>17012300086</t>
  </si>
  <si>
    <t>梁晓亮</t>
  </si>
  <si>
    <t>17010500738</t>
  </si>
  <si>
    <t>文小英</t>
  </si>
  <si>
    <t>达茂旗 汉授+生物+初中</t>
  </si>
  <si>
    <t>17282700007</t>
  </si>
  <si>
    <t>香涛</t>
  </si>
  <si>
    <t xml:space="preserve">   107.5</t>
  </si>
  <si>
    <t>17020700019</t>
  </si>
  <si>
    <t>卢阳</t>
  </si>
  <si>
    <t>17022200027</t>
  </si>
  <si>
    <t>任艳</t>
  </si>
  <si>
    <t>17020300048</t>
  </si>
  <si>
    <t>李宏丽</t>
  </si>
  <si>
    <t>17022300027</t>
  </si>
  <si>
    <t>冯燕</t>
  </si>
  <si>
    <t>17020300150</t>
  </si>
  <si>
    <t>李智红</t>
  </si>
  <si>
    <t>17042900031</t>
  </si>
  <si>
    <t>国智凤</t>
  </si>
  <si>
    <t>达茂旗 汉授+美术+小学</t>
  </si>
  <si>
    <t>17010300265</t>
  </si>
  <si>
    <t>17020400384</t>
  </si>
  <si>
    <t>贾沐函</t>
  </si>
  <si>
    <t>17022300062</t>
  </si>
  <si>
    <t>张佳</t>
  </si>
  <si>
    <t>达茂旗 汉授+历史+初中</t>
  </si>
  <si>
    <t>17022300007</t>
  </si>
  <si>
    <t>王瑞璇</t>
  </si>
  <si>
    <t xml:space="preserve">   105.0</t>
  </si>
  <si>
    <t>17020300159</t>
  </si>
  <si>
    <t>潘文文</t>
  </si>
  <si>
    <t>17022300008</t>
  </si>
  <si>
    <t>裴媛贞</t>
  </si>
  <si>
    <t>达茂旗 汉授+地理+初中</t>
  </si>
  <si>
    <t>17022200023</t>
  </si>
  <si>
    <t>陈曦</t>
  </si>
  <si>
    <t xml:space="preserve">   109.0</t>
  </si>
  <si>
    <t>17272300052</t>
  </si>
  <si>
    <t>刘佳</t>
  </si>
  <si>
    <t xml:space="preserve">    91.0</t>
  </si>
  <si>
    <t>17022300014</t>
  </si>
  <si>
    <t>雪梅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</si>
</sst>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2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/>
    </xf>
    <xf numFmtId="49" fontId="43" fillId="0" borderId="9" xfId="0" applyNumberFormat="1" applyFont="1" applyFill="1" applyBorder="1" applyAlignment="1">
      <alignment horizont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121">
      <pane xSplit="25065" topLeftCell="A1" activePane="topLeft" state="split"/>
      <selection pane="topLeft" activeCell="R47" sqref="R47"/>
    </sheetView>
  </sheetViews>
  <sheetFormatPr defaultColWidth="9.28125" defaultRowHeight="24.75" customHeight="1"/>
  <cols>
    <col min="1" max="1" width="23.8515625" style="1" customWidth="1"/>
    <col min="2" max="2" width="3.8515625" style="1" customWidth="1"/>
    <col min="3" max="3" width="11.7109375" style="1" customWidth="1"/>
    <col min="4" max="4" width="9.8515625" style="1" customWidth="1"/>
    <col min="5" max="5" width="3.8515625" style="1" customWidth="1"/>
    <col min="6" max="6" width="6.8515625" style="1" customWidth="1"/>
    <col min="7" max="7" width="4.8515625" style="1" customWidth="1"/>
    <col min="8" max="8" width="7.8515625" style="1" customWidth="1"/>
    <col min="9" max="9" width="4.8515625" style="1" customWidth="1"/>
    <col min="10" max="10" width="8.8515625" style="3" customWidth="1"/>
    <col min="11" max="11" width="8.421875" style="4" customWidth="1"/>
    <col min="12" max="12" width="7.00390625" style="1" customWidth="1"/>
    <col min="13" max="13" width="9.421875" style="1" customWidth="1"/>
    <col min="14" max="14" width="7.7109375" style="1" customWidth="1"/>
    <col min="15" max="15" width="7.00390625" style="1" customWidth="1"/>
    <col min="16" max="16" width="6.28125" style="5" customWidth="1"/>
    <col min="17" max="249" width="9.28125" style="1" customWidth="1"/>
    <col min="250" max="16384" width="9.28125" style="6" customWidth="1"/>
  </cols>
  <sheetData>
    <row r="1" spans="1:16" s="1" customFormat="1" ht="24.7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5</v>
      </c>
      <c r="J1" s="8" t="s">
        <v>8</v>
      </c>
      <c r="K1" s="9" t="s">
        <v>9</v>
      </c>
      <c r="L1" s="7" t="s">
        <v>10</v>
      </c>
      <c r="M1" s="7" t="s">
        <v>11</v>
      </c>
      <c r="N1" s="7" t="s">
        <v>12</v>
      </c>
      <c r="O1" s="10" t="s">
        <v>13</v>
      </c>
      <c r="P1" s="5" t="s">
        <v>14</v>
      </c>
    </row>
    <row r="2" spans="1:256" s="2" customFormat="1" ht="24.75" customHeight="1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11" t="s">
        <v>24</v>
      </c>
      <c r="K2" s="12" t="s">
        <v>25</v>
      </c>
      <c r="L2" s="5">
        <f aca="true" t="shared" si="0" ref="L2:L33">0.4*(K2)</f>
        <v>22</v>
      </c>
      <c r="M2" s="5">
        <v>91.6</v>
      </c>
      <c r="N2" s="5">
        <f aca="true" t="shared" si="1" ref="N2:N33">0.6*(M2)</f>
        <v>54.959999999999994</v>
      </c>
      <c r="O2" s="5">
        <f aca="true" t="shared" si="2" ref="O2:O33">(L2)+(N2)</f>
        <v>76.96</v>
      </c>
      <c r="P2" s="5" t="s">
        <v>26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13"/>
      <c r="IQ2" s="13"/>
      <c r="IR2" s="13"/>
      <c r="IS2" s="13"/>
      <c r="IT2" s="13"/>
      <c r="IU2" s="13"/>
      <c r="IV2" s="13"/>
    </row>
    <row r="3" spans="1:256" s="2" customFormat="1" ht="24.75" customHeight="1">
      <c r="A3" s="5" t="s">
        <v>15</v>
      </c>
      <c r="B3" s="5" t="s">
        <v>16</v>
      </c>
      <c r="C3" s="5" t="s">
        <v>27</v>
      </c>
      <c r="D3" s="5" t="s">
        <v>28</v>
      </c>
      <c r="E3" s="5" t="s">
        <v>19</v>
      </c>
      <c r="F3" s="5" t="s">
        <v>20</v>
      </c>
      <c r="G3" s="5" t="s">
        <v>21</v>
      </c>
      <c r="H3" s="5" t="s">
        <v>29</v>
      </c>
      <c r="I3" s="5" t="s">
        <v>23</v>
      </c>
      <c r="J3" s="11" t="s">
        <v>30</v>
      </c>
      <c r="K3" s="12" t="s">
        <v>31</v>
      </c>
      <c r="L3" s="5">
        <f t="shared" si="0"/>
        <v>23.400000000000002</v>
      </c>
      <c r="M3" s="5">
        <v>83.8</v>
      </c>
      <c r="N3" s="5">
        <f t="shared" si="1"/>
        <v>50.279999999999994</v>
      </c>
      <c r="O3" s="5">
        <f t="shared" si="2"/>
        <v>73.67999999999999</v>
      </c>
      <c r="P3" s="5" t="s">
        <v>26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13"/>
      <c r="IQ3" s="13"/>
      <c r="IR3" s="13"/>
      <c r="IS3" s="13"/>
      <c r="IT3" s="13"/>
      <c r="IU3" s="13"/>
      <c r="IV3" s="13"/>
    </row>
    <row r="4" spans="1:15" ht="24.75" customHeight="1">
      <c r="A4" s="1" t="s">
        <v>15</v>
      </c>
      <c r="B4" s="1" t="s">
        <v>16</v>
      </c>
      <c r="C4" s="1" t="s">
        <v>32</v>
      </c>
      <c r="D4" s="1" t="s">
        <v>33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3" t="s">
        <v>24</v>
      </c>
      <c r="K4" s="4" t="s">
        <v>25</v>
      </c>
      <c r="L4" s="1">
        <f t="shared" si="0"/>
        <v>22</v>
      </c>
      <c r="M4" s="1">
        <v>85.2</v>
      </c>
      <c r="N4" s="1">
        <f t="shared" si="1"/>
        <v>51.12</v>
      </c>
      <c r="O4" s="1">
        <f t="shared" si="2"/>
        <v>73.12</v>
      </c>
    </row>
    <row r="5" spans="1:15" ht="24.75" customHeight="1">
      <c r="A5" s="1" t="s">
        <v>15</v>
      </c>
      <c r="B5" s="1" t="s">
        <v>16</v>
      </c>
      <c r="C5" s="1" t="s">
        <v>34</v>
      </c>
      <c r="D5" s="1" t="s">
        <v>35</v>
      </c>
      <c r="E5" s="1" t="s">
        <v>19</v>
      </c>
      <c r="F5" s="1" t="s">
        <v>20</v>
      </c>
      <c r="G5" s="1" t="s">
        <v>21</v>
      </c>
      <c r="H5" s="1" t="s">
        <v>36</v>
      </c>
      <c r="I5" s="1" t="s">
        <v>23</v>
      </c>
      <c r="J5" s="3" t="s">
        <v>30</v>
      </c>
      <c r="K5" s="4" t="s">
        <v>37</v>
      </c>
      <c r="L5" s="1">
        <f t="shared" si="0"/>
        <v>22.6</v>
      </c>
      <c r="M5" s="1">
        <v>83.8</v>
      </c>
      <c r="N5" s="1">
        <f t="shared" si="1"/>
        <v>50.279999999999994</v>
      </c>
      <c r="O5" s="1">
        <f t="shared" si="2"/>
        <v>72.88</v>
      </c>
    </row>
    <row r="6" spans="1:15" ht="24.75" customHeight="1">
      <c r="A6" s="1" t="s">
        <v>15</v>
      </c>
      <c r="B6" s="1" t="s">
        <v>16</v>
      </c>
      <c r="C6" s="1" t="s">
        <v>38</v>
      </c>
      <c r="D6" s="1" t="s">
        <v>39</v>
      </c>
      <c r="E6" s="1" t="s">
        <v>19</v>
      </c>
      <c r="F6" s="1" t="s">
        <v>20</v>
      </c>
      <c r="G6" s="1" t="s">
        <v>21</v>
      </c>
      <c r="H6" s="1" t="s">
        <v>40</v>
      </c>
      <c r="I6" s="1" t="s">
        <v>23</v>
      </c>
      <c r="J6" s="3" t="s">
        <v>30</v>
      </c>
      <c r="K6" s="4" t="s">
        <v>29</v>
      </c>
      <c r="L6" s="1">
        <f t="shared" si="0"/>
        <v>21.400000000000002</v>
      </c>
      <c r="M6" s="1">
        <v>85.4</v>
      </c>
      <c r="N6" s="1">
        <f t="shared" si="1"/>
        <v>51.24</v>
      </c>
      <c r="O6" s="1">
        <f t="shared" si="2"/>
        <v>72.64</v>
      </c>
    </row>
    <row r="7" spans="1:15" ht="24.75" customHeight="1">
      <c r="A7" s="1" t="s">
        <v>15</v>
      </c>
      <c r="B7" s="1" t="s">
        <v>16</v>
      </c>
      <c r="C7" s="1" t="s">
        <v>41</v>
      </c>
      <c r="D7" s="1" t="s">
        <v>42</v>
      </c>
      <c r="E7" s="1" t="s">
        <v>19</v>
      </c>
      <c r="F7" s="1" t="s">
        <v>20</v>
      </c>
      <c r="G7" s="1" t="s">
        <v>21</v>
      </c>
      <c r="H7" s="1" t="s">
        <v>43</v>
      </c>
      <c r="I7" s="1" t="s">
        <v>23</v>
      </c>
      <c r="J7" s="3" t="s">
        <v>30</v>
      </c>
      <c r="K7" s="4" t="s">
        <v>44</v>
      </c>
      <c r="L7" s="1">
        <f t="shared" si="0"/>
        <v>19</v>
      </c>
      <c r="M7" s="1">
        <v>82</v>
      </c>
      <c r="N7" s="1">
        <f t="shared" si="1"/>
        <v>49.199999999999996</v>
      </c>
      <c r="O7" s="1">
        <f t="shared" si="2"/>
        <v>68.19999999999999</v>
      </c>
    </row>
    <row r="8" spans="1:256" s="2" customFormat="1" ht="24.75" customHeight="1">
      <c r="A8" s="5" t="s">
        <v>45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20</v>
      </c>
      <c r="G8" s="5" t="s">
        <v>21</v>
      </c>
      <c r="H8" s="5" t="s">
        <v>50</v>
      </c>
      <c r="I8" s="5" t="s">
        <v>23</v>
      </c>
      <c r="J8" s="11" t="s">
        <v>30</v>
      </c>
      <c r="K8" s="12" t="s">
        <v>51</v>
      </c>
      <c r="L8" s="5">
        <f t="shared" si="0"/>
        <v>32.4</v>
      </c>
      <c r="M8" s="5">
        <v>88.4</v>
      </c>
      <c r="N8" s="5">
        <f t="shared" si="1"/>
        <v>53.04</v>
      </c>
      <c r="O8" s="5">
        <f t="shared" si="2"/>
        <v>85.44</v>
      </c>
      <c r="P8" s="5" t="s">
        <v>26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13"/>
      <c r="IQ8" s="13"/>
      <c r="IR8" s="13"/>
      <c r="IS8" s="13"/>
      <c r="IT8" s="13"/>
      <c r="IU8" s="13"/>
      <c r="IV8" s="13"/>
    </row>
    <row r="9" spans="1:15" ht="24.75" customHeight="1">
      <c r="A9" s="1" t="s">
        <v>45</v>
      </c>
      <c r="B9" s="1" t="s">
        <v>46</v>
      </c>
      <c r="C9" s="1" t="s">
        <v>52</v>
      </c>
      <c r="D9" s="1" t="s">
        <v>53</v>
      </c>
      <c r="E9" s="1" t="s">
        <v>49</v>
      </c>
      <c r="F9" s="1" t="s">
        <v>20</v>
      </c>
      <c r="G9" s="1" t="s">
        <v>21</v>
      </c>
      <c r="H9" s="1" t="s">
        <v>54</v>
      </c>
      <c r="I9" s="1" t="s">
        <v>23</v>
      </c>
      <c r="J9" s="3" t="s">
        <v>30</v>
      </c>
      <c r="K9" s="4" t="s">
        <v>55</v>
      </c>
      <c r="L9" s="1">
        <f t="shared" si="0"/>
        <v>33.800000000000004</v>
      </c>
      <c r="M9" s="1">
        <v>82.8</v>
      </c>
      <c r="N9" s="1">
        <f t="shared" si="1"/>
        <v>49.68</v>
      </c>
      <c r="O9" s="1">
        <f t="shared" si="2"/>
        <v>83.48</v>
      </c>
    </row>
    <row r="10" spans="1:15" ht="24.75" customHeight="1">
      <c r="A10" s="1" t="s">
        <v>45</v>
      </c>
      <c r="B10" s="1" t="s">
        <v>46</v>
      </c>
      <c r="C10" s="1" t="s">
        <v>56</v>
      </c>
      <c r="D10" s="1" t="s">
        <v>57</v>
      </c>
      <c r="E10" s="1" t="s">
        <v>49</v>
      </c>
      <c r="F10" s="1" t="s">
        <v>20</v>
      </c>
      <c r="G10" s="1" t="s">
        <v>21</v>
      </c>
      <c r="H10" s="1" t="s">
        <v>58</v>
      </c>
      <c r="I10" s="1" t="s">
        <v>23</v>
      </c>
      <c r="J10" s="3" t="s">
        <v>24</v>
      </c>
      <c r="K10" s="4" t="s">
        <v>59</v>
      </c>
      <c r="L10" s="1">
        <f t="shared" si="0"/>
        <v>28.8</v>
      </c>
      <c r="M10" s="1">
        <v>87.4</v>
      </c>
      <c r="N10" s="1">
        <f t="shared" si="1"/>
        <v>52.440000000000005</v>
      </c>
      <c r="O10" s="1">
        <f t="shared" si="2"/>
        <v>81.24000000000001</v>
      </c>
    </row>
    <row r="11" spans="1:256" s="2" customFormat="1" ht="24.75" customHeight="1">
      <c r="A11" s="5" t="s">
        <v>60</v>
      </c>
      <c r="B11" s="5" t="s">
        <v>16</v>
      </c>
      <c r="C11" s="5" t="s">
        <v>61</v>
      </c>
      <c r="D11" s="5" t="s">
        <v>62</v>
      </c>
      <c r="E11" s="5" t="s">
        <v>49</v>
      </c>
      <c r="F11" s="5" t="s">
        <v>20</v>
      </c>
      <c r="G11" s="5" t="s">
        <v>63</v>
      </c>
      <c r="H11" s="5" t="s">
        <v>64</v>
      </c>
      <c r="I11" s="5" t="s">
        <v>23</v>
      </c>
      <c r="J11" s="11" t="s">
        <v>30</v>
      </c>
      <c r="K11" s="12" t="s">
        <v>65</v>
      </c>
      <c r="L11" s="5">
        <f t="shared" si="0"/>
        <v>36</v>
      </c>
      <c r="M11" s="5">
        <v>88.8</v>
      </c>
      <c r="N11" s="5">
        <f t="shared" si="1"/>
        <v>53.279999999999994</v>
      </c>
      <c r="O11" s="5">
        <f t="shared" si="2"/>
        <v>89.28</v>
      </c>
      <c r="P11" s="5" t="s">
        <v>26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13"/>
      <c r="IQ11" s="13"/>
      <c r="IR11" s="13"/>
      <c r="IS11" s="13"/>
      <c r="IT11" s="13"/>
      <c r="IU11" s="13"/>
      <c r="IV11" s="13"/>
    </row>
    <row r="12" spans="1:256" s="2" customFormat="1" ht="24.75" customHeight="1">
      <c r="A12" s="5" t="s">
        <v>60</v>
      </c>
      <c r="B12" s="5" t="s">
        <v>16</v>
      </c>
      <c r="C12" s="5" t="s">
        <v>66</v>
      </c>
      <c r="D12" s="5" t="s">
        <v>67</v>
      </c>
      <c r="E12" s="5" t="s">
        <v>49</v>
      </c>
      <c r="F12" s="5" t="s">
        <v>20</v>
      </c>
      <c r="G12" s="5" t="s">
        <v>63</v>
      </c>
      <c r="H12" s="5" t="s">
        <v>68</v>
      </c>
      <c r="I12" s="5" t="s">
        <v>23</v>
      </c>
      <c r="J12" s="11" t="s">
        <v>30</v>
      </c>
      <c r="K12" s="12" t="s">
        <v>69</v>
      </c>
      <c r="L12" s="5">
        <f t="shared" si="0"/>
        <v>34.6</v>
      </c>
      <c r="M12" s="5">
        <v>90.2</v>
      </c>
      <c r="N12" s="5">
        <f t="shared" si="1"/>
        <v>54.12</v>
      </c>
      <c r="O12" s="5">
        <f t="shared" si="2"/>
        <v>88.72</v>
      </c>
      <c r="P12" s="5" t="s">
        <v>26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13"/>
      <c r="IQ12" s="13"/>
      <c r="IR12" s="13"/>
      <c r="IS12" s="13"/>
      <c r="IT12" s="13"/>
      <c r="IU12" s="13"/>
      <c r="IV12" s="13"/>
    </row>
    <row r="13" spans="1:15" ht="24.75" customHeight="1">
      <c r="A13" s="1" t="s">
        <v>60</v>
      </c>
      <c r="B13" s="1" t="s">
        <v>16</v>
      </c>
      <c r="C13" s="1" t="s">
        <v>70</v>
      </c>
      <c r="D13" s="1" t="s">
        <v>71</v>
      </c>
      <c r="E13" s="1" t="s">
        <v>49</v>
      </c>
      <c r="F13" s="1" t="s">
        <v>20</v>
      </c>
      <c r="G13" s="1" t="s">
        <v>21</v>
      </c>
      <c r="H13" s="1" t="s">
        <v>72</v>
      </c>
      <c r="I13" s="1" t="s">
        <v>23</v>
      </c>
      <c r="J13" s="3" t="s">
        <v>30</v>
      </c>
      <c r="K13" s="4" t="s">
        <v>73</v>
      </c>
      <c r="L13" s="1">
        <f t="shared" si="0"/>
        <v>38.2</v>
      </c>
      <c r="M13" s="1">
        <v>80</v>
      </c>
      <c r="N13" s="1">
        <f t="shared" si="1"/>
        <v>48</v>
      </c>
      <c r="O13" s="1">
        <f t="shared" si="2"/>
        <v>86.2</v>
      </c>
    </row>
    <row r="14" spans="1:15" ht="24.75" customHeight="1">
      <c r="A14" s="1" t="s">
        <v>60</v>
      </c>
      <c r="B14" s="1" t="s">
        <v>16</v>
      </c>
      <c r="C14" s="1" t="s">
        <v>74</v>
      </c>
      <c r="D14" s="1" t="s">
        <v>75</v>
      </c>
      <c r="E14" s="1" t="s">
        <v>49</v>
      </c>
      <c r="F14" s="1" t="s">
        <v>20</v>
      </c>
      <c r="G14" s="1" t="s">
        <v>21</v>
      </c>
      <c r="H14" s="1" t="s">
        <v>76</v>
      </c>
      <c r="I14" s="1" t="s">
        <v>23</v>
      </c>
      <c r="J14" s="3" t="s">
        <v>30</v>
      </c>
      <c r="K14" s="4" t="s">
        <v>77</v>
      </c>
      <c r="L14" s="1">
        <f t="shared" si="0"/>
        <v>34.2</v>
      </c>
      <c r="M14" s="1">
        <v>80.3</v>
      </c>
      <c r="N14" s="1">
        <f t="shared" si="1"/>
        <v>48.18</v>
      </c>
      <c r="O14" s="1">
        <f t="shared" si="2"/>
        <v>82.38</v>
      </c>
    </row>
    <row r="15" spans="1:15" ht="24.75" customHeight="1">
      <c r="A15" s="1" t="s">
        <v>60</v>
      </c>
      <c r="B15" s="1" t="s">
        <v>16</v>
      </c>
      <c r="C15" s="1" t="s">
        <v>78</v>
      </c>
      <c r="D15" s="1" t="s">
        <v>79</v>
      </c>
      <c r="E15" s="1" t="s">
        <v>49</v>
      </c>
      <c r="F15" s="1" t="s">
        <v>20</v>
      </c>
      <c r="G15" s="1" t="s">
        <v>63</v>
      </c>
      <c r="H15" s="1" t="s">
        <v>64</v>
      </c>
      <c r="I15" s="1" t="s">
        <v>23</v>
      </c>
      <c r="J15" s="3" t="s">
        <v>30</v>
      </c>
      <c r="K15" s="4" t="s">
        <v>65</v>
      </c>
      <c r="L15" s="1">
        <f t="shared" si="0"/>
        <v>36</v>
      </c>
      <c r="M15" s="1">
        <v>76.8</v>
      </c>
      <c r="N15" s="1">
        <f t="shared" si="1"/>
        <v>46.08</v>
      </c>
      <c r="O15" s="1">
        <f t="shared" si="2"/>
        <v>82.08</v>
      </c>
    </row>
    <row r="16" spans="1:15" ht="24.75" customHeight="1">
      <c r="A16" s="1" t="s">
        <v>60</v>
      </c>
      <c r="B16" s="1" t="s">
        <v>16</v>
      </c>
      <c r="C16" s="1" t="s">
        <v>80</v>
      </c>
      <c r="D16" s="1" t="s">
        <v>81</v>
      </c>
      <c r="E16" s="1" t="s">
        <v>49</v>
      </c>
      <c r="F16" s="1" t="s">
        <v>20</v>
      </c>
      <c r="G16" s="1" t="s">
        <v>63</v>
      </c>
      <c r="H16" s="1" t="s">
        <v>68</v>
      </c>
      <c r="I16" s="1" t="s">
        <v>23</v>
      </c>
      <c r="J16" s="3" t="s">
        <v>30</v>
      </c>
      <c r="K16" s="4" t="s">
        <v>69</v>
      </c>
      <c r="L16" s="1">
        <f t="shared" si="0"/>
        <v>34.6</v>
      </c>
      <c r="M16" s="1">
        <v>77.2</v>
      </c>
      <c r="N16" s="1">
        <f t="shared" si="1"/>
        <v>46.32</v>
      </c>
      <c r="O16" s="1">
        <f t="shared" si="2"/>
        <v>80.92</v>
      </c>
    </row>
    <row r="17" spans="1:256" s="2" customFormat="1" ht="24.75" customHeight="1">
      <c r="A17" s="5" t="s">
        <v>82</v>
      </c>
      <c r="B17" s="5" t="s">
        <v>46</v>
      </c>
      <c r="C17" s="5" t="s">
        <v>83</v>
      </c>
      <c r="D17" s="5" t="s">
        <v>84</v>
      </c>
      <c r="E17" s="5" t="s">
        <v>49</v>
      </c>
      <c r="F17" s="5" t="s">
        <v>20</v>
      </c>
      <c r="G17" s="5" t="s">
        <v>21</v>
      </c>
      <c r="H17" s="5" t="s">
        <v>68</v>
      </c>
      <c r="I17" s="5" t="s">
        <v>23</v>
      </c>
      <c r="J17" s="11" t="s">
        <v>30</v>
      </c>
      <c r="K17" s="12" t="s">
        <v>69</v>
      </c>
      <c r="L17" s="5">
        <f t="shared" si="0"/>
        <v>34.6</v>
      </c>
      <c r="M17" s="5">
        <v>86.6</v>
      </c>
      <c r="N17" s="5">
        <f t="shared" si="1"/>
        <v>51.959999999999994</v>
      </c>
      <c r="O17" s="5">
        <f t="shared" si="2"/>
        <v>86.56</v>
      </c>
      <c r="P17" s="5" t="s">
        <v>26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13"/>
      <c r="IQ17" s="13"/>
      <c r="IR17" s="13"/>
      <c r="IS17" s="13"/>
      <c r="IT17" s="13"/>
      <c r="IU17" s="13"/>
      <c r="IV17" s="13"/>
    </row>
    <row r="18" spans="1:15" ht="24.75" customHeight="1">
      <c r="A18" s="1" t="s">
        <v>82</v>
      </c>
      <c r="B18" s="1" t="s">
        <v>46</v>
      </c>
      <c r="C18" s="1" t="s">
        <v>85</v>
      </c>
      <c r="D18" s="1" t="s">
        <v>86</v>
      </c>
      <c r="E18" s="1" t="s">
        <v>19</v>
      </c>
      <c r="F18" s="1" t="s">
        <v>20</v>
      </c>
      <c r="G18" s="1" t="s">
        <v>21</v>
      </c>
      <c r="H18" s="1" t="s">
        <v>87</v>
      </c>
      <c r="I18" s="1" t="s">
        <v>23</v>
      </c>
      <c r="J18" s="3" t="s">
        <v>24</v>
      </c>
      <c r="K18" s="4" t="s">
        <v>88</v>
      </c>
      <c r="L18" s="1">
        <f t="shared" si="0"/>
        <v>27.8</v>
      </c>
      <c r="M18" s="1">
        <v>90</v>
      </c>
      <c r="N18" s="1">
        <f t="shared" si="1"/>
        <v>54</v>
      </c>
      <c r="O18" s="1">
        <f t="shared" si="2"/>
        <v>81.8</v>
      </c>
    </row>
    <row r="19" spans="1:15" ht="24.75" customHeight="1">
      <c r="A19" s="1" t="s">
        <v>82</v>
      </c>
      <c r="B19" s="1" t="s">
        <v>46</v>
      </c>
      <c r="C19" s="1" t="s">
        <v>89</v>
      </c>
      <c r="D19" s="1" t="s">
        <v>90</v>
      </c>
      <c r="E19" s="1" t="s">
        <v>49</v>
      </c>
      <c r="F19" s="1" t="s">
        <v>20</v>
      </c>
      <c r="G19" s="1" t="s">
        <v>21</v>
      </c>
      <c r="H19" s="1" t="s">
        <v>91</v>
      </c>
      <c r="I19" s="1" t="s">
        <v>23</v>
      </c>
      <c r="J19" s="3" t="s">
        <v>30</v>
      </c>
      <c r="K19" s="4" t="s">
        <v>58</v>
      </c>
      <c r="L19" s="1">
        <f t="shared" si="0"/>
        <v>22.8</v>
      </c>
      <c r="M19" s="1">
        <v>84.6</v>
      </c>
      <c r="N19" s="1">
        <f t="shared" si="1"/>
        <v>50.76</v>
      </c>
      <c r="O19" s="1">
        <f t="shared" si="2"/>
        <v>73.56</v>
      </c>
    </row>
    <row r="20" spans="1:256" s="2" customFormat="1" ht="24.75" customHeight="1">
      <c r="A20" s="5" t="s">
        <v>92</v>
      </c>
      <c r="B20" s="5" t="s">
        <v>46</v>
      </c>
      <c r="C20" s="5" t="s">
        <v>93</v>
      </c>
      <c r="D20" s="5" t="s">
        <v>94</v>
      </c>
      <c r="E20" s="5" t="s">
        <v>49</v>
      </c>
      <c r="F20" s="5" t="s">
        <v>20</v>
      </c>
      <c r="G20" s="5" t="s">
        <v>21</v>
      </c>
      <c r="H20" s="5" t="s">
        <v>95</v>
      </c>
      <c r="I20" s="5" t="s">
        <v>23</v>
      </c>
      <c r="J20" s="11" t="s">
        <v>30</v>
      </c>
      <c r="K20" s="12" t="s">
        <v>96</v>
      </c>
      <c r="L20" s="5">
        <f t="shared" si="0"/>
        <v>21.6</v>
      </c>
      <c r="M20" s="5">
        <v>88.4</v>
      </c>
      <c r="N20" s="5">
        <f t="shared" si="1"/>
        <v>53.04</v>
      </c>
      <c r="O20" s="5">
        <f t="shared" si="2"/>
        <v>74.64</v>
      </c>
      <c r="P20" s="5" t="s">
        <v>26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13"/>
      <c r="IQ20" s="13"/>
      <c r="IR20" s="13"/>
      <c r="IS20" s="13"/>
      <c r="IT20" s="13"/>
      <c r="IU20" s="13"/>
      <c r="IV20" s="13"/>
    </row>
    <row r="21" spans="1:15" ht="24.75" customHeight="1">
      <c r="A21" s="1" t="s">
        <v>92</v>
      </c>
      <c r="B21" s="1" t="s">
        <v>46</v>
      </c>
      <c r="C21" s="1" t="s">
        <v>97</v>
      </c>
      <c r="D21" s="1" t="s">
        <v>98</v>
      </c>
      <c r="E21" s="1" t="s">
        <v>49</v>
      </c>
      <c r="F21" s="1" t="s">
        <v>99</v>
      </c>
      <c r="G21" s="1" t="s">
        <v>21</v>
      </c>
      <c r="H21" s="1" t="s">
        <v>25</v>
      </c>
      <c r="I21" s="1" t="s">
        <v>100</v>
      </c>
      <c r="J21" s="3" t="s">
        <v>30</v>
      </c>
      <c r="K21" s="4" t="s">
        <v>25</v>
      </c>
      <c r="L21" s="1">
        <f t="shared" si="0"/>
        <v>22</v>
      </c>
      <c r="M21" s="1">
        <v>85.6</v>
      </c>
      <c r="N21" s="1">
        <f t="shared" si="1"/>
        <v>51.35999999999999</v>
      </c>
      <c r="O21" s="1">
        <f t="shared" si="2"/>
        <v>73.35999999999999</v>
      </c>
    </row>
    <row r="22" spans="1:15" ht="24.75" customHeight="1">
      <c r="A22" s="1" t="s">
        <v>92</v>
      </c>
      <c r="B22" s="1" t="s">
        <v>46</v>
      </c>
      <c r="C22" s="1" t="s">
        <v>101</v>
      </c>
      <c r="D22" s="1" t="s">
        <v>102</v>
      </c>
      <c r="E22" s="1" t="s">
        <v>19</v>
      </c>
      <c r="F22" s="1" t="s">
        <v>20</v>
      </c>
      <c r="G22" s="1" t="s">
        <v>21</v>
      </c>
      <c r="H22" s="1" t="s">
        <v>103</v>
      </c>
      <c r="I22" s="1" t="s">
        <v>23</v>
      </c>
      <c r="J22" s="3" t="s">
        <v>30</v>
      </c>
      <c r="K22" s="4" t="s">
        <v>104</v>
      </c>
      <c r="L22" s="1">
        <f t="shared" si="0"/>
        <v>22.200000000000003</v>
      </c>
      <c r="M22" s="1">
        <v>85</v>
      </c>
      <c r="N22" s="1">
        <f t="shared" si="1"/>
        <v>51</v>
      </c>
      <c r="O22" s="1">
        <f t="shared" si="2"/>
        <v>73.2</v>
      </c>
    </row>
    <row r="23" spans="1:256" s="2" customFormat="1" ht="24.75" customHeight="1">
      <c r="A23" s="5" t="s">
        <v>105</v>
      </c>
      <c r="B23" s="5" t="s">
        <v>46</v>
      </c>
      <c r="C23" s="5" t="s">
        <v>106</v>
      </c>
      <c r="D23" s="5" t="s">
        <v>107</v>
      </c>
      <c r="E23" s="5" t="s">
        <v>49</v>
      </c>
      <c r="F23" s="5" t="s">
        <v>20</v>
      </c>
      <c r="G23" s="5" t="s">
        <v>21</v>
      </c>
      <c r="H23" s="5" t="s">
        <v>51</v>
      </c>
      <c r="I23" s="5" t="s">
        <v>23</v>
      </c>
      <c r="J23" s="11" t="s">
        <v>30</v>
      </c>
      <c r="K23" s="12" t="s">
        <v>108</v>
      </c>
      <c r="L23" s="5">
        <f t="shared" si="0"/>
        <v>34.4</v>
      </c>
      <c r="M23" s="5">
        <v>83.2</v>
      </c>
      <c r="N23" s="5">
        <f t="shared" si="1"/>
        <v>49.92</v>
      </c>
      <c r="O23" s="5">
        <f t="shared" si="2"/>
        <v>84.32</v>
      </c>
      <c r="P23" s="5" t="s">
        <v>26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13"/>
      <c r="IQ23" s="13"/>
      <c r="IR23" s="13"/>
      <c r="IS23" s="13"/>
      <c r="IT23" s="13"/>
      <c r="IU23" s="13"/>
      <c r="IV23" s="13"/>
    </row>
    <row r="24" spans="1:15" ht="24.75" customHeight="1">
      <c r="A24" s="1" t="s">
        <v>105</v>
      </c>
      <c r="B24" s="1" t="s">
        <v>46</v>
      </c>
      <c r="C24" s="1" t="s">
        <v>109</v>
      </c>
      <c r="D24" s="1" t="s">
        <v>110</v>
      </c>
      <c r="E24" s="1" t="s">
        <v>49</v>
      </c>
      <c r="F24" s="1" t="s">
        <v>20</v>
      </c>
      <c r="G24" s="1" t="s">
        <v>21</v>
      </c>
      <c r="H24" s="1" t="s">
        <v>77</v>
      </c>
      <c r="I24" s="1" t="s">
        <v>23</v>
      </c>
      <c r="J24" s="3" t="s">
        <v>30</v>
      </c>
      <c r="K24" s="4" t="s">
        <v>72</v>
      </c>
      <c r="L24" s="1">
        <f t="shared" si="0"/>
        <v>36.2</v>
      </c>
      <c r="M24" s="1">
        <v>78</v>
      </c>
      <c r="N24" s="1">
        <f t="shared" si="1"/>
        <v>46.8</v>
      </c>
      <c r="O24" s="1">
        <f t="shared" si="2"/>
        <v>83</v>
      </c>
    </row>
    <row r="25" spans="1:15" ht="24.75" customHeight="1">
      <c r="A25" s="1" t="s">
        <v>105</v>
      </c>
      <c r="B25" s="1" t="s">
        <v>46</v>
      </c>
      <c r="C25" s="1" t="s">
        <v>111</v>
      </c>
      <c r="D25" s="1" t="s">
        <v>112</v>
      </c>
      <c r="E25" s="1" t="s">
        <v>49</v>
      </c>
      <c r="F25" s="1" t="s">
        <v>20</v>
      </c>
      <c r="G25" s="1" t="s">
        <v>21</v>
      </c>
      <c r="H25" s="1" t="s">
        <v>113</v>
      </c>
      <c r="I25" s="1" t="s">
        <v>23</v>
      </c>
      <c r="J25" s="3" t="s">
        <v>30</v>
      </c>
      <c r="K25" s="4" t="s">
        <v>114</v>
      </c>
      <c r="L25" s="1">
        <f t="shared" si="0"/>
        <v>31.400000000000002</v>
      </c>
      <c r="M25" s="1">
        <v>81.8</v>
      </c>
      <c r="N25" s="1">
        <f t="shared" si="1"/>
        <v>49.08</v>
      </c>
      <c r="O25" s="1">
        <f t="shared" si="2"/>
        <v>80.48</v>
      </c>
    </row>
    <row r="26" spans="1:256" s="2" customFormat="1" ht="24.75" customHeight="1">
      <c r="A26" s="5" t="s">
        <v>115</v>
      </c>
      <c r="B26" s="5" t="s">
        <v>46</v>
      </c>
      <c r="C26" s="5" t="s">
        <v>116</v>
      </c>
      <c r="D26" s="5" t="s">
        <v>117</v>
      </c>
      <c r="E26" s="5" t="s">
        <v>49</v>
      </c>
      <c r="F26" s="5" t="s">
        <v>20</v>
      </c>
      <c r="G26" s="5" t="s">
        <v>21</v>
      </c>
      <c r="H26" s="5" t="s">
        <v>118</v>
      </c>
      <c r="I26" s="5" t="s">
        <v>23</v>
      </c>
      <c r="J26" s="11" t="s">
        <v>30</v>
      </c>
      <c r="K26" s="12" t="s">
        <v>119</v>
      </c>
      <c r="L26" s="5">
        <f t="shared" si="0"/>
        <v>33</v>
      </c>
      <c r="M26" s="5">
        <v>82.2</v>
      </c>
      <c r="N26" s="5">
        <f t="shared" si="1"/>
        <v>49.32</v>
      </c>
      <c r="O26" s="5">
        <f t="shared" si="2"/>
        <v>82.32</v>
      </c>
      <c r="P26" s="5" t="s">
        <v>26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13"/>
      <c r="IQ26" s="13"/>
      <c r="IR26" s="13"/>
      <c r="IS26" s="13"/>
      <c r="IT26" s="13"/>
      <c r="IU26" s="13"/>
      <c r="IV26" s="13"/>
    </row>
    <row r="27" spans="1:15" ht="24.75" customHeight="1">
      <c r="A27" s="1" t="s">
        <v>115</v>
      </c>
      <c r="B27" s="1" t="s">
        <v>46</v>
      </c>
      <c r="C27" s="1" t="s">
        <v>120</v>
      </c>
      <c r="D27" s="1" t="s">
        <v>121</v>
      </c>
      <c r="E27" s="1" t="s">
        <v>49</v>
      </c>
      <c r="F27" s="1" t="s">
        <v>20</v>
      </c>
      <c r="G27" s="1" t="s">
        <v>21</v>
      </c>
      <c r="H27" s="1" t="s">
        <v>122</v>
      </c>
      <c r="I27" s="1" t="s">
        <v>23</v>
      </c>
      <c r="J27" s="3" t="s">
        <v>30</v>
      </c>
      <c r="K27" s="4" t="s">
        <v>123</v>
      </c>
      <c r="L27" s="1">
        <f t="shared" si="0"/>
        <v>35.4</v>
      </c>
      <c r="M27" s="1">
        <v>76.4</v>
      </c>
      <c r="N27" s="1">
        <f t="shared" si="1"/>
        <v>45.84</v>
      </c>
      <c r="O27" s="1">
        <f t="shared" si="2"/>
        <v>81.24000000000001</v>
      </c>
    </row>
    <row r="28" spans="1:15" ht="24.75" customHeight="1">
      <c r="A28" s="1" t="s">
        <v>115</v>
      </c>
      <c r="B28" s="1" t="s">
        <v>46</v>
      </c>
      <c r="C28" s="1" t="s">
        <v>124</v>
      </c>
      <c r="D28" s="1" t="s">
        <v>18</v>
      </c>
      <c r="E28" s="1" t="s">
        <v>49</v>
      </c>
      <c r="F28" s="1" t="s">
        <v>20</v>
      </c>
      <c r="G28" s="1" t="s">
        <v>21</v>
      </c>
      <c r="H28" s="1" t="s">
        <v>125</v>
      </c>
      <c r="I28" s="1" t="s">
        <v>23</v>
      </c>
      <c r="J28" s="3" t="s">
        <v>30</v>
      </c>
      <c r="K28" s="4" t="s">
        <v>126</v>
      </c>
      <c r="L28" s="1">
        <f t="shared" si="0"/>
        <v>33.6</v>
      </c>
      <c r="M28" s="1">
        <v>77.2</v>
      </c>
      <c r="N28" s="1">
        <f t="shared" si="1"/>
        <v>46.32</v>
      </c>
      <c r="O28" s="1">
        <f t="shared" si="2"/>
        <v>79.92</v>
      </c>
    </row>
    <row r="29" spans="1:256" s="2" customFormat="1" ht="24.75" customHeight="1">
      <c r="A29" s="5" t="s">
        <v>127</v>
      </c>
      <c r="B29" s="5" t="s">
        <v>16</v>
      </c>
      <c r="C29" s="5" t="s">
        <v>128</v>
      </c>
      <c r="D29" s="5" t="s">
        <v>129</v>
      </c>
      <c r="E29" s="5" t="s">
        <v>19</v>
      </c>
      <c r="F29" s="5" t="s">
        <v>130</v>
      </c>
      <c r="G29" s="5" t="s">
        <v>21</v>
      </c>
      <c r="H29" s="5" t="s">
        <v>131</v>
      </c>
      <c r="I29" s="5" t="s">
        <v>100</v>
      </c>
      <c r="J29" s="11" t="s">
        <v>30</v>
      </c>
      <c r="K29" s="12" t="s">
        <v>131</v>
      </c>
      <c r="L29" s="5">
        <f t="shared" si="0"/>
        <v>27.200000000000003</v>
      </c>
      <c r="M29" s="5">
        <v>81.3</v>
      </c>
      <c r="N29" s="5">
        <f t="shared" si="1"/>
        <v>48.779999999999994</v>
      </c>
      <c r="O29" s="5">
        <f t="shared" si="2"/>
        <v>75.97999999999999</v>
      </c>
      <c r="P29" s="5" t="s">
        <v>26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13"/>
      <c r="IQ29" s="13"/>
      <c r="IR29" s="13"/>
      <c r="IS29" s="13"/>
      <c r="IT29" s="13"/>
      <c r="IU29" s="13"/>
      <c r="IV29" s="13"/>
    </row>
    <row r="30" spans="1:256" s="2" customFormat="1" ht="24.75" customHeight="1">
      <c r="A30" s="5" t="s">
        <v>127</v>
      </c>
      <c r="B30" s="5" t="s">
        <v>16</v>
      </c>
      <c r="C30" s="5" t="s">
        <v>132</v>
      </c>
      <c r="D30" s="5" t="s">
        <v>133</v>
      </c>
      <c r="E30" s="5" t="s">
        <v>19</v>
      </c>
      <c r="F30" s="5" t="s">
        <v>130</v>
      </c>
      <c r="G30" s="5" t="s">
        <v>21</v>
      </c>
      <c r="H30" s="5" t="s">
        <v>134</v>
      </c>
      <c r="I30" s="5" t="s">
        <v>100</v>
      </c>
      <c r="J30" s="11" t="s">
        <v>30</v>
      </c>
      <c r="K30" s="12" t="s">
        <v>134</v>
      </c>
      <c r="L30" s="5">
        <f t="shared" si="0"/>
        <v>23</v>
      </c>
      <c r="M30" s="5">
        <v>87.8</v>
      </c>
      <c r="N30" s="5">
        <f t="shared" si="1"/>
        <v>52.68</v>
      </c>
      <c r="O30" s="5">
        <f t="shared" si="2"/>
        <v>75.68</v>
      </c>
      <c r="P30" s="5" t="s">
        <v>26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13"/>
      <c r="IQ30" s="13"/>
      <c r="IR30" s="13"/>
      <c r="IS30" s="13"/>
      <c r="IT30" s="13"/>
      <c r="IU30" s="13"/>
      <c r="IV30" s="13"/>
    </row>
    <row r="31" spans="1:15" ht="24.75" customHeight="1">
      <c r="A31" s="1" t="s">
        <v>127</v>
      </c>
      <c r="B31" s="1" t="s">
        <v>16</v>
      </c>
      <c r="C31" s="1" t="s">
        <v>135</v>
      </c>
      <c r="D31" s="1" t="s">
        <v>136</v>
      </c>
      <c r="E31" s="1" t="s">
        <v>19</v>
      </c>
      <c r="F31" s="1" t="s">
        <v>20</v>
      </c>
      <c r="G31" s="1" t="s">
        <v>21</v>
      </c>
      <c r="H31" s="1" t="s">
        <v>95</v>
      </c>
      <c r="I31" s="1" t="s">
        <v>23</v>
      </c>
      <c r="J31" s="3" t="s">
        <v>30</v>
      </c>
      <c r="K31" s="4" t="s">
        <v>96</v>
      </c>
      <c r="L31" s="1">
        <f t="shared" si="0"/>
        <v>21.6</v>
      </c>
      <c r="M31" s="1">
        <v>82.5</v>
      </c>
      <c r="N31" s="1">
        <f t="shared" si="1"/>
        <v>49.5</v>
      </c>
      <c r="O31" s="1">
        <f t="shared" si="2"/>
        <v>71.1</v>
      </c>
    </row>
    <row r="32" spans="1:15" ht="24.75" customHeight="1">
      <c r="A32" s="1" t="s">
        <v>127</v>
      </c>
      <c r="B32" s="1" t="s">
        <v>16</v>
      </c>
      <c r="C32" s="1" t="s">
        <v>137</v>
      </c>
      <c r="D32" s="1" t="s">
        <v>138</v>
      </c>
      <c r="E32" s="1" t="s">
        <v>19</v>
      </c>
      <c r="F32" s="1" t="s">
        <v>130</v>
      </c>
      <c r="G32" s="1" t="s">
        <v>139</v>
      </c>
      <c r="H32" s="1" t="s">
        <v>103</v>
      </c>
      <c r="I32" s="1" t="s">
        <v>100</v>
      </c>
      <c r="J32" s="3" t="s">
        <v>30</v>
      </c>
      <c r="K32" s="4" t="s">
        <v>103</v>
      </c>
      <c r="L32" s="1">
        <f t="shared" si="0"/>
        <v>20.200000000000003</v>
      </c>
      <c r="M32" s="1">
        <v>81.8</v>
      </c>
      <c r="N32" s="1">
        <f t="shared" si="1"/>
        <v>49.08</v>
      </c>
      <c r="O32" s="1">
        <f t="shared" si="2"/>
        <v>69.28</v>
      </c>
    </row>
    <row r="33" spans="1:15" ht="24.75" customHeight="1">
      <c r="A33" s="1" t="s">
        <v>127</v>
      </c>
      <c r="B33" s="1" t="s">
        <v>16</v>
      </c>
      <c r="C33" s="1" t="s">
        <v>140</v>
      </c>
      <c r="D33" s="1" t="s">
        <v>141</v>
      </c>
      <c r="E33" s="1" t="s">
        <v>19</v>
      </c>
      <c r="F33" s="1" t="s">
        <v>130</v>
      </c>
      <c r="G33" s="1" t="s">
        <v>21</v>
      </c>
      <c r="H33" s="1" t="s">
        <v>142</v>
      </c>
      <c r="I33" s="1" t="s">
        <v>100</v>
      </c>
      <c r="J33" s="3" t="s">
        <v>30</v>
      </c>
      <c r="K33" s="4" t="s">
        <v>142</v>
      </c>
      <c r="L33" s="1">
        <f t="shared" si="0"/>
        <v>20</v>
      </c>
      <c r="M33" s="1">
        <v>78.7</v>
      </c>
      <c r="N33" s="1">
        <f t="shared" si="1"/>
        <v>47.22</v>
      </c>
      <c r="O33" s="1">
        <f t="shared" si="2"/>
        <v>67.22</v>
      </c>
    </row>
    <row r="34" spans="1:15" ht="24.75" customHeight="1">
      <c r="A34" s="1" t="s">
        <v>127</v>
      </c>
      <c r="B34" s="1" t="s">
        <v>16</v>
      </c>
      <c r="C34" s="1" t="s">
        <v>143</v>
      </c>
      <c r="D34" s="1" t="s">
        <v>144</v>
      </c>
      <c r="E34" s="1" t="s">
        <v>19</v>
      </c>
      <c r="F34" s="1" t="s">
        <v>20</v>
      </c>
      <c r="G34" s="1" t="s">
        <v>21</v>
      </c>
      <c r="H34" s="1" t="s">
        <v>145</v>
      </c>
      <c r="I34" s="1" t="s">
        <v>23</v>
      </c>
      <c r="J34" s="3" t="s">
        <v>30</v>
      </c>
      <c r="K34" s="4" t="s">
        <v>146</v>
      </c>
      <c r="L34" s="1">
        <f aca="true" t="shared" si="3" ref="L34:L65">0.4*(K34)</f>
        <v>18.6</v>
      </c>
      <c r="M34" s="1">
        <v>0</v>
      </c>
      <c r="N34" s="1">
        <f aca="true" t="shared" si="4" ref="N34:N65">0.6*(M34)</f>
        <v>0</v>
      </c>
      <c r="O34" s="1">
        <f aca="true" t="shared" si="5" ref="O34:O65">(L34)+(N34)</f>
        <v>18.6</v>
      </c>
    </row>
    <row r="35" spans="1:256" s="2" customFormat="1" ht="24.75" customHeight="1">
      <c r="A35" s="5" t="s">
        <v>147</v>
      </c>
      <c r="B35" s="5" t="s">
        <v>46</v>
      </c>
      <c r="C35" s="5" t="s">
        <v>148</v>
      </c>
      <c r="D35" s="5" t="s">
        <v>149</v>
      </c>
      <c r="E35" s="5" t="s">
        <v>19</v>
      </c>
      <c r="F35" s="5" t="s">
        <v>99</v>
      </c>
      <c r="G35" s="5" t="s">
        <v>21</v>
      </c>
      <c r="H35" s="5" t="s">
        <v>150</v>
      </c>
      <c r="I35" s="5" t="s">
        <v>100</v>
      </c>
      <c r="J35" s="11" t="s">
        <v>30</v>
      </c>
      <c r="K35" s="12" t="s">
        <v>150</v>
      </c>
      <c r="L35" s="5">
        <f t="shared" si="3"/>
        <v>38.800000000000004</v>
      </c>
      <c r="M35" s="5">
        <v>86.1</v>
      </c>
      <c r="N35" s="5">
        <f t="shared" si="4"/>
        <v>51.66</v>
      </c>
      <c r="O35" s="5">
        <f t="shared" si="5"/>
        <v>90.46000000000001</v>
      </c>
      <c r="P35" s="5" t="s">
        <v>26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13"/>
      <c r="IQ35" s="13"/>
      <c r="IR35" s="13"/>
      <c r="IS35" s="13"/>
      <c r="IT35" s="13"/>
      <c r="IU35" s="13"/>
      <c r="IV35" s="13"/>
    </row>
    <row r="36" spans="1:15" ht="24.75" customHeight="1">
      <c r="A36" s="1" t="s">
        <v>147</v>
      </c>
      <c r="B36" s="1" t="s">
        <v>46</v>
      </c>
      <c r="C36" s="1" t="s">
        <v>151</v>
      </c>
      <c r="D36" s="1" t="s">
        <v>152</v>
      </c>
      <c r="E36" s="1" t="s">
        <v>19</v>
      </c>
      <c r="F36" s="1" t="s">
        <v>130</v>
      </c>
      <c r="G36" s="1" t="s">
        <v>21</v>
      </c>
      <c r="H36" s="1" t="s">
        <v>153</v>
      </c>
      <c r="I36" s="1" t="s">
        <v>100</v>
      </c>
      <c r="J36" s="3" t="s">
        <v>30</v>
      </c>
      <c r="K36" s="4" t="s">
        <v>153</v>
      </c>
      <c r="L36" s="1">
        <f t="shared" si="3"/>
        <v>17.6</v>
      </c>
      <c r="M36" s="1">
        <v>77.6</v>
      </c>
      <c r="N36" s="1">
        <f t="shared" si="4"/>
        <v>46.559999999999995</v>
      </c>
      <c r="O36" s="1">
        <f t="shared" si="5"/>
        <v>64.16</v>
      </c>
    </row>
    <row r="37" spans="1:15" ht="24.75" customHeight="1">
      <c r="A37" s="1" t="s">
        <v>147</v>
      </c>
      <c r="B37" s="1" t="s">
        <v>46</v>
      </c>
      <c r="C37" s="1" t="s">
        <v>154</v>
      </c>
      <c r="D37" s="1" t="s">
        <v>155</v>
      </c>
      <c r="E37" s="1" t="s">
        <v>19</v>
      </c>
      <c r="F37" s="1" t="s">
        <v>130</v>
      </c>
      <c r="G37" s="1" t="s">
        <v>21</v>
      </c>
      <c r="H37" s="1" t="s">
        <v>156</v>
      </c>
      <c r="I37" s="1" t="s">
        <v>100</v>
      </c>
      <c r="J37" s="3" t="s">
        <v>30</v>
      </c>
      <c r="K37" s="4" t="s">
        <v>156</v>
      </c>
      <c r="L37" s="1">
        <f t="shared" si="3"/>
        <v>15.600000000000001</v>
      </c>
      <c r="M37" s="1">
        <v>68</v>
      </c>
      <c r="N37" s="1">
        <f t="shared" si="4"/>
        <v>40.8</v>
      </c>
      <c r="O37" s="1">
        <f t="shared" si="5"/>
        <v>56.4</v>
      </c>
    </row>
    <row r="38" spans="1:256" s="2" customFormat="1" ht="24.75" customHeight="1">
      <c r="A38" s="5" t="s">
        <v>157</v>
      </c>
      <c r="B38" s="5" t="s">
        <v>158</v>
      </c>
      <c r="C38" s="5" t="s">
        <v>159</v>
      </c>
      <c r="D38" s="5" t="s">
        <v>160</v>
      </c>
      <c r="E38" s="5" t="s">
        <v>49</v>
      </c>
      <c r="F38" s="5" t="s">
        <v>99</v>
      </c>
      <c r="G38" s="5" t="s">
        <v>21</v>
      </c>
      <c r="H38" s="5" t="s">
        <v>161</v>
      </c>
      <c r="I38" s="5" t="s">
        <v>100</v>
      </c>
      <c r="J38" s="11" t="s">
        <v>24</v>
      </c>
      <c r="K38" s="12" t="s">
        <v>162</v>
      </c>
      <c r="L38" s="5">
        <f t="shared" si="3"/>
        <v>43.800000000000004</v>
      </c>
      <c r="M38" s="5">
        <v>89.8</v>
      </c>
      <c r="N38" s="5">
        <f t="shared" si="4"/>
        <v>53.879999999999995</v>
      </c>
      <c r="O38" s="5">
        <f t="shared" si="5"/>
        <v>97.68</v>
      </c>
      <c r="P38" s="5" t="s">
        <v>26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13"/>
      <c r="IQ38" s="13"/>
      <c r="IR38" s="13"/>
      <c r="IS38" s="13"/>
      <c r="IT38" s="13"/>
      <c r="IU38" s="13"/>
      <c r="IV38" s="13"/>
    </row>
    <row r="39" spans="1:256" s="2" customFormat="1" ht="24.75" customHeight="1">
      <c r="A39" s="5" t="s">
        <v>157</v>
      </c>
      <c r="B39" s="5" t="s">
        <v>158</v>
      </c>
      <c r="C39" s="5" t="s">
        <v>163</v>
      </c>
      <c r="D39" s="5" t="s">
        <v>164</v>
      </c>
      <c r="E39" s="5" t="s">
        <v>49</v>
      </c>
      <c r="F39" s="5" t="s">
        <v>130</v>
      </c>
      <c r="G39" s="5" t="s">
        <v>139</v>
      </c>
      <c r="H39" s="5" t="s">
        <v>165</v>
      </c>
      <c r="I39" s="5" t="s">
        <v>100</v>
      </c>
      <c r="J39" s="11" t="s">
        <v>30</v>
      </c>
      <c r="K39" s="12" t="s">
        <v>165</v>
      </c>
      <c r="L39" s="5">
        <f t="shared" si="3"/>
        <v>42.800000000000004</v>
      </c>
      <c r="M39" s="5">
        <v>89.4</v>
      </c>
      <c r="N39" s="5">
        <f t="shared" si="4"/>
        <v>53.64</v>
      </c>
      <c r="O39" s="5">
        <f t="shared" si="5"/>
        <v>96.44</v>
      </c>
      <c r="P39" s="5" t="s">
        <v>26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13"/>
      <c r="IQ39" s="13"/>
      <c r="IR39" s="13"/>
      <c r="IS39" s="13"/>
      <c r="IT39" s="13"/>
      <c r="IU39" s="13"/>
      <c r="IV39" s="13"/>
    </row>
    <row r="40" spans="1:256" s="2" customFormat="1" ht="24.75" customHeight="1">
      <c r="A40" s="5" t="s">
        <v>157</v>
      </c>
      <c r="B40" s="5" t="s">
        <v>158</v>
      </c>
      <c r="C40" s="5" t="s">
        <v>166</v>
      </c>
      <c r="D40" s="5" t="s">
        <v>167</v>
      </c>
      <c r="E40" s="5" t="s">
        <v>49</v>
      </c>
      <c r="F40" s="5" t="s">
        <v>130</v>
      </c>
      <c r="G40" s="5" t="s">
        <v>21</v>
      </c>
      <c r="H40" s="5" t="s">
        <v>168</v>
      </c>
      <c r="I40" s="5" t="s">
        <v>100</v>
      </c>
      <c r="J40" s="11" t="s">
        <v>24</v>
      </c>
      <c r="K40" s="12" t="s">
        <v>169</v>
      </c>
      <c r="L40" s="5">
        <f t="shared" si="3"/>
        <v>45.6</v>
      </c>
      <c r="M40" s="5">
        <v>79</v>
      </c>
      <c r="N40" s="5">
        <f t="shared" si="4"/>
        <v>47.4</v>
      </c>
      <c r="O40" s="5">
        <f t="shared" si="5"/>
        <v>93</v>
      </c>
      <c r="P40" s="5" t="s">
        <v>26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13"/>
      <c r="IQ40" s="13"/>
      <c r="IR40" s="13"/>
      <c r="IS40" s="13"/>
      <c r="IT40" s="13"/>
      <c r="IU40" s="13"/>
      <c r="IV40" s="13"/>
    </row>
    <row r="41" spans="1:256" s="2" customFormat="1" ht="24.75" customHeight="1">
      <c r="A41" s="5" t="s">
        <v>157</v>
      </c>
      <c r="B41" s="5" t="s">
        <v>158</v>
      </c>
      <c r="C41" s="5" t="s">
        <v>170</v>
      </c>
      <c r="D41" s="5" t="s">
        <v>171</v>
      </c>
      <c r="E41" s="5" t="s">
        <v>49</v>
      </c>
      <c r="F41" s="5" t="s">
        <v>130</v>
      </c>
      <c r="G41" s="5" t="s">
        <v>21</v>
      </c>
      <c r="H41" s="5" t="s">
        <v>172</v>
      </c>
      <c r="I41" s="5" t="s">
        <v>100</v>
      </c>
      <c r="J41" s="11" t="s">
        <v>30</v>
      </c>
      <c r="K41" s="12" t="s">
        <v>172</v>
      </c>
      <c r="L41" s="5">
        <f t="shared" si="3"/>
        <v>37</v>
      </c>
      <c r="M41" s="5">
        <v>87.8</v>
      </c>
      <c r="N41" s="5">
        <f t="shared" si="4"/>
        <v>52.68</v>
      </c>
      <c r="O41" s="5">
        <f t="shared" si="5"/>
        <v>89.68</v>
      </c>
      <c r="P41" s="5" t="s">
        <v>26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13"/>
      <c r="IQ41" s="13"/>
      <c r="IR41" s="13"/>
      <c r="IS41" s="13"/>
      <c r="IT41" s="13"/>
      <c r="IU41" s="13"/>
      <c r="IV41" s="13"/>
    </row>
    <row r="42" spans="1:256" s="2" customFormat="1" ht="24.75" customHeight="1">
      <c r="A42" s="5" t="s">
        <v>157</v>
      </c>
      <c r="B42" s="5" t="s">
        <v>158</v>
      </c>
      <c r="C42" s="5" t="s">
        <v>173</v>
      </c>
      <c r="D42" s="5" t="s">
        <v>174</v>
      </c>
      <c r="E42" s="5" t="s">
        <v>49</v>
      </c>
      <c r="F42" s="5" t="s">
        <v>130</v>
      </c>
      <c r="G42" s="5" t="s">
        <v>139</v>
      </c>
      <c r="H42" s="5" t="s">
        <v>175</v>
      </c>
      <c r="I42" s="5" t="s">
        <v>100</v>
      </c>
      <c r="J42" s="11" t="s">
        <v>30</v>
      </c>
      <c r="K42" s="12" t="s">
        <v>175</v>
      </c>
      <c r="L42" s="5">
        <f t="shared" si="3"/>
        <v>37.4</v>
      </c>
      <c r="M42" s="5">
        <v>85.2</v>
      </c>
      <c r="N42" s="5">
        <f t="shared" si="4"/>
        <v>51.12</v>
      </c>
      <c r="O42" s="5">
        <f t="shared" si="5"/>
        <v>88.52</v>
      </c>
      <c r="P42" s="5" t="s">
        <v>26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13"/>
      <c r="IQ42" s="13"/>
      <c r="IR42" s="13"/>
      <c r="IS42" s="13"/>
      <c r="IT42" s="13"/>
      <c r="IU42" s="13"/>
      <c r="IV42" s="13"/>
    </row>
    <row r="43" spans="1:256" s="2" customFormat="1" ht="24.75" customHeight="1">
      <c r="A43" s="5" t="s">
        <v>157</v>
      </c>
      <c r="B43" s="5" t="s">
        <v>158</v>
      </c>
      <c r="C43" s="5" t="s">
        <v>176</v>
      </c>
      <c r="D43" s="5" t="s">
        <v>177</v>
      </c>
      <c r="E43" s="5" t="s">
        <v>49</v>
      </c>
      <c r="F43" s="5" t="s">
        <v>130</v>
      </c>
      <c r="G43" s="5" t="s">
        <v>139</v>
      </c>
      <c r="H43" s="5" t="s">
        <v>178</v>
      </c>
      <c r="I43" s="5" t="s">
        <v>100</v>
      </c>
      <c r="J43" s="11" t="s">
        <v>24</v>
      </c>
      <c r="K43" s="12" t="s">
        <v>179</v>
      </c>
      <c r="L43" s="5">
        <f t="shared" si="3"/>
        <v>37.2</v>
      </c>
      <c r="M43" s="5">
        <v>84.8</v>
      </c>
      <c r="N43" s="5">
        <f t="shared" si="4"/>
        <v>50.879999999999995</v>
      </c>
      <c r="O43" s="5">
        <f t="shared" si="5"/>
        <v>88.08</v>
      </c>
      <c r="P43" s="5" t="s">
        <v>26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13"/>
      <c r="IQ43" s="13"/>
      <c r="IR43" s="13"/>
      <c r="IS43" s="13"/>
      <c r="IT43" s="13"/>
      <c r="IU43" s="13"/>
      <c r="IV43" s="13"/>
    </row>
    <row r="44" spans="1:256" s="2" customFormat="1" ht="24.75" customHeight="1">
      <c r="A44" s="5" t="s">
        <v>157</v>
      </c>
      <c r="B44" s="5" t="s">
        <v>158</v>
      </c>
      <c r="C44" s="5" t="s">
        <v>180</v>
      </c>
      <c r="D44" s="5" t="s">
        <v>181</v>
      </c>
      <c r="E44" s="5" t="s">
        <v>49</v>
      </c>
      <c r="F44" s="5" t="s">
        <v>130</v>
      </c>
      <c r="G44" s="5" t="s">
        <v>21</v>
      </c>
      <c r="H44" s="5" t="s">
        <v>64</v>
      </c>
      <c r="I44" s="5" t="s">
        <v>100</v>
      </c>
      <c r="J44" s="11" t="s">
        <v>24</v>
      </c>
      <c r="K44" s="12" t="s">
        <v>182</v>
      </c>
      <c r="L44" s="5">
        <f t="shared" si="3"/>
        <v>38</v>
      </c>
      <c r="M44" s="5">
        <v>83.2</v>
      </c>
      <c r="N44" s="5">
        <f t="shared" si="4"/>
        <v>49.92</v>
      </c>
      <c r="O44" s="5">
        <f t="shared" si="5"/>
        <v>87.92</v>
      </c>
      <c r="P44" s="5" t="s">
        <v>26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13"/>
      <c r="IQ44" s="13"/>
      <c r="IR44" s="13"/>
      <c r="IS44" s="13"/>
      <c r="IT44" s="13"/>
      <c r="IU44" s="13"/>
      <c r="IV44" s="13"/>
    </row>
    <row r="45" spans="1:256" s="2" customFormat="1" ht="24.75" customHeight="1">
      <c r="A45" s="5" t="s">
        <v>157</v>
      </c>
      <c r="B45" s="5" t="s">
        <v>158</v>
      </c>
      <c r="C45" s="5" t="s">
        <v>183</v>
      </c>
      <c r="D45" s="5" t="s">
        <v>184</v>
      </c>
      <c r="E45" s="5" t="s">
        <v>49</v>
      </c>
      <c r="F45" s="5" t="s">
        <v>130</v>
      </c>
      <c r="G45" s="5" t="s">
        <v>139</v>
      </c>
      <c r="H45" s="5" t="s">
        <v>185</v>
      </c>
      <c r="I45" s="5" t="s">
        <v>100</v>
      </c>
      <c r="J45" s="11" t="s">
        <v>30</v>
      </c>
      <c r="K45" s="12" t="s">
        <v>185</v>
      </c>
      <c r="L45" s="5">
        <f t="shared" si="3"/>
        <v>39</v>
      </c>
      <c r="M45" s="5">
        <v>81.2</v>
      </c>
      <c r="N45" s="5">
        <f t="shared" si="4"/>
        <v>48.72</v>
      </c>
      <c r="O45" s="5">
        <f t="shared" si="5"/>
        <v>87.72</v>
      </c>
      <c r="P45" s="5" t="s">
        <v>26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13"/>
      <c r="IQ45" s="13"/>
      <c r="IR45" s="13"/>
      <c r="IS45" s="13"/>
      <c r="IT45" s="13"/>
      <c r="IU45" s="13"/>
      <c r="IV45" s="13"/>
    </row>
    <row r="46" spans="1:256" s="2" customFormat="1" ht="24.75" customHeight="1">
      <c r="A46" s="5" t="s">
        <v>157</v>
      </c>
      <c r="B46" s="5" t="s">
        <v>158</v>
      </c>
      <c r="C46" s="5" t="s">
        <v>186</v>
      </c>
      <c r="D46" s="5" t="s">
        <v>187</v>
      </c>
      <c r="E46" s="5" t="s">
        <v>49</v>
      </c>
      <c r="F46" s="5" t="s">
        <v>130</v>
      </c>
      <c r="G46" s="5" t="s">
        <v>21</v>
      </c>
      <c r="H46" s="5" t="s">
        <v>182</v>
      </c>
      <c r="I46" s="5" t="s">
        <v>100</v>
      </c>
      <c r="J46" s="11" t="s">
        <v>30</v>
      </c>
      <c r="K46" s="12" t="s">
        <v>182</v>
      </c>
      <c r="L46" s="5">
        <f t="shared" si="3"/>
        <v>38</v>
      </c>
      <c r="M46" s="5">
        <v>81.8</v>
      </c>
      <c r="N46" s="5">
        <f t="shared" si="4"/>
        <v>49.08</v>
      </c>
      <c r="O46" s="5">
        <f t="shared" si="5"/>
        <v>87.08</v>
      </c>
      <c r="P46" s="5" t="s">
        <v>26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13"/>
      <c r="IQ46" s="13"/>
      <c r="IR46" s="13"/>
      <c r="IS46" s="13"/>
      <c r="IT46" s="13"/>
      <c r="IU46" s="13"/>
      <c r="IV46" s="13"/>
    </row>
    <row r="47" spans="1:256" s="2" customFormat="1" ht="24.75" customHeight="1">
      <c r="A47" s="5" t="s">
        <v>157</v>
      </c>
      <c r="B47" s="5" t="s">
        <v>158</v>
      </c>
      <c r="C47" s="5" t="s">
        <v>188</v>
      </c>
      <c r="D47" s="5" t="s">
        <v>189</v>
      </c>
      <c r="E47" s="5" t="s">
        <v>49</v>
      </c>
      <c r="F47" s="5" t="s">
        <v>130</v>
      </c>
      <c r="G47" s="5" t="s">
        <v>21</v>
      </c>
      <c r="H47" s="5" t="s">
        <v>190</v>
      </c>
      <c r="I47" s="5" t="s">
        <v>100</v>
      </c>
      <c r="J47" s="11" t="s">
        <v>30</v>
      </c>
      <c r="K47" s="12" t="s">
        <v>190</v>
      </c>
      <c r="L47" s="5">
        <f t="shared" si="3"/>
        <v>37.6</v>
      </c>
      <c r="M47" s="5">
        <v>82.2</v>
      </c>
      <c r="N47" s="5">
        <f t="shared" si="4"/>
        <v>49.32</v>
      </c>
      <c r="O47" s="5">
        <f t="shared" si="5"/>
        <v>86.92</v>
      </c>
      <c r="P47" s="5" t="s">
        <v>26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13"/>
      <c r="IQ47" s="13"/>
      <c r="IR47" s="13"/>
      <c r="IS47" s="13"/>
      <c r="IT47" s="13"/>
      <c r="IU47" s="13"/>
      <c r="IV47" s="13"/>
    </row>
    <row r="48" spans="1:15" ht="24.75" customHeight="1">
      <c r="A48" s="1" t="s">
        <v>157</v>
      </c>
      <c r="B48" s="1" t="s">
        <v>158</v>
      </c>
      <c r="C48" s="1" t="s">
        <v>191</v>
      </c>
      <c r="D48" s="1" t="s">
        <v>192</v>
      </c>
      <c r="E48" s="1" t="s">
        <v>49</v>
      </c>
      <c r="F48" s="1" t="s">
        <v>130</v>
      </c>
      <c r="G48" s="1" t="s">
        <v>21</v>
      </c>
      <c r="H48" s="1" t="s">
        <v>118</v>
      </c>
      <c r="I48" s="1" t="s">
        <v>100</v>
      </c>
      <c r="J48" s="3" t="s">
        <v>24</v>
      </c>
      <c r="K48" s="4" t="s">
        <v>193</v>
      </c>
      <c r="L48" s="1">
        <f t="shared" si="3"/>
        <v>35</v>
      </c>
      <c r="M48" s="1">
        <v>85.8</v>
      </c>
      <c r="N48" s="1">
        <f t="shared" si="4"/>
        <v>51.48</v>
      </c>
      <c r="O48" s="1">
        <f t="shared" si="5"/>
        <v>86.47999999999999</v>
      </c>
    </row>
    <row r="49" spans="1:15" ht="24.75" customHeight="1">
      <c r="A49" s="1" t="s">
        <v>157</v>
      </c>
      <c r="B49" s="1" t="s">
        <v>158</v>
      </c>
      <c r="C49" s="1" t="s">
        <v>194</v>
      </c>
      <c r="D49" s="1" t="s">
        <v>195</v>
      </c>
      <c r="E49" s="1" t="s">
        <v>49</v>
      </c>
      <c r="F49" s="1" t="s">
        <v>130</v>
      </c>
      <c r="G49" s="1" t="s">
        <v>21</v>
      </c>
      <c r="H49" s="1" t="s">
        <v>77</v>
      </c>
      <c r="I49" s="1" t="s">
        <v>100</v>
      </c>
      <c r="J49" s="3" t="s">
        <v>30</v>
      </c>
      <c r="K49" s="4" t="s">
        <v>77</v>
      </c>
      <c r="L49" s="1">
        <f t="shared" si="3"/>
        <v>34.2</v>
      </c>
      <c r="M49" s="1">
        <v>86.8</v>
      </c>
      <c r="N49" s="1">
        <f t="shared" si="4"/>
        <v>52.08</v>
      </c>
      <c r="O49" s="1">
        <f t="shared" si="5"/>
        <v>86.28</v>
      </c>
    </row>
    <row r="50" spans="1:15" ht="24.75" customHeight="1">
      <c r="A50" s="1" t="s">
        <v>157</v>
      </c>
      <c r="B50" s="1" t="s">
        <v>158</v>
      </c>
      <c r="C50" s="1" t="s">
        <v>196</v>
      </c>
      <c r="D50" s="1" t="s">
        <v>197</v>
      </c>
      <c r="E50" s="1" t="s">
        <v>49</v>
      </c>
      <c r="F50" s="1" t="s">
        <v>130</v>
      </c>
      <c r="G50" s="1" t="s">
        <v>21</v>
      </c>
      <c r="H50" s="1" t="s">
        <v>198</v>
      </c>
      <c r="I50" s="1" t="s">
        <v>100</v>
      </c>
      <c r="J50" s="3" t="s">
        <v>30</v>
      </c>
      <c r="K50" s="4" t="s">
        <v>198</v>
      </c>
      <c r="L50" s="1">
        <f t="shared" si="3"/>
        <v>38.400000000000006</v>
      </c>
      <c r="M50" s="1">
        <v>78.8</v>
      </c>
      <c r="N50" s="1">
        <f t="shared" si="4"/>
        <v>47.279999999999994</v>
      </c>
      <c r="O50" s="1">
        <f t="shared" si="5"/>
        <v>85.68</v>
      </c>
    </row>
    <row r="51" spans="1:15" ht="24.75" customHeight="1">
      <c r="A51" s="1" t="s">
        <v>157</v>
      </c>
      <c r="B51" s="1" t="s">
        <v>158</v>
      </c>
      <c r="C51" s="1" t="s">
        <v>199</v>
      </c>
      <c r="D51" s="1" t="s">
        <v>200</v>
      </c>
      <c r="E51" s="1" t="s">
        <v>49</v>
      </c>
      <c r="F51" s="1" t="s">
        <v>130</v>
      </c>
      <c r="G51" s="1" t="s">
        <v>21</v>
      </c>
      <c r="H51" s="1" t="s">
        <v>126</v>
      </c>
      <c r="I51" s="1" t="s">
        <v>100</v>
      </c>
      <c r="J51" s="3" t="s">
        <v>24</v>
      </c>
      <c r="K51" s="4" t="s">
        <v>190</v>
      </c>
      <c r="L51" s="1">
        <f t="shared" si="3"/>
        <v>37.6</v>
      </c>
      <c r="M51" s="1">
        <v>79.8</v>
      </c>
      <c r="N51" s="1">
        <f t="shared" si="4"/>
        <v>47.879999999999995</v>
      </c>
      <c r="O51" s="1">
        <f t="shared" si="5"/>
        <v>85.47999999999999</v>
      </c>
    </row>
    <row r="52" spans="1:15" ht="24.75" customHeight="1">
      <c r="A52" s="1" t="s">
        <v>157</v>
      </c>
      <c r="B52" s="1" t="s">
        <v>158</v>
      </c>
      <c r="C52" s="1" t="s">
        <v>201</v>
      </c>
      <c r="D52" s="1" t="s">
        <v>202</v>
      </c>
      <c r="E52" s="1" t="s">
        <v>49</v>
      </c>
      <c r="F52" s="1" t="s">
        <v>130</v>
      </c>
      <c r="G52" s="1" t="s">
        <v>21</v>
      </c>
      <c r="H52" s="1" t="s">
        <v>203</v>
      </c>
      <c r="I52" s="1" t="s">
        <v>100</v>
      </c>
      <c r="J52" s="3" t="s">
        <v>30</v>
      </c>
      <c r="K52" s="4" t="s">
        <v>203</v>
      </c>
      <c r="L52" s="1">
        <f t="shared" si="3"/>
        <v>38.6</v>
      </c>
      <c r="M52" s="1">
        <v>77.6</v>
      </c>
      <c r="N52" s="1">
        <f t="shared" si="4"/>
        <v>46.559999999999995</v>
      </c>
      <c r="O52" s="1">
        <f t="shared" si="5"/>
        <v>85.16</v>
      </c>
    </row>
    <row r="53" spans="1:15" ht="24.75" customHeight="1">
      <c r="A53" s="1" t="s">
        <v>157</v>
      </c>
      <c r="B53" s="1" t="s">
        <v>158</v>
      </c>
      <c r="C53" s="1" t="s">
        <v>204</v>
      </c>
      <c r="D53" s="1" t="s">
        <v>205</v>
      </c>
      <c r="E53" s="1" t="s">
        <v>49</v>
      </c>
      <c r="F53" s="1" t="s">
        <v>130</v>
      </c>
      <c r="G53" s="1" t="s">
        <v>21</v>
      </c>
      <c r="H53" s="1" t="s">
        <v>123</v>
      </c>
      <c r="I53" s="1" t="s">
        <v>100</v>
      </c>
      <c r="J53" s="3" t="s">
        <v>30</v>
      </c>
      <c r="K53" s="4" t="s">
        <v>123</v>
      </c>
      <c r="L53" s="1">
        <f t="shared" si="3"/>
        <v>35.4</v>
      </c>
      <c r="M53" s="1">
        <v>82.8</v>
      </c>
      <c r="N53" s="1">
        <f t="shared" si="4"/>
        <v>49.68</v>
      </c>
      <c r="O53" s="1">
        <f t="shared" si="5"/>
        <v>85.08</v>
      </c>
    </row>
    <row r="54" spans="1:15" ht="24.75" customHeight="1">
      <c r="A54" s="1" t="s">
        <v>157</v>
      </c>
      <c r="B54" s="1" t="s">
        <v>158</v>
      </c>
      <c r="C54" s="1" t="s">
        <v>206</v>
      </c>
      <c r="D54" s="1" t="s">
        <v>207</v>
      </c>
      <c r="E54" s="1" t="s">
        <v>49</v>
      </c>
      <c r="F54" s="1" t="s">
        <v>20</v>
      </c>
      <c r="G54" s="1" t="s">
        <v>139</v>
      </c>
      <c r="H54" s="1" t="s">
        <v>178</v>
      </c>
      <c r="I54" s="1" t="s">
        <v>23</v>
      </c>
      <c r="J54" s="3" t="s">
        <v>30</v>
      </c>
      <c r="K54" s="4" t="s">
        <v>208</v>
      </c>
      <c r="L54" s="1">
        <f t="shared" si="3"/>
        <v>35.2</v>
      </c>
      <c r="M54" s="1">
        <v>82</v>
      </c>
      <c r="N54" s="1">
        <f t="shared" si="4"/>
        <v>49.199999999999996</v>
      </c>
      <c r="O54" s="1">
        <f t="shared" si="5"/>
        <v>84.4</v>
      </c>
    </row>
    <row r="55" spans="1:15" ht="24.75" customHeight="1">
      <c r="A55" s="1" t="s">
        <v>157</v>
      </c>
      <c r="B55" s="1" t="s">
        <v>158</v>
      </c>
      <c r="C55" s="1" t="s">
        <v>209</v>
      </c>
      <c r="D55" s="1" t="s">
        <v>210</v>
      </c>
      <c r="E55" s="1" t="s">
        <v>49</v>
      </c>
      <c r="F55" s="1" t="s">
        <v>20</v>
      </c>
      <c r="G55" s="1" t="s">
        <v>21</v>
      </c>
      <c r="H55" s="1" t="s">
        <v>211</v>
      </c>
      <c r="I55" s="1" t="s">
        <v>23</v>
      </c>
      <c r="J55" s="3" t="s">
        <v>30</v>
      </c>
      <c r="K55" s="4" t="s">
        <v>168</v>
      </c>
      <c r="L55" s="1">
        <f t="shared" si="3"/>
        <v>41.6</v>
      </c>
      <c r="M55" s="1">
        <v>71</v>
      </c>
      <c r="N55" s="1">
        <f t="shared" si="4"/>
        <v>42.6</v>
      </c>
      <c r="O55" s="1">
        <f t="shared" si="5"/>
        <v>84.2</v>
      </c>
    </row>
    <row r="56" spans="1:15" ht="24.75" customHeight="1">
      <c r="A56" s="1" t="s">
        <v>157</v>
      </c>
      <c r="B56" s="1" t="s">
        <v>158</v>
      </c>
      <c r="C56" s="1" t="s">
        <v>212</v>
      </c>
      <c r="D56" s="1" t="s">
        <v>213</v>
      </c>
      <c r="E56" s="1" t="s">
        <v>49</v>
      </c>
      <c r="F56" s="1" t="s">
        <v>130</v>
      </c>
      <c r="G56" s="1" t="s">
        <v>21</v>
      </c>
      <c r="H56" s="1" t="s">
        <v>55</v>
      </c>
      <c r="I56" s="1" t="s">
        <v>100</v>
      </c>
      <c r="J56" s="3" t="s">
        <v>24</v>
      </c>
      <c r="K56" s="4" t="s">
        <v>214</v>
      </c>
      <c r="L56" s="1">
        <f t="shared" si="3"/>
        <v>37.800000000000004</v>
      </c>
      <c r="M56" s="1">
        <v>77</v>
      </c>
      <c r="N56" s="1">
        <f t="shared" si="4"/>
        <v>46.199999999999996</v>
      </c>
      <c r="O56" s="1">
        <f t="shared" si="5"/>
        <v>84</v>
      </c>
    </row>
    <row r="57" spans="1:15" ht="24.75" customHeight="1">
      <c r="A57" s="1" t="s">
        <v>157</v>
      </c>
      <c r="B57" s="1" t="s">
        <v>158</v>
      </c>
      <c r="C57" s="1" t="s">
        <v>215</v>
      </c>
      <c r="D57" s="1" t="s">
        <v>216</v>
      </c>
      <c r="E57" s="1" t="s">
        <v>49</v>
      </c>
      <c r="F57" s="1" t="s">
        <v>130</v>
      </c>
      <c r="G57" s="1" t="s">
        <v>21</v>
      </c>
      <c r="H57" s="1" t="s">
        <v>123</v>
      </c>
      <c r="I57" s="1" t="s">
        <v>100</v>
      </c>
      <c r="J57" s="3" t="s">
        <v>30</v>
      </c>
      <c r="K57" s="4" t="s">
        <v>123</v>
      </c>
      <c r="L57" s="1">
        <f t="shared" si="3"/>
        <v>35.4</v>
      </c>
      <c r="M57" s="1">
        <v>80</v>
      </c>
      <c r="N57" s="1">
        <f t="shared" si="4"/>
        <v>48</v>
      </c>
      <c r="O57" s="1">
        <f t="shared" si="5"/>
        <v>83.4</v>
      </c>
    </row>
    <row r="58" spans="1:15" ht="24.75" customHeight="1">
      <c r="A58" s="1" t="s">
        <v>157</v>
      </c>
      <c r="B58" s="1" t="s">
        <v>158</v>
      </c>
      <c r="C58" s="1" t="s">
        <v>217</v>
      </c>
      <c r="D58" s="1" t="s">
        <v>218</v>
      </c>
      <c r="E58" s="1" t="s">
        <v>49</v>
      </c>
      <c r="F58" s="1" t="s">
        <v>130</v>
      </c>
      <c r="G58" s="1" t="s">
        <v>21</v>
      </c>
      <c r="H58" s="1" t="s">
        <v>68</v>
      </c>
      <c r="I58" s="1" t="s">
        <v>100</v>
      </c>
      <c r="J58" s="3" t="s">
        <v>24</v>
      </c>
      <c r="K58" s="4" t="s">
        <v>219</v>
      </c>
      <c r="L58" s="1">
        <f t="shared" si="3"/>
        <v>36.6</v>
      </c>
      <c r="M58" s="1">
        <v>76.8</v>
      </c>
      <c r="N58" s="1">
        <f t="shared" si="4"/>
        <v>46.08</v>
      </c>
      <c r="O58" s="1">
        <f t="shared" si="5"/>
        <v>82.68</v>
      </c>
    </row>
    <row r="59" spans="1:15" ht="24.75" customHeight="1">
      <c r="A59" s="1" t="s">
        <v>157</v>
      </c>
      <c r="B59" s="1" t="s">
        <v>158</v>
      </c>
      <c r="C59" s="1" t="s">
        <v>220</v>
      </c>
      <c r="D59" s="1" t="s">
        <v>221</v>
      </c>
      <c r="E59" s="1" t="s">
        <v>49</v>
      </c>
      <c r="F59" s="1" t="s">
        <v>130</v>
      </c>
      <c r="G59" s="1" t="s">
        <v>21</v>
      </c>
      <c r="H59" s="1" t="s">
        <v>123</v>
      </c>
      <c r="I59" s="1" t="s">
        <v>100</v>
      </c>
      <c r="J59" s="3" t="s">
        <v>30</v>
      </c>
      <c r="K59" s="4" t="s">
        <v>123</v>
      </c>
      <c r="L59" s="1">
        <f t="shared" si="3"/>
        <v>35.4</v>
      </c>
      <c r="M59" s="1">
        <v>78.2</v>
      </c>
      <c r="N59" s="1">
        <f t="shared" si="4"/>
        <v>46.92</v>
      </c>
      <c r="O59" s="1">
        <f t="shared" si="5"/>
        <v>82.32</v>
      </c>
    </row>
    <row r="60" spans="1:15" ht="24.75" customHeight="1">
      <c r="A60" s="1" t="s">
        <v>157</v>
      </c>
      <c r="B60" s="1" t="s">
        <v>158</v>
      </c>
      <c r="C60" s="1" t="s">
        <v>222</v>
      </c>
      <c r="D60" s="1" t="s">
        <v>223</v>
      </c>
      <c r="E60" s="1" t="s">
        <v>49</v>
      </c>
      <c r="F60" s="1" t="s">
        <v>130</v>
      </c>
      <c r="G60" s="1" t="s">
        <v>21</v>
      </c>
      <c r="H60" s="1" t="s">
        <v>208</v>
      </c>
      <c r="I60" s="1" t="s">
        <v>100</v>
      </c>
      <c r="J60" s="3" t="s">
        <v>30</v>
      </c>
      <c r="K60" s="4" t="s">
        <v>208</v>
      </c>
      <c r="L60" s="1">
        <f t="shared" si="3"/>
        <v>35.2</v>
      </c>
      <c r="M60" s="1">
        <v>77.6</v>
      </c>
      <c r="N60" s="1">
        <f t="shared" si="4"/>
        <v>46.559999999999995</v>
      </c>
      <c r="O60" s="1">
        <f t="shared" si="5"/>
        <v>81.75999999999999</v>
      </c>
    </row>
    <row r="61" spans="1:15" ht="24.75" customHeight="1">
      <c r="A61" s="1" t="s">
        <v>157</v>
      </c>
      <c r="B61" s="1" t="s">
        <v>158</v>
      </c>
      <c r="C61" s="1" t="s">
        <v>224</v>
      </c>
      <c r="D61" s="1" t="s">
        <v>225</v>
      </c>
      <c r="E61" s="1" t="s">
        <v>49</v>
      </c>
      <c r="F61" s="1" t="s">
        <v>130</v>
      </c>
      <c r="G61" s="1" t="s">
        <v>21</v>
      </c>
      <c r="H61" s="1" t="s">
        <v>203</v>
      </c>
      <c r="I61" s="1" t="s">
        <v>100</v>
      </c>
      <c r="J61" s="3" t="s">
        <v>30</v>
      </c>
      <c r="K61" s="4" t="s">
        <v>203</v>
      </c>
      <c r="L61" s="1">
        <f t="shared" si="3"/>
        <v>38.6</v>
      </c>
      <c r="M61" s="1">
        <v>71.2</v>
      </c>
      <c r="N61" s="1">
        <f t="shared" si="4"/>
        <v>42.72</v>
      </c>
      <c r="O61" s="1">
        <f t="shared" si="5"/>
        <v>81.32</v>
      </c>
    </row>
    <row r="62" spans="1:15" ht="24.75" customHeight="1">
      <c r="A62" s="1" t="s">
        <v>157</v>
      </c>
      <c r="B62" s="1" t="s">
        <v>158</v>
      </c>
      <c r="C62" s="1" t="s">
        <v>226</v>
      </c>
      <c r="D62" s="1" t="s">
        <v>227</v>
      </c>
      <c r="E62" s="1" t="s">
        <v>49</v>
      </c>
      <c r="F62" s="1" t="s">
        <v>130</v>
      </c>
      <c r="G62" s="1" t="s">
        <v>139</v>
      </c>
      <c r="H62" s="1" t="s">
        <v>69</v>
      </c>
      <c r="I62" s="1" t="s">
        <v>100</v>
      </c>
      <c r="J62" s="3" t="s">
        <v>30</v>
      </c>
      <c r="K62" s="4" t="s">
        <v>69</v>
      </c>
      <c r="L62" s="1">
        <f t="shared" si="3"/>
        <v>34.6</v>
      </c>
      <c r="M62" s="1">
        <v>76.4</v>
      </c>
      <c r="N62" s="1">
        <f t="shared" si="4"/>
        <v>45.84</v>
      </c>
      <c r="O62" s="1">
        <f t="shared" si="5"/>
        <v>80.44</v>
      </c>
    </row>
    <row r="63" spans="1:15" ht="24.75" customHeight="1">
      <c r="A63" s="1" t="s">
        <v>157</v>
      </c>
      <c r="B63" s="1" t="s">
        <v>158</v>
      </c>
      <c r="C63" s="1" t="s">
        <v>228</v>
      </c>
      <c r="D63" s="1" t="s">
        <v>229</v>
      </c>
      <c r="E63" s="1" t="s">
        <v>49</v>
      </c>
      <c r="F63" s="1" t="s">
        <v>130</v>
      </c>
      <c r="G63" s="1" t="s">
        <v>21</v>
      </c>
      <c r="H63" s="1" t="s">
        <v>64</v>
      </c>
      <c r="I63" s="1" t="s">
        <v>100</v>
      </c>
      <c r="J63" s="3" t="s">
        <v>30</v>
      </c>
      <c r="K63" s="4" t="s">
        <v>64</v>
      </c>
      <c r="L63" s="1">
        <f t="shared" si="3"/>
        <v>34</v>
      </c>
      <c r="M63" s="1">
        <v>75.6</v>
      </c>
      <c r="N63" s="1">
        <f t="shared" si="4"/>
        <v>45.35999999999999</v>
      </c>
      <c r="O63" s="1">
        <f t="shared" si="5"/>
        <v>79.35999999999999</v>
      </c>
    </row>
    <row r="64" spans="1:15" ht="24.75" customHeight="1">
      <c r="A64" s="1" t="s">
        <v>157</v>
      </c>
      <c r="B64" s="1" t="s">
        <v>158</v>
      </c>
      <c r="C64" s="1" t="s">
        <v>230</v>
      </c>
      <c r="D64" s="1" t="s">
        <v>231</v>
      </c>
      <c r="E64" s="1" t="s">
        <v>49</v>
      </c>
      <c r="F64" s="1" t="s">
        <v>20</v>
      </c>
      <c r="G64" s="1" t="s">
        <v>139</v>
      </c>
      <c r="H64" s="1" t="s">
        <v>178</v>
      </c>
      <c r="I64" s="1" t="s">
        <v>23</v>
      </c>
      <c r="J64" s="3" t="s">
        <v>30</v>
      </c>
      <c r="K64" s="4" t="s">
        <v>208</v>
      </c>
      <c r="L64" s="1">
        <f t="shared" si="3"/>
        <v>35.2</v>
      </c>
      <c r="M64" s="1">
        <v>69.2</v>
      </c>
      <c r="N64" s="1">
        <f t="shared" si="4"/>
        <v>41.52</v>
      </c>
      <c r="O64" s="1">
        <f t="shared" si="5"/>
        <v>76.72</v>
      </c>
    </row>
    <row r="65" spans="1:15" ht="24.75" customHeight="1">
      <c r="A65" s="1" t="s">
        <v>157</v>
      </c>
      <c r="B65" s="1" t="s">
        <v>158</v>
      </c>
      <c r="C65" s="1" t="s">
        <v>232</v>
      </c>
      <c r="D65" s="1" t="s">
        <v>233</v>
      </c>
      <c r="E65" s="1" t="s">
        <v>49</v>
      </c>
      <c r="F65" s="1" t="s">
        <v>130</v>
      </c>
      <c r="G65" s="1" t="s">
        <v>21</v>
      </c>
      <c r="H65" s="1" t="s">
        <v>234</v>
      </c>
      <c r="I65" s="1" t="s">
        <v>100</v>
      </c>
      <c r="J65" s="3" t="s">
        <v>30</v>
      </c>
      <c r="K65" s="4" t="s">
        <v>234</v>
      </c>
      <c r="L65" s="1">
        <f t="shared" si="3"/>
        <v>34.800000000000004</v>
      </c>
      <c r="M65" s="1">
        <v>0</v>
      </c>
      <c r="N65" s="1">
        <f t="shared" si="4"/>
        <v>0</v>
      </c>
      <c r="O65" s="1">
        <f t="shared" si="5"/>
        <v>34.800000000000004</v>
      </c>
    </row>
    <row r="66" spans="1:15" ht="24.75" customHeight="1">
      <c r="A66" s="1" t="s">
        <v>157</v>
      </c>
      <c r="B66" s="1" t="s">
        <v>158</v>
      </c>
      <c r="C66" s="1" t="s">
        <v>235</v>
      </c>
      <c r="D66" s="1" t="s">
        <v>236</v>
      </c>
      <c r="E66" s="1" t="s">
        <v>49</v>
      </c>
      <c r="F66" s="1" t="s">
        <v>130</v>
      </c>
      <c r="G66" s="1" t="s">
        <v>21</v>
      </c>
      <c r="H66" s="1" t="s">
        <v>108</v>
      </c>
      <c r="I66" s="1" t="s">
        <v>100</v>
      </c>
      <c r="J66" s="3" t="s">
        <v>30</v>
      </c>
      <c r="K66" s="4" t="s">
        <v>108</v>
      </c>
      <c r="L66" s="1">
        <f aca="true" t="shared" si="6" ref="L66:L97">0.4*(K66)</f>
        <v>34.4</v>
      </c>
      <c r="M66" s="1">
        <v>0</v>
      </c>
      <c r="N66" s="1">
        <f aca="true" t="shared" si="7" ref="N66:N97">0.6*(M66)</f>
        <v>0</v>
      </c>
      <c r="O66" s="1">
        <f aca="true" t="shared" si="8" ref="O66:O97">(L66)+(N66)</f>
        <v>34.4</v>
      </c>
    </row>
    <row r="67" spans="1:15" ht="24.75" customHeight="1">
      <c r="A67" s="1" t="s">
        <v>157</v>
      </c>
      <c r="B67" s="1" t="s">
        <v>158</v>
      </c>
      <c r="C67" s="1" t="s">
        <v>237</v>
      </c>
      <c r="D67" s="1" t="s">
        <v>238</v>
      </c>
      <c r="E67" s="1" t="s">
        <v>49</v>
      </c>
      <c r="F67" s="1" t="s">
        <v>130</v>
      </c>
      <c r="G67" s="1" t="s">
        <v>21</v>
      </c>
      <c r="H67" s="1" t="s">
        <v>108</v>
      </c>
      <c r="I67" s="1" t="s">
        <v>100</v>
      </c>
      <c r="J67" s="3" t="s">
        <v>30</v>
      </c>
      <c r="K67" s="4" t="s">
        <v>108</v>
      </c>
      <c r="L67" s="1">
        <f t="shared" si="6"/>
        <v>34.4</v>
      </c>
      <c r="M67" s="1">
        <v>0</v>
      </c>
      <c r="N67" s="1">
        <f t="shared" si="7"/>
        <v>0</v>
      </c>
      <c r="O67" s="1">
        <f t="shared" si="8"/>
        <v>34.4</v>
      </c>
    </row>
    <row r="68" spans="1:256" s="2" customFormat="1" ht="24.75" customHeight="1">
      <c r="A68" s="5" t="s">
        <v>239</v>
      </c>
      <c r="B68" s="5" t="s">
        <v>240</v>
      </c>
      <c r="C68" s="5" t="s">
        <v>241</v>
      </c>
      <c r="D68" s="5" t="s">
        <v>242</v>
      </c>
      <c r="E68" s="5" t="s">
        <v>49</v>
      </c>
      <c r="F68" s="5" t="s">
        <v>130</v>
      </c>
      <c r="G68" s="5" t="s">
        <v>21</v>
      </c>
      <c r="H68" s="5" t="s">
        <v>185</v>
      </c>
      <c r="I68" s="5" t="s">
        <v>100</v>
      </c>
      <c r="J68" s="11" t="s">
        <v>30</v>
      </c>
      <c r="K68" s="12" t="s">
        <v>185</v>
      </c>
      <c r="L68" s="5">
        <f t="shared" si="6"/>
        <v>39</v>
      </c>
      <c r="M68" s="5">
        <v>85</v>
      </c>
      <c r="N68" s="5">
        <f t="shared" si="7"/>
        <v>51</v>
      </c>
      <c r="O68" s="5">
        <f t="shared" si="8"/>
        <v>90</v>
      </c>
      <c r="P68" s="5" t="s">
        <v>26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13"/>
      <c r="IQ68" s="13"/>
      <c r="IR68" s="13"/>
      <c r="IS68" s="13"/>
      <c r="IT68" s="13"/>
      <c r="IU68" s="13"/>
      <c r="IV68" s="13"/>
    </row>
    <row r="69" spans="1:256" s="2" customFormat="1" ht="24.75" customHeight="1">
      <c r="A69" s="5" t="s">
        <v>239</v>
      </c>
      <c r="B69" s="5" t="s">
        <v>240</v>
      </c>
      <c r="C69" s="5" t="s">
        <v>243</v>
      </c>
      <c r="D69" s="5" t="s">
        <v>244</v>
      </c>
      <c r="E69" s="5" t="s">
        <v>49</v>
      </c>
      <c r="F69" s="5" t="s">
        <v>130</v>
      </c>
      <c r="G69" s="5" t="s">
        <v>21</v>
      </c>
      <c r="H69" s="5" t="s">
        <v>234</v>
      </c>
      <c r="I69" s="5" t="s">
        <v>100</v>
      </c>
      <c r="J69" s="11" t="s">
        <v>30</v>
      </c>
      <c r="K69" s="12" t="s">
        <v>234</v>
      </c>
      <c r="L69" s="5">
        <f t="shared" si="6"/>
        <v>34.800000000000004</v>
      </c>
      <c r="M69" s="5">
        <v>85.5</v>
      </c>
      <c r="N69" s="5">
        <f t="shared" si="7"/>
        <v>51.3</v>
      </c>
      <c r="O69" s="5">
        <f t="shared" si="8"/>
        <v>86.1</v>
      </c>
      <c r="P69" s="5" t="s">
        <v>26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13"/>
      <c r="IQ69" s="13"/>
      <c r="IR69" s="13"/>
      <c r="IS69" s="13"/>
      <c r="IT69" s="13"/>
      <c r="IU69" s="13"/>
      <c r="IV69" s="13"/>
    </row>
    <row r="70" spans="1:256" s="2" customFormat="1" ht="24.75" customHeight="1">
      <c r="A70" s="5" t="s">
        <v>239</v>
      </c>
      <c r="B70" s="5" t="s">
        <v>240</v>
      </c>
      <c r="C70" s="5" t="s">
        <v>245</v>
      </c>
      <c r="D70" s="5" t="s">
        <v>246</v>
      </c>
      <c r="E70" s="5" t="s">
        <v>49</v>
      </c>
      <c r="F70" s="5" t="s">
        <v>130</v>
      </c>
      <c r="G70" s="5" t="s">
        <v>21</v>
      </c>
      <c r="H70" s="5" t="s">
        <v>68</v>
      </c>
      <c r="I70" s="5" t="s">
        <v>100</v>
      </c>
      <c r="J70" s="11" t="s">
        <v>24</v>
      </c>
      <c r="K70" s="12" t="s">
        <v>219</v>
      </c>
      <c r="L70" s="5">
        <f t="shared" si="6"/>
        <v>36.6</v>
      </c>
      <c r="M70" s="5">
        <v>81.6</v>
      </c>
      <c r="N70" s="5">
        <f t="shared" si="7"/>
        <v>48.959999999999994</v>
      </c>
      <c r="O70" s="5">
        <f t="shared" si="8"/>
        <v>85.56</v>
      </c>
      <c r="P70" s="5" t="s">
        <v>26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13"/>
      <c r="IQ70" s="13"/>
      <c r="IR70" s="13"/>
      <c r="IS70" s="13"/>
      <c r="IT70" s="13"/>
      <c r="IU70" s="13"/>
      <c r="IV70" s="13"/>
    </row>
    <row r="71" spans="1:15" ht="24.75" customHeight="1">
      <c r="A71" s="1" t="s">
        <v>239</v>
      </c>
      <c r="B71" s="1" t="s">
        <v>240</v>
      </c>
      <c r="C71" s="1" t="s">
        <v>247</v>
      </c>
      <c r="D71" s="1" t="s">
        <v>248</v>
      </c>
      <c r="E71" s="1" t="s">
        <v>49</v>
      </c>
      <c r="F71" s="1" t="s">
        <v>249</v>
      </c>
      <c r="G71" s="1" t="s">
        <v>21</v>
      </c>
      <c r="H71" s="1" t="s">
        <v>76</v>
      </c>
      <c r="I71" s="1" t="s">
        <v>100</v>
      </c>
      <c r="J71" s="3" t="s">
        <v>30</v>
      </c>
      <c r="K71" s="4" t="s">
        <v>76</v>
      </c>
      <c r="L71" s="1">
        <f t="shared" si="6"/>
        <v>32.2</v>
      </c>
      <c r="M71" s="1">
        <v>87.6</v>
      </c>
      <c r="N71" s="1">
        <f t="shared" si="7"/>
        <v>52.559999999999995</v>
      </c>
      <c r="O71" s="1">
        <f t="shared" si="8"/>
        <v>84.75999999999999</v>
      </c>
    </row>
    <row r="72" spans="1:15" ht="24.75" customHeight="1">
      <c r="A72" s="1" t="s">
        <v>239</v>
      </c>
      <c r="B72" s="1" t="s">
        <v>240</v>
      </c>
      <c r="C72" s="1" t="s">
        <v>250</v>
      </c>
      <c r="D72" s="1" t="s">
        <v>251</v>
      </c>
      <c r="E72" s="1" t="s">
        <v>49</v>
      </c>
      <c r="F72" s="1" t="s">
        <v>20</v>
      </c>
      <c r="G72" s="1" t="s">
        <v>21</v>
      </c>
      <c r="H72" s="1" t="s">
        <v>50</v>
      </c>
      <c r="I72" s="1" t="s">
        <v>23</v>
      </c>
      <c r="J72" s="3" t="s">
        <v>30</v>
      </c>
      <c r="K72" s="4" t="s">
        <v>51</v>
      </c>
      <c r="L72" s="1">
        <f t="shared" si="6"/>
        <v>32.4</v>
      </c>
      <c r="M72" s="1">
        <v>87.1</v>
      </c>
      <c r="N72" s="1">
        <f t="shared" si="7"/>
        <v>52.26</v>
      </c>
      <c r="O72" s="1">
        <f t="shared" si="8"/>
        <v>84.66</v>
      </c>
    </row>
    <row r="73" spans="1:15" ht="24.75" customHeight="1">
      <c r="A73" s="1" t="s">
        <v>239</v>
      </c>
      <c r="B73" s="1" t="s">
        <v>240</v>
      </c>
      <c r="C73" s="1" t="s">
        <v>252</v>
      </c>
      <c r="D73" s="1" t="s">
        <v>253</v>
      </c>
      <c r="E73" s="1" t="s">
        <v>49</v>
      </c>
      <c r="F73" s="1" t="s">
        <v>130</v>
      </c>
      <c r="G73" s="1" t="s">
        <v>21</v>
      </c>
      <c r="H73" s="1" t="s">
        <v>114</v>
      </c>
      <c r="I73" s="1" t="s">
        <v>100</v>
      </c>
      <c r="J73" s="3" t="s">
        <v>30</v>
      </c>
      <c r="K73" s="4" t="s">
        <v>114</v>
      </c>
      <c r="L73" s="1">
        <f t="shared" si="6"/>
        <v>31.400000000000002</v>
      </c>
      <c r="M73" s="1">
        <v>79.4</v>
      </c>
      <c r="N73" s="1">
        <f t="shared" si="7"/>
        <v>47.64</v>
      </c>
      <c r="O73" s="1">
        <f t="shared" si="8"/>
        <v>79.04</v>
      </c>
    </row>
    <row r="74" spans="1:15" ht="24.75" customHeight="1">
      <c r="A74" s="1" t="s">
        <v>239</v>
      </c>
      <c r="B74" s="1" t="s">
        <v>240</v>
      </c>
      <c r="C74" s="1" t="s">
        <v>254</v>
      </c>
      <c r="D74" s="1" t="s">
        <v>255</v>
      </c>
      <c r="E74" s="1" t="s">
        <v>19</v>
      </c>
      <c r="F74" s="1" t="s">
        <v>130</v>
      </c>
      <c r="G74" s="1" t="s">
        <v>21</v>
      </c>
      <c r="H74" s="1" t="s">
        <v>256</v>
      </c>
      <c r="I74" s="1" t="s">
        <v>100</v>
      </c>
      <c r="J74" s="3" t="s">
        <v>24</v>
      </c>
      <c r="K74" s="4" t="s">
        <v>118</v>
      </c>
      <c r="L74" s="1">
        <f t="shared" si="6"/>
        <v>31</v>
      </c>
      <c r="M74" s="1">
        <v>78.1</v>
      </c>
      <c r="N74" s="1">
        <f t="shared" si="7"/>
        <v>46.85999999999999</v>
      </c>
      <c r="O74" s="1">
        <f t="shared" si="8"/>
        <v>77.85999999999999</v>
      </c>
    </row>
    <row r="75" spans="1:15" ht="24.75" customHeight="1">
      <c r="A75" s="1" t="s">
        <v>239</v>
      </c>
      <c r="B75" s="1" t="s">
        <v>240</v>
      </c>
      <c r="C75" s="1" t="s">
        <v>257</v>
      </c>
      <c r="D75" s="1" t="s">
        <v>258</v>
      </c>
      <c r="E75" s="1" t="s">
        <v>49</v>
      </c>
      <c r="F75" s="1" t="s">
        <v>130</v>
      </c>
      <c r="G75" s="1" t="s">
        <v>21</v>
      </c>
      <c r="H75" s="1" t="s">
        <v>259</v>
      </c>
      <c r="I75" s="1" t="s">
        <v>100</v>
      </c>
      <c r="J75" s="3" t="s">
        <v>30</v>
      </c>
      <c r="K75" s="4" t="s">
        <v>259</v>
      </c>
      <c r="L75" s="1">
        <f t="shared" si="6"/>
        <v>31.200000000000003</v>
      </c>
      <c r="M75" s="1">
        <v>75.3</v>
      </c>
      <c r="N75" s="1">
        <f t="shared" si="7"/>
        <v>45.18</v>
      </c>
      <c r="O75" s="1">
        <f t="shared" si="8"/>
        <v>76.38</v>
      </c>
    </row>
    <row r="76" spans="1:15" ht="24.75" customHeight="1">
      <c r="A76" s="1" t="s">
        <v>239</v>
      </c>
      <c r="B76" s="1" t="s">
        <v>240</v>
      </c>
      <c r="C76" s="1" t="s">
        <v>260</v>
      </c>
      <c r="D76" s="1" t="s">
        <v>261</v>
      </c>
      <c r="E76" s="1" t="s">
        <v>49</v>
      </c>
      <c r="F76" s="1" t="s">
        <v>130</v>
      </c>
      <c r="G76" s="1" t="s">
        <v>21</v>
      </c>
      <c r="H76" s="1" t="s">
        <v>125</v>
      </c>
      <c r="I76" s="1" t="s">
        <v>100</v>
      </c>
      <c r="J76" s="3" t="s">
        <v>30</v>
      </c>
      <c r="K76" s="4" t="s">
        <v>125</v>
      </c>
      <c r="L76" s="1">
        <f t="shared" si="6"/>
        <v>31.6</v>
      </c>
      <c r="M76" s="1">
        <v>73.5</v>
      </c>
      <c r="N76" s="1">
        <f t="shared" si="7"/>
        <v>44.1</v>
      </c>
      <c r="O76" s="1">
        <f t="shared" si="8"/>
        <v>75.7</v>
      </c>
    </row>
    <row r="77" spans="1:256" s="2" customFormat="1" ht="24.75" customHeight="1">
      <c r="A77" s="5" t="s">
        <v>262</v>
      </c>
      <c r="B77" s="5" t="s">
        <v>46</v>
      </c>
      <c r="C77" s="5" t="s">
        <v>263</v>
      </c>
      <c r="D77" s="5" t="s">
        <v>264</v>
      </c>
      <c r="E77" s="5" t="s">
        <v>49</v>
      </c>
      <c r="F77" s="5" t="s">
        <v>130</v>
      </c>
      <c r="G77" s="5" t="s">
        <v>21</v>
      </c>
      <c r="H77" s="5" t="s">
        <v>265</v>
      </c>
      <c r="I77" s="5" t="s">
        <v>100</v>
      </c>
      <c r="J77" s="11" t="s">
        <v>24</v>
      </c>
      <c r="K77" s="12" t="s">
        <v>161</v>
      </c>
      <c r="L77" s="5">
        <f t="shared" si="6"/>
        <v>39.800000000000004</v>
      </c>
      <c r="M77" s="5">
        <v>83.4</v>
      </c>
      <c r="N77" s="5">
        <f t="shared" si="7"/>
        <v>50.04</v>
      </c>
      <c r="O77" s="5">
        <f t="shared" si="8"/>
        <v>89.84</v>
      </c>
      <c r="P77" s="5" t="s">
        <v>26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13"/>
      <c r="IQ77" s="13"/>
      <c r="IR77" s="13"/>
      <c r="IS77" s="13"/>
      <c r="IT77" s="13"/>
      <c r="IU77" s="13"/>
      <c r="IV77" s="13"/>
    </row>
    <row r="78" spans="1:15" ht="24.75" customHeight="1">
      <c r="A78" s="1" t="s">
        <v>262</v>
      </c>
      <c r="B78" s="1" t="s">
        <v>46</v>
      </c>
      <c r="C78" s="1" t="s">
        <v>266</v>
      </c>
      <c r="D78" s="1" t="s">
        <v>267</v>
      </c>
      <c r="E78" s="1" t="s">
        <v>49</v>
      </c>
      <c r="F78" s="1" t="s">
        <v>130</v>
      </c>
      <c r="G78" s="1" t="s">
        <v>21</v>
      </c>
      <c r="H78" s="1" t="s">
        <v>259</v>
      </c>
      <c r="I78" s="1" t="s">
        <v>100</v>
      </c>
      <c r="J78" s="3" t="s">
        <v>24</v>
      </c>
      <c r="K78" s="4" t="s">
        <v>208</v>
      </c>
      <c r="L78" s="1">
        <f t="shared" si="6"/>
        <v>35.2</v>
      </c>
      <c r="M78" s="1">
        <v>89.7</v>
      </c>
      <c r="N78" s="1">
        <f t="shared" si="7"/>
        <v>53.82</v>
      </c>
      <c r="O78" s="1">
        <f t="shared" si="8"/>
        <v>89.02000000000001</v>
      </c>
    </row>
    <row r="79" spans="1:15" ht="24.75" customHeight="1">
      <c r="A79" s="1" t="s">
        <v>262</v>
      </c>
      <c r="B79" s="1" t="s">
        <v>46</v>
      </c>
      <c r="C79" s="1" t="s">
        <v>268</v>
      </c>
      <c r="D79" s="1" t="s">
        <v>269</v>
      </c>
      <c r="E79" s="1" t="s">
        <v>49</v>
      </c>
      <c r="F79" s="1" t="s">
        <v>130</v>
      </c>
      <c r="G79" s="1" t="s">
        <v>21</v>
      </c>
      <c r="H79" s="1" t="s">
        <v>69</v>
      </c>
      <c r="I79" s="1" t="s">
        <v>100</v>
      </c>
      <c r="J79" s="3" t="s">
        <v>30</v>
      </c>
      <c r="K79" s="4" t="s">
        <v>69</v>
      </c>
      <c r="L79" s="1">
        <f t="shared" si="6"/>
        <v>34.6</v>
      </c>
      <c r="M79" s="1">
        <v>81.7</v>
      </c>
      <c r="N79" s="1">
        <f t="shared" si="7"/>
        <v>49.02</v>
      </c>
      <c r="O79" s="1">
        <f t="shared" si="8"/>
        <v>83.62</v>
      </c>
    </row>
    <row r="80" spans="1:256" s="2" customFormat="1" ht="24.75" customHeight="1">
      <c r="A80" s="5" t="s">
        <v>270</v>
      </c>
      <c r="B80" s="5" t="s">
        <v>16</v>
      </c>
      <c r="C80" s="5" t="s">
        <v>271</v>
      </c>
      <c r="D80" s="5" t="s">
        <v>272</v>
      </c>
      <c r="E80" s="5" t="s">
        <v>49</v>
      </c>
      <c r="F80" s="5" t="s">
        <v>20</v>
      </c>
      <c r="G80" s="5" t="s">
        <v>21</v>
      </c>
      <c r="H80" s="5" t="s">
        <v>273</v>
      </c>
      <c r="I80" s="5" t="s">
        <v>23</v>
      </c>
      <c r="J80" s="11" t="s">
        <v>24</v>
      </c>
      <c r="K80" s="12" t="s">
        <v>168</v>
      </c>
      <c r="L80" s="5">
        <f t="shared" si="6"/>
        <v>41.6</v>
      </c>
      <c r="M80" s="5">
        <v>86</v>
      </c>
      <c r="N80" s="5">
        <f t="shared" si="7"/>
        <v>51.6</v>
      </c>
      <c r="O80" s="5">
        <f t="shared" si="8"/>
        <v>93.2</v>
      </c>
      <c r="P80" s="5" t="s">
        <v>26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13"/>
      <c r="IQ80" s="13"/>
      <c r="IR80" s="13"/>
      <c r="IS80" s="13"/>
      <c r="IT80" s="13"/>
      <c r="IU80" s="13"/>
      <c r="IV80" s="13"/>
    </row>
    <row r="81" spans="1:256" s="2" customFormat="1" ht="24.75" customHeight="1">
      <c r="A81" s="5" t="s">
        <v>270</v>
      </c>
      <c r="B81" s="5" t="s">
        <v>16</v>
      </c>
      <c r="C81" s="5" t="s">
        <v>274</v>
      </c>
      <c r="D81" s="5" t="s">
        <v>275</v>
      </c>
      <c r="E81" s="5" t="s">
        <v>49</v>
      </c>
      <c r="F81" s="5" t="s">
        <v>130</v>
      </c>
      <c r="G81" s="5" t="s">
        <v>21</v>
      </c>
      <c r="H81" s="5" t="s">
        <v>69</v>
      </c>
      <c r="I81" s="5" t="s">
        <v>100</v>
      </c>
      <c r="J81" s="11" t="s">
        <v>30</v>
      </c>
      <c r="K81" s="12" t="s">
        <v>69</v>
      </c>
      <c r="L81" s="5">
        <f t="shared" si="6"/>
        <v>34.6</v>
      </c>
      <c r="M81" s="5">
        <v>87.8</v>
      </c>
      <c r="N81" s="5">
        <f t="shared" si="7"/>
        <v>52.68</v>
      </c>
      <c r="O81" s="5">
        <f t="shared" si="8"/>
        <v>87.28</v>
      </c>
      <c r="P81" s="5" t="s">
        <v>26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13"/>
      <c r="IQ81" s="13"/>
      <c r="IR81" s="13"/>
      <c r="IS81" s="13"/>
      <c r="IT81" s="13"/>
      <c r="IU81" s="13"/>
      <c r="IV81" s="13"/>
    </row>
    <row r="82" spans="1:15" ht="24.75" customHeight="1">
      <c r="A82" s="1" t="s">
        <v>270</v>
      </c>
      <c r="B82" s="1" t="s">
        <v>16</v>
      </c>
      <c r="C82" s="1" t="s">
        <v>276</v>
      </c>
      <c r="D82" s="1" t="s">
        <v>277</v>
      </c>
      <c r="E82" s="1" t="s">
        <v>49</v>
      </c>
      <c r="F82" s="1" t="s">
        <v>130</v>
      </c>
      <c r="G82" s="1" t="s">
        <v>21</v>
      </c>
      <c r="H82" s="1" t="s">
        <v>234</v>
      </c>
      <c r="I82" s="1" t="s">
        <v>100</v>
      </c>
      <c r="J82" s="3" t="s">
        <v>30</v>
      </c>
      <c r="K82" s="4" t="s">
        <v>234</v>
      </c>
      <c r="L82" s="1">
        <f t="shared" si="6"/>
        <v>34.800000000000004</v>
      </c>
      <c r="M82" s="1">
        <v>82.6</v>
      </c>
      <c r="N82" s="1">
        <f t="shared" si="7"/>
        <v>49.559999999999995</v>
      </c>
      <c r="O82" s="1">
        <f t="shared" si="8"/>
        <v>84.36</v>
      </c>
    </row>
    <row r="83" spans="1:15" ht="24.75" customHeight="1">
      <c r="A83" s="1" t="s">
        <v>270</v>
      </c>
      <c r="B83" s="1" t="s">
        <v>16</v>
      </c>
      <c r="C83" s="1" t="s">
        <v>278</v>
      </c>
      <c r="D83" s="1" t="s">
        <v>189</v>
      </c>
      <c r="E83" s="1" t="s">
        <v>49</v>
      </c>
      <c r="F83" s="1" t="s">
        <v>130</v>
      </c>
      <c r="G83" s="1" t="s">
        <v>21</v>
      </c>
      <c r="H83" s="1" t="s">
        <v>279</v>
      </c>
      <c r="I83" s="1" t="s">
        <v>100</v>
      </c>
      <c r="J83" s="3" t="s">
        <v>30</v>
      </c>
      <c r="K83" s="4" t="s">
        <v>279</v>
      </c>
      <c r="L83" s="1">
        <f t="shared" si="6"/>
        <v>30</v>
      </c>
      <c r="M83" s="1">
        <v>82.6</v>
      </c>
      <c r="N83" s="1">
        <f t="shared" si="7"/>
        <v>49.559999999999995</v>
      </c>
      <c r="O83" s="1">
        <f t="shared" si="8"/>
        <v>79.56</v>
      </c>
    </row>
    <row r="84" spans="1:15" ht="24.75" customHeight="1">
      <c r="A84" s="1" t="s">
        <v>270</v>
      </c>
      <c r="B84" s="1" t="s">
        <v>16</v>
      </c>
      <c r="C84" s="1" t="s">
        <v>280</v>
      </c>
      <c r="D84" s="1" t="s">
        <v>281</v>
      </c>
      <c r="E84" s="1" t="s">
        <v>49</v>
      </c>
      <c r="F84" s="1" t="s">
        <v>130</v>
      </c>
      <c r="G84" s="1" t="s">
        <v>21</v>
      </c>
      <c r="H84" s="1" t="s">
        <v>259</v>
      </c>
      <c r="I84" s="1" t="s">
        <v>100</v>
      </c>
      <c r="J84" s="3" t="s">
        <v>30</v>
      </c>
      <c r="K84" s="4" t="s">
        <v>259</v>
      </c>
      <c r="L84" s="1">
        <f t="shared" si="6"/>
        <v>31.200000000000003</v>
      </c>
      <c r="M84" s="1">
        <v>78</v>
      </c>
      <c r="N84" s="1">
        <f t="shared" si="7"/>
        <v>46.8</v>
      </c>
      <c r="O84" s="1">
        <f t="shared" si="8"/>
        <v>78</v>
      </c>
    </row>
    <row r="85" spans="1:15" ht="24.75" customHeight="1">
      <c r="A85" s="1" t="s">
        <v>270</v>
      </c>
      <c r="B85" s="1" t="s">
        <v>16</v>
      </c>
      <c r="C85" s="1" t="s">
        <v>282</v>
      </c>
      <c r="D85" s="1" t="s">
        <v>283</v>
      </c>
      <c r="E85" s="1" t="s">
        <v>49</v>
      </c>
      <c r="F85" s="1" t="s">
        <v>130</v>
      </c>
      <c r="G85" s="1" t="s">
        <v>21</v>
      </c>
      <c r="H85" s="1" t="s">
        <v>284</v>
      </c>
      <c r="I85" s="1" t="s">
        <v>100</v>
      </c>
      <c r="J85" s="3" t="s">
        <v>24</v>
      </c>
      <c r="K85" s="4" t="s">
        <v>279</v>
      </c>
      <c r="L85" s="1">
        <f t="shared" si="6"/>
        <v>30</v>
      </c>
      <c r="M85" s="1">
        <v>78</v>
      </c>
      <c r="N85" s="1">
        <f t="shared" si="7"/>
        <v>46.8</v>
      </c>
      <c r="O85" s="1">
        <f t="shared" si="8"/>
        <v>76.8</v>
      </c>
    </row>
    <row r="86" spans="1:15" ht="24.75" customHeight="1">
      <c r="A86" s="1" t="s">
        <v>270</v>
      </c>
      <c r="B86" s="1" t="s">
        <v>16</v>
      </c>
      <c r="C86" s="1" t="s">
        <v>285</v>
      </c>
      <c r="D86" s="1" t="s">
        <v>286</v>
      </c>
      <c r="E86" s="1" t="s">
        <v>49</v>
      </c>
      <c r="F86" s="1" t="s">
        <v>130</v>
      </c>
      <c r="G86" s="1" t="s">
        <v>21</v>
      </c>
      <c r="H86" s="1" t="s">
        <v>287</v>
      </c>
      <c r="I86" s="1" t="s">
        <v>100</v>
      </c>
      <c r="J86" s="3" t="s">
        <v>30</v>
      </c>
      <c r="K86" s="4" t="s">
        <v>287</v>
      </c>
      <c r="L86" s="1">
        <f t="shared" si="6"/>
        <v>29.8</v>
      </c>
      <c r="M86" s="1">
        <v>0</v>
      </c>
      <c r="N86" s="1">
        <f t="shared" si="7"/>
        <v>0</v>
      </c>
      <c r="O86" s="1">
        <f t="shared" si="8"/>
        <v>29.8</v>
      </c>
    </row>
    <row r="87" spans="1:256" s="2" customFormat="1" ht="24.75" customHeight="1">
      <c r="A87" s="5" t="s">
        <v>288</v>
      </c>
      <c r="B87" s="5" t="s">
        <v>46</v>
      </c>
      <c r="C87" s="5" t="s">
        <v>289</v>
      </c>
      <c r="D87" s="5" t="s">
        <v>290</v>
      </c>
      <c r="E87" s="5" t="s">
        <v>49</v>
      </c>
      <c r="F87" s="5" t="s">
        <v>130</v>
      </c>
      <c r="G87" s="5" t="s">
        <v>21</v>
      </c>
      <c r="H87" s="5" t="s">
        <v>291</v>
      </c>
      <c r="I87" s="5" t="s">
        <v>100</v>
      </c>
      <c r="J87" s="11" t="s">
        <v>24</v>
      </c>
      <c r="K87" s="12" t="s">
        <v>292</v>
      </c>
      <c r="L87" s="5">
        <f t="shared" si="6"/>
        <v>44.2</v>
      </c>
      <c r="M87" s="5">
        <v>80.6</v>
      </c>
      <c r="N87" s="5">
        <f t="shared" si="7"/>
        <v>48.35999999999999</v>
      </c>
      <c r="O87" s="5">
        <f t="shared" si="8"/>
        <v>92.56</v>
      </c>
      <c r="P87" s="5" t="s">
        <v>26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13"/>
      <c r="IQ87" s="13"/>
      <c r="IR87" s="13"/>
      <c r="IS87" s="13"/>
      <c r="IT87" s="13"/>
      <c r="IU87" s="13"/>
      <c r="IV87" s="13"/>
    </row>
    <row r="88" spans="1:15" ht="24.75" customHeight="1">
      <c r="A88" s="1" t="s">
        <v>288</v>
      </c>
      <c r="B88" s="1" t="s">
        <v>46</v>
      </c>
      <c r="C88" s="1" t="s">
        <v>293</v>
      </c>
      <c r="D88" s="1" t="s">
        <v>294</v>
      </c>
      <c r="E88" s="1" t="s">
        <v>49</v>
      </c>
      <c r="F88" s="1" t="s">
        <v>130</v>
      </c>
      <c r="G88" s="1" t="s">
        <v>21</v>
      </c>
      <c r="H88" s="1" t="s">
        <v>295</v>
      </c>
      <c r="I88" s="1" t="s">
        <v>100</v>
      </c>
      <c r="J88" s="3" t="s">
        <v>30</v>
      </c>
      <c r="K88" s="4" t="s">
        <v>295</v>
      </c>
      <c r="L88" s="1">
        <f t="shared" si="6"/>
        <v>40.6</v>
      </c>
      <c r="M88" s="1">
        <v>79.4</v>
      </c>
      <c r="N88" s="1">
        <f t="shared" si="7"/>
        <v>47.64</v>
      </c>
      <c r="O88" s="1">
        <f t="shared" si="8"/>
        <v>88.24000000000001</v>
      </c>
    </row>
    <row r="89" spans="1:15" ht="24.75" customHeight="1">
      <c r="A89" s="1" t="s">
        <v>288</v>
      </c>
      <c r="B89" s="1" t="s">
        <v>46</v>
      </c>
      <c r="C89" s="1" t="s">
        <v>296</v>
      </c>
      <c r="D89" s="1" t="s">
        <v>297</v>
      </c>
      <c r="E89" s="1" t="s">
        <v>49</v>
      </c>
      <c r="F89" s="1" t="s">
        <v>130</v>
      </c>
      <c r="G89" s="1" t="s">
        <v>21</v>
      </c>
      <c r="H89" s="1" t="s">
        <v>150</v>
      </c>
      <c r="I89" s="1" t="s">
        <v>100</v>
      </c>
      <c r="J89" s="3" t="s">
        <v>30</v>
      </c>
      <c r="K89" s="4" t="s">
        <v>150</v>
      </c>
      <c r="L89" s="1">
        <f t="shared" si="6"/>
        <v>38.800000000000004</v>
      </c>
      <c r="M89" s="1">
        <v>71.2</v>
      </c>
      <c r="N89" s="1">
        <f t="shared" si="7"/>
        <v>42.72</v>
      </c>
      <c r="O89" s="1">
        <f t="shared" si="8"/>
        <v>81.52000000000001</v>
      </c>
    </row>
    <row r="90" spans="1:256" s="2" customFormat="1" ht="24.75" customHeight="1">
      <c r="A90" s="5" t="s">
        <v>298</v>
      </c>
      <c r="B90" s="5" t="s">
        <v>46</v>
      </c>
      <c r="C90" s="5" t="s">
        <v>299</v>
      </c>
      <c r="D90" s="5" t="s">
        <v>300</v>
      </c>
      <c r="E90" s="5" t="s">
        <v>49</v>
      </c>
      <c r="F90" s="5" t="s">
        <v>20</v>
      </c>
      <c r="G90" s="5" t="s">
        <v>21</v>
      </c>
      <c r="H90" s="5" t="s">
        <v>179</v>
      </c>
      <c r="I90" s="5" t="s">
        <v>23</v>
      </c>
      <c r="J90" s="11" t="s">
        <v>24</v>
      </c>
      <c r="K90" s="12" t="s">
        <v>301</v>
      </c>
      <c r="L90" s="5">
        <f t="shared" si="6"/>
        <v>43.2</v>
      </c>
      <c r="M90" s="5">
        <v>84</v>
      </c>
      <c r="N90" s="5">
        <f t="shared" si="7"/>
        <v>50.4</v>
      </c>
      <c r="O90" s="5">
        <f t="shared" si="8"/>
        <v>93.6</v>
      </c>
      <c r="P90" s="5" t="s">
        <v>26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13"/>
      <c r="IQ90" s="13"/>
      <c r="IR90" s="13"/>
      <c r="IS90" s="13"/>
      <c r="IT90" s="13"/>
      <c r="IU90" s="13"/>
      <c r="IV90" s="13"/>
    </row>
    <row r="91" spans="1:15" ht="24.75" customHeight="1">
      <c r="A91" s="1" t="s">
        <v>298</v>
      </c>
      <c r="B91" s="1" t="s">
        <v>46</v>
      </c>
      <c r="C91" s="1" t="s">
        <v>302</v>
      </c>
      <c r="D91" s="1" t="s">
        <v>303</v>
      </c>
      <c r="E91" s="1" t="s">
        <v>49</v>
      </c>
      <c r="F91" s="1" t="s">
        <v>130</v>
      </c>
      <c r="G91" s="1" t="s">
        <v>21</v>
      </c>
      <c r="H91" s="1" t="s">
        <v>193</v>
      </c>
      <c r="I91" s="1" t="s">
        <v>100</v>
      </c>
      <c r="J91" s="3" t="s">
        <v>24</v>
      </c>
      <c r="K91" s="4" t="s">
        <v>185</v>
      </c>
      <c r="L91" s="1">
        <f t="shared" si="6"/>
        <v>39</v>
      </c>
      <c r="M91" s="1">
        <v>84.6</v>
      </c>
      <c r="N91" s="1">
        <f t="shared" si="7"/>
        <v>50.76</v>
      </c>
      <c r="O91" s="1">
        <f t="shared" si="8"/>
        <v>89.75999999999999</v>
      </c>
    </row>
    <row r="92" spans="1:15" ht="24.75" customHeight="1">
      <c r="A92" s="1" t="s">
        <v>298</v>
      </c>
      <c r="B92" s="1" t="s">
        <v>46</v>
      </c>
      <c r="C92" s="1" t="s">
        <v>304</v>
      </c>
      <c r="D92" s="1" t="s">
        <v>305</v>
      </c>
      <c r="E92" s="1" t="s">
        <v>49</v>
      </c>
      <c r="F92" s="1" t="s">
        <v>130</v>
      </c>
      <c r="G92" s="1" t="s">
        <v>21</v>
      </c>
      <c r="H92" s="1" t="s">
        <v>306</v>
      </c>
      <c r="I92" s="1" t="s">
        <v>100</v>
      </c>
      <c r="J92" s="3" t="s">
        <v>30</v>
      </c>
      <c r="K92" s="4" t="s">
        <v>306</v>
      </c>
      <c r="L92" s="1">
        <f t="shared" si="6"/>
        <v>39.2</v>
      </c>
      <c r="M92" s="1">
        <v>83.4</v>
      </c>
      <c r="N92" s="1">
        <f t="shared" si="7"/>
        <v>50.04</v>
      </c>
      <c r="O92" s="1">
        <f t="shared" si="8"/>
        <v>89.24000000000001</v>
      </c>
    </row>
    <row r="93" spans="1:256" s="2" customFormat="1" ht="24.75" customHeight="1">
      <c r="A93" s="5" t="s">
        <v>307</v>
      </c>
      <c r="B93" s="5" t="s">
        <v>308</v>
      </c>
      <c r="C93" s="5" t="s">
        <v>309</v>
      </c>
      <c r="D93" s="5" t="s">
        <v>310</v>
      </c>
      <c r="E93" s="5" t="s">
        <v>49</v>
      </c>
      <c r="F93" s="5" t="s">
        <v>130</v>
      </c>
      <c r="G93" s="5" t="s">
        <v>21</v>
      </c>
      <c r="H93" s="5" t="s">
        <v>311</v>
      </c>
      <c r="I93" s="5" t="s">
        <v>100</v>
      </c>
      <c r="J93" s="11" t="s">
        <v>30</v>
      </c>
      <c r="K93" s="12" t="s">
        <v>311</v>
      </c>
      <c r="L93" s="5">
        <f t="shared" si="6"/>
        <v>44.400000000000006</v>
      </c>
      <c r="M93" s="5">
        <v>89.3</v>
      </c>
      <c r="N93" s="5">
        <f t="shared" si="7"/>
        <v>53.58</v>
      </c>
      <c r="O93" s="5">
        <f t="shared" si="8"/>
        <v>97.98</v>
      </c>
      <c r="P93" s="5" t="s">
        <v>26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13"/>
      <c r="IQ93" s="13"/>
      <c r="IR93" s="13"/>
      <c r="IS93" s="13"/>
      <c r="IT93" s="13"/>
      <c r="IU93" s="13"/>
      <c r="IV93" s="13"/>
    </row>
    <row r="94" spans="1:256" s="2" customFormat="1" ht="24.75" customHeight="1">
      <c r="A94" s="5" t="s">
        <v>307</v>
      </c>
      <c r="B94" s="5" t="s">
        <v>308</v>
      </c>
      <c r="C94" s="5" t="s">
        <v>312</v>
      </c>
      <c r="D94" s="5" t="s">
        <v>313</v>
      </c>
      <c r="E94" s="5" t="s">
        <v>19</v>
      </c>
      <c r="F94" s="5" t="s">
        <v>130</v>
      </c>
      <c r="G94" s="5" t="s">
        <v>21</v>
      </c>
      <c r="H94" s="5" t="s">
        <v>59</v>
      </c>
      <c r="I94" s="5" t="s">
        <v>100</v>
      </c>
      <c r="J94" s="11" t="s">
        <v>30</v>
      </c>
      <c r="K94" s="12" t="s">
        <v>59</v>
      </c>
      <c r="L94" s="5">
        <f t="shared" si="6"/>
        <v>28.8</v>
      </c>
      <c r="M94" s="5">
        <v>88.8</v>
      </c>
      <c r="N94" s="5">
        <f t="shared" si="7"/>
        <v>53.279999999999994</v>
      </c>
      <c r="O94" s="5">
        <f t="shared" si="8"/>
        <v>82.08</v>
      </c>
      <c r="P94" s="5" t="s">
        <v>26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13"/>
      <c r="IQ94" s="13"/>
      <c r="IR94" s="13"/>
      <c r="IS94" s="13"/>
      <c r="IT94" s="13"/>
      <c r="IU94" s="13"/>
      <c r="IV94" s="13"/>
    </row>
    <row r="95" spans="1:256" s="2" customFormat="1" ht="24.75" customHeight="1">
      <c r="A95" s="5" t="s">
        <v>307</v>
      </c>
      <c r="B95" s="5" t="s">
        <v>308</v>
      </c>
      <c r="C95" s="5" t="s">
        <v>314</v>
      </c>
      <c r="D95" s="5" t="s">
        <v>315</v>
      </c>
      <c r="E95" s="5" t="s">
        <v>49</v>
      </c>
      <c r="F95" s="5" t="s">
        <v>130</v>
      </c>
      <c r="G95" s="5" t="s">
        <v>21</v>
      </c>
      <c r="H95" s="5" t="s">
        <v>316</v>
      </c>
      <c r="I95" s="5" t="s">
        <v>100</v>
      </c>
      <c r="J95" s="11" t="s">
        <v>30</v>
      </c>
      <c r="K95" s="12" t="s">
        <v>316</v>
      </c>
      <c r="L95" s="5">
        <f t="shared" si="6"/>
        <v>30.6</v>
      </c>
      <c r="M95" s="5">
        <v>82.76</v>
      </c>
      <c r="N95" s="5">
        <f t="shared" si="7"/>
        <v>49.656</v>
      </c>
      <c r="O95" s="5">
        <f t="shared" si="8"/>
        <v>80.256</v>
      </c>
      <c r="P95" s="5" t="s">
        <v>26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13"/>
      <c r="IQ95" s="13"/>
      <c r="IR95" s="13"/>
      <c r="IS95" s="13"/>
      <c r="IT95" s="13"/>
      <c r="IU95" s="13"/>
      <c r="IV95" s="13"/>
    </row>
    <row r="96" spans="1:256" s="2" customFormat="1" ht="24.75" customHeight="1">
      <c r="A96" s="5" t="s">
        <v>307</v>
      </c>
      <c r="B96" s="5" t="s">
        <v>308</v>
      </c>
      <c r="C96" s="5" t="s">
        <v>317</v>
      </c>
      <c r="D96" s="5" t="s">
        <v>318</v>
      </c>
      <c r="E96" s="5" t="s">
        <v>49</v>
      </c>
      <c r="F96" s="5" t="s">
        <v>130</v>
      </c>
      <c r="G96" s="5" t="s">
        <v>21</v>
      </c>
      <c r="H96" s="5" t="s">
        <v>58</v>
      </c>
      <c r="I96" s="5" t="s">
        <v>100</v>
      </c>
      <c r="J96" s="11" t="s">
        <v>24</v>
      </c>
      <c r="K96" s="12" t="s">
        <v>319</v>
      </c>
      <c r="L96" s="5">
        <f t="shared" si="6"/>
        <v>26.8</v>
      </c>
      <c r="M96" s="5">
        <v>86.2</v>
      </c>
      <c r="N96" s="5">
        <f t="shared" si="7"/>
        <v>51.72</v>
      </c>
      <c r="O96" s="5">
        <f t="shared" si="8"/>
        <v>78.52</v>
      </c>
      <c r="P96" s="5" t="s">
        <v>26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13"/>
      <c r="IQ96" s="13"/>
      <c r="IR96" s="13"/>
      <c r="IS96" s="13"/>
      <c r="IT96" s="13"/>
      <c r="IU96" s="13"/>
      <c r="IV96" s="13"/>
    </row>
    <row r="97" spans="1:15" ht="24.75" customHeight="1">
      <c r="A97" s="1" t="s">
        <v>307</v>
      </c>
      <c r="B97" s="1" t="s">
        <v>308</v>
      </c>
      <c r="C97" s="1" t="s">
        <v>320</v>
      </c>
      <c r="D97" s="1" t="s">
        <v>321</v>
      </c>
      <c r="E97" s="1" t="s">
        <v>49</v>
      </c>
      <c r="F97" s="1" t="s">
        <v>130</v>
      </c>
      <c r="G97" s="1" t="s">
        <v>63</v>
      </c>
      <c r="H97" s="1" t="s">
        <v>322</v>
      </c>
      <c r="I97" s="1" t="s">
        <v>100</v>
      </c>
      <c r="J97" s="3" t="s">
        <v>30</v>
      </c>
      <c r="K97" s="4" t="s">
        <v>322</v>
      </c>
      <c r="L97" s="1">
        <f t="shared" si="6"/>
        <v>27.6</v>
      </c>
      <c r="M97" s="1">
        <v>82.1</v>
      </c>
      <c r="N97" s="1">
        <f t="shared" si="7"/>
        <v>49.26</v>
      </c>
      <c r="O97" s="1">
        <f t="shared" si="8"/>
        <v>76.86</v>
      </c>
    </row>
    <row r="98" spans="1:15" ht="24.75" customHeight="1">
      <c r="A98" s="1" t="s">
        <v>307</v>
      </c>
      <c r="B98" s="1" t="s">
        <v>308</v>
      </c>
      <c r="C98" s="1" t="s">
        <v>323</v>
      </c>
      <c r="D98" s="1" t="s">
        <v>324</v>
      </c>
      <c r="E98" s="1" t="s">
        <v>49</v>
      </c>
      <c r="F98" s="1" t="s">
        <v>130</v>
      </c>
      <c r="G98" s="1" t="s">
        <v>21</v>
      </c>
      <c r="H98" s="1" t="s">
        <v>325</v>
      </c>
      <c r="I98" s="1" t="s">
        <v>100</v>
      </c>
      <c r="J98" s="3" t="s">
        <v>30</v>
      </c>
      <c r="K98" s="4" t="s">
        <v>325</v>
      </c>
      <c r="L98" s="1">
        <f aca="true" t="shared" si="9" ref="L98:L141">0.4*(K98)</f>
        <v>25</v>
      </c>
      <c r="M98" s="1">
        <v>86.2</v>
      </c>
      <c r="N98" s="1">
        <f aca="true" t="shared" si="10" ref="N98:N141">0.6*(M98)</f>
        <v>51.72</v>
      </c>
      <c r="O98" s="1">
        <f aca="true" t="shared" si="11" ref="O98:O141">(L98)+(N98)</f>
        <v>76.72</v>
      </c>
    </row>
    <row r="99" spans="1:15" ht="24.75" customHeight="1">
      <c r="A99" s="1" t="s">
        <v>307</v>
      </c>
      <c r="B99" s="1" t="s">
        <v>308</v>
      </c>
      <c r="C99" s="1" t="s">
        <v>326</v>
      </c>
      <c r="D99" s="1" t="s">
        <v>327</v>
      </c>
      <c r="E99" s="1" t="s">
        <v>49</v>
      </c>
      <c r="F99" s="1" t="s">
        <v>130</v>
      </c>
      <c r="G99" s="1" t="s">
        <v>21</v>
      </c>
      <c r="H99" s="1" t="s">
        <v>328</v>
      </c>
      <c r="I99" s="1" t="s">
        <v>100</v>
      </c>
      <c r="J99" s="3" t="s">
        <v>30</v>
      </c>
      <c r="K99" s="4" t="s">
        <v>328</v>
      </c>
      <c r="L99" s="1">
        <f t="shared" si="9"/>
        <v>24.400000000000002</v>
      </c>
      <c r="M99" s="1">
        <v>86</v>
      </c>
      <c r="N99" s="1">
        <f t="shared" si="10"/>
        <v>51.6</v>
      </c>
      <c r="O99" s="1">
        <f t="shared" si="11"/>
        <v>76</v>
      </c>
    </row>
    <row r="100" spans="1:15" ht="24.75" customHeight="1">
      <c r="A100" s="1" t="s">
        <v>307</v>
      </c>
      <c r="B100" s="1" t="s">
        <v>308</v>
      </c>
      <c r="C100" s="1" t="s">
        <v>329</v>
      </c>
      <c r="D100" s="1" t="s">
        <v>330</v>
      </c>
      <c r="E100" s="1" t="s">
        <v>19</v>
      </c>
      <c r="F100" s="1" t="s">
        <v>130</v>
      </c>
      <c r="G100" s="1" t="s">
        <v>21</v>
      </c>
      <c r="H100" s="1" t="s">
        <v>331</v>
      </c>
      <c r="I100" s="1" t="s">
        <v>100</v>
      </c>
      <c r="J100" s="3" t="s">
        <v>24</v>
      </c>
      <c r="K100" s="4" t="s">
        <v>322</v>
      </c>
      <c r="L100" s="1">
        <f t="shared" si="9"/>
        <v>27.6</v>
      </c>
      <c r="M100" s="1">
        <v>76.6</v>
      </c>
      <c r="N100" s="1">
        <f t="shared" si="10"/>
        <v>45.959999999999994</v>
      </c>
      <c r="O100" s="1">
        <f t="shared" si="11"/>
        <v>73.56</v>
      </c>
    </row>
    <row r="101" spans="1:15" ht="24.75" customHeight="1">
      <c r="A101" s="1" t="s">
        <v>307</v>
      </c>
      <c r="B101" s="1" t="s">
        <v>308</v>
      </c>
      <c r="C101" s="1" t="s">
        <v>332</v>
      </c>
      <c r="D101" s="1" t="s">
        <v>333</v>
      </c>
      <c r="E101" s="1" t="s">
        <v>19</v>
      </c>
      <c r="F101" s="1" t="s">
        <v>130</v>
      </c>
      <c r="G101" s="1" t="s">
        <v>63</v>
      </c>
      <c r="H101" s="1" t="s">
        <v>328</v>
      </c>
      <c r="I101" s="1" t="s">
        <v>100</v>
      </c>
      <c r="J101" s="3" t="s">
        <v>30</v>
      </c>
      <c r="K101" s="4" t="s">
        <v>328</v>
      </c>
      <c r="L101" s="1">
        <f t="shared" si="9"/>
        <v>24.400000000000002</v>
      </c>
      <c r="M101" s="1">
        <v>78</v>
      </c>
      <c r="N101" s="1">
        <f t="shared" si="10"/>
        <v>46.8</v>
      </c>
      <c r="O101" s="1">
        <f t="shared" si="11"/>
        <v>71.2</v>
      </c>
    </row>
    <row r="102" spans="1:15" ht="24.75" customHeight="1">
      <c r="A102" s="1" t="s">
        <v>307</v>
      </c>
      <c r="B102" s="1" t="s">
        <v>308</v>
      </c>
      <c r="C102" s="1" t="s">
        <v>334</v>
      </c>
      <c r="D102" s="1" t="s">
        <v>335</v>
      </c>
      <c r="E102" s="1" t="s">
        <v>49</v>
      </c>
      <c r="F102" s="1" t="s">
        <v>130</v>
      </c>
      <c r="G102" s="1" t="s">
        <v>21</v>
      </c>
      <c r="H102" s="1" t="s">
        <v>336</v>
      </c>
      <c r="I102" s="1" t="s">
        <v>100</v>
      </c>
      <c r="J102" s="3" t="s">
        <v>30</v>
      </c>
      <c r="K102" s="4" t="s">
        <v>336</v>
      </c>
      <c r="L102" s="1">
        <f t="shared" si="9"/>
        <v>24.6</v>
      </c>
      <c r="M102" s="1">
        <v>74.6</v>
      </c>
      <c r="N102" s="1">
        <f t="shared" si="10"/>
        <v>44.76</v>
      </c>
      <c r="O102" s="1">
        <f t="shared" si="11"/>
        <v>69.36</v>
      </c>
    </row>
    <row r="103" spans="1:15" ht="24.75" customHeight="1">
      <c r="A103" s="1" t="s">
        <v>307</v>
      </c>
      <c r="B103" s="1" t="s">
        <v>308</v>
      </c>
      <c r="C103" s="1" t="s">
        <v>337</v>
      </c>
      <c r="D103" s="1" t="s">
        <v>338</v>
      </c>
      <c r="E103" s="1" t="s">
        <v>19</v>
      </c>
      <c r="F103" s="1" t="s">
        <v>130</v>
      </c>
      <c r="G103" s="1" t="s">
        <v>21</v>
      </c>
      <c r="H103" s="1" t="s">
        <v>339</v>
      </c>
      <c r="I103" s="1" t="s">
        <v>100</v>
      </c>
      <c r="J103" s="3" t="s">
        <v>24</v>
      </c>
      <c r="K103" s="4" t="s">
        <v>340</v>
      </c>
      <c r="L103" s="1">
        <f t="shared" si="9"/>
        <v>26.400000000000002</v>
      </c>
      <c r="M103" s="1">
        <v>69.8</v>
      </c>
      <c r="N103" s="1">
        <f t="shared" si="10"/>
        <v>41.879999999999995</v>
      </c>
      <c r="O103" s="1">
        <f t="shared" si="11"/>
        <v>68.28</v>
      </c>
    </row>
    <row r="104" spans="1:15" ht="24.75" customHeight="1">
      <c r="A104" s="1" t="s">
        <v>307</v>
      </c>
      <c r="B104" s="1" t="s">
        <v>308</v>
      </c>
      <c r="C104" s="1" t="s">
        <v>341</v>
      </c>
      <c r="D104" s="1" t="s">
        <v>342</v>
      </c>
      <c r="E104" s="1" t="s">
        <v>19</v>
      </c>
      <c r="F104" s="1" t="s">
        <v>130</v>
      </c>
      <c r="G104" s="1" t="s">
        <v>21</v>
      </c>
      <c r="H104" s="1" t="s">
        <v>343</v>
      </c>
      <c r="I104" s="1" t="s">
        <v>100</v>
      </c>
      <c r="J104" s="3" t="s">
        <v>30</v>
      </c>
      <c r="K104" s="4" t="s">
        <v>343</v>
      </c>
      <c r="L104" s="1">
        <f t="shared" si="9"/>
        <v>24.8</v>
      </c>
      <c r="M104" s="1">
        <v>0</v>
      </c>
      <c r="N104" s="1">
        <f t="shared" si="10"/>
        <v>0</v>
      </c>
      <c r="O104" s="1">
        <f t="shared" si="11"/>
        <v>24.8</v>
      </c>
    </row>
    <row r="105" spans="1:256" s="2" customFormat="1" ht="24.75" customHeight="1">
      <c r="A105" s="5" t="s">
        <v>344</v>
      </c>
      <c r="B105" s="5" t="s">
        <v>46</v>
      </c>
      <c r="C105" s="5" t="s">
        <v>345</v>
      </c>
      <c r="D105" s="5" t="s">
        <v>346</v>
      </c>
      <c r="E105" s="5" t="s">
        <v>49</v>
      </c>
      <c r="F105" s="5" t="s">
        <v>130</v>
      </c>
      <c r="G105" s="5" t="s">
        <v>21</v>
      </c>
      <c r="H105" s="5" t="s">
        <v>175</v>
      </c>
      <c r="I105" s="5" t="s">
        <v>100</v>
      </c>
      <c r="J105" s="11" t="s">
        <v>30</v>
      </c>
      <c r="K105" s="12" t="s">
        <v>175</v>
      </c>
      <c r="L105" s="5">
        <f t="shared" si="9"/>
        <v>37.4</v>
      </c>
      <c r="M105" s="5">
        <v>85.5</v>
      </c>
      <c r="N105" s="5">
        <f t="shared" si="10"/>
        <v>51.3</v>
      </c>
      <c r="O105" s="5">
        <f t="shared" si="11"/>
        <v>88.69999999999999</v>
      </c>
      <c r="P105" s="5" t="s">
        <v>26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13"/>
      <c r="IQ105" s="13"/>
      <c r="IR105" s="13"/>
      <c r="IS105" s="13"/>
      <c r="IT105" s="13"/>
      <c r="IU105" s="13"/>
      <c r="IV105" s="13"/>
    </row>
    <row r="106" spans="1:15" ht="24.75" customHeight="1">
      <c r="A106" s="1" t="s">
        <v>344</v>
      </c>
      <c r="B106" s="1" t="s">
        <v>46</v>
      </c>
      <c r="C106" s="1" t="s">
        <v>347</v>
      </c>
      <c r="D106" s="1" t="s">
        <v>348</v>
      </c>
      <c r="E106" s="1" t="s">
        <v>49</v>
      </c>
      <c r="F106" s="1" t="s">
        <v>130</v>
      </c>
      <c r="G106" s="1" t="s">
        <v>21</v>
      </c>
      <c r="H106" s="1" t="s">
        <v>273</v>
      </c>
      <c r="I106" s="1" t="s">
        <v>100</v>
      </c>
      <c r="J106" s="3" t="s">
        <v>30</v>
      </c>
      <c r="K106" s="4" t="s">
        <v>273</v>
      </c>
      <c r="L106" s="1">
        <f t="shared" si="9"/>
        <v>35.6</v>
      </c>
      <c r="M106" s="1">
        <v>87.9</v>
      </c>
      <c r="N106" s="1">
        <f t="shared" si="10"/>
        <v>52.74</v>
      </c>
      <c r="O106" s="1">
        <f t="shared" si="11"/>
        <v>88.34</v>
      </c>
    </row>
    <row r="107" spans="1:15" ht="24.75" customHeight="1">
      <c r="A107" s="1" t="s">
        <v>344</v>
      </c>
      <c r="B107" s="1" t="s">
        <v>46</v>
      </c>
      <c r="C107" s="1" t="s">
        <v>349</v>
      </c>
      <c r="D107" s="1" t="s">
        <v>350</v>
      </c>
      <c r="E107" s="1" t="s">
        <v>49</v>
      </c>
      <c r="F107" s="1" t="s">
        <v>130</v>
      </c>
      <c r="G107" s="1" t="s">
        <v>21</v>
      </c>
      <c r="H107" s="1" t="s">
        <v>50</v>
      </c>
      <c r="I107" s="1" t="s">
        <v>100</v>
      </c>
      <c r="J107" s="3" t="s">
        <v>24</v>
      </c>
      <c r="K107" s="4" t="s">
        <v>108</v>
      </c>
      <c r="L107" s="1">
        <f t="shared" si="9"/>
        <v>34.4</v>
      </c>
      <c r="M107" s="1">
        <v>80.3</v>
      </c>
      <c r="N107" s="1">
        <f t="shared" si="10"/>
        <v>48.18</v>
      </c>
      <c r="O107" s="1">
        <f t="shared" si="11"/>
        <v>82.58</v>
      </c>
    </row>
    <row r="108" spans="1:256" s="2" customFormat="1" ht="24.75" customHeight="1">
      <c r="A108" s="5" t="s">
        <v>351</v>
      </c>
      <c r="B108" s="5" t="s">
        <v>352</v>
      </c>
      <c r="C108" s="5" t="s">
        <v>353</v>
      </c>
      <c r="D108" s="5" t="s">
        <v>354</v>
      </c>
      <c r="E108" s="5" t="s">
        <v>49</v>
      </c>
      <c r="F108" s="5" t="s">
        <v>130</v>
      </c>
      <c r="G108" s="5" t="s">
        <v>21</v>
      </c>
      <c r="H108" s="5" t="s">
        <v>161</v>
      </c>
      <c r="I108" s="5" t="s">
        <v>100</v>
      </c>
      <c r="J108" s="11" t="s">
        <v>30</v>
      </c>
      <c r="K108" s="12" t="s">
        <v>161</v>
      </c>
      <c r="L108" s="5">
        <f t="shared" si="9"/>
        <v>39.800000000000004</v>
      </c>
      <c r="M108" s="5">
        <v>92.6</v>
      </c>
      <c r="N108" s="5">
        <f t="shared" si="10"/>
        <v>55.559999999999995</v>
      </c>
      <c r="O108" s="5">
        <f t="shared" si="11"/>
        <v>95.36</v>
      </c>
      <c r="P108" s="5" t="s">
        <v>26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13"/>
      <c r="IQ108" s="13"/>
      <c r="IR108" s="13"/>
      <c r="IS108" s="13"/>
      <c r="IT108" s="13"/>
      <c r="IU108" s="13"/>
      <c r="IV108" s="13"/>
    </row>
    <row r="109" spans="1:256" s="2" customFormat="1" ht="24.75" customHeight="1">
      <c r="A109" s="5" t="s">
        <v>351</v>
      </c>
      <c r="B109" s="5" t="s">
        <v>352</v>
      </c>
      <c r="C109" s="5" t="s">
        <v>355</v>
      </c>
      <c r="D109" s="5" t="s">
        <v>356</v>
      </c>
      <c r="E109" s="5" t="s">
        <v>49</v>
      </c>
      <c r="F109" s="5" t="s">
        <v>130</v>
      </c>
      <c r="G109" s="5" t="s">
        <v>21</v>
      </c>
      <c r="H109" s="5" t="s">
        <v>357</v>
      </c>
      <c r="I109" s="5" t="s">
        <v>100</v>
      </c>
      <c r="J109" s="11" t="s">
        <v>30</v>
      </c>
      <c r="K109" s="12" t="s">
        <v>357</v>
      </c>
      <c r="L109" s="5">
        <f t="shared" si="9"/>
        <v>42.400000000000006</v>
      </c>
      <c r="M109" s="5">
        <v>81.4</v>
      </c>
      <c r="N109" s="5">
        <f t="shared" si="10"/>
        <v>48.84</v>
      </c>
      <c r="O109" s="5">
        <f t="shared" si="11"/>
        <v>91.24000000000001</v>
      </c>
      <c r="P109" s="5" t="s">
        <v>26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13"/>
      <c r="IQ109" s="13"/>
      <c r="IR109" s="13"/>
      <c r="IS109" s="13"/>
      <c r="IT109" s="13"/>
      <c r="IU109" s="13"/>
      <c r="IV109" s="13"/>
    </row>
    <row r="110" spans="1:256" s="2" customFormat="1" ht="24.75" customHeight="1">
      <c r="A110" s="5" t="s">
        <v>351</v>
      </c>
      <c r="B110" s="5" t="s">
        <v>352</v>
      </c>
      <c r="C110" s="5" t="s">
        <v>358</v>
      </c>
      <c r="D110" s="5" t="s">
        <v>359</v>
      </c>
      <c r="E110" s="5" t="s">
        <v>49</v>
      </c>
      <c r="F110" s="5" t="s">
        <v>130</v>
      </c>
      <c r="G110" s="5" t="s">
        <v>21</v>
      </c>
      <c r="H110" s="5" t="s">
        <v>360</v>
      </c>
      <c r="I110" s="5" t="s">
        <v>100</v>
      </c>
      <c r="J110" s="11" t="s">
        <v>24</v>
      </c>
      <c r="K110" s="12" t="s">
        <v>65</v>
      </c>
      <c r="L110" s="5">
        <f t="shared" si="9"/>
        <v>36</v>
      </c>
      <c r="M110" s="5">
        <v>88.6</v>
      </c>
      <c r="N110" s="5">
        <f t="shared" si="10"/>
        <v>53.16</v>
      </c>
      <c r="O110" s="5">
        <f t="shared" si="11"/>
        <v>89.16</v>
      </c>
      <c r="P110" s="5" t="s">
        <v>26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13"/>
      <c r="IQ110" s="13"/>
      <c r="IR110" s="13"/>
      <c r="IS110" s="13"/>
      <c r="IT110" s="13"/>
      <c r="IU110" s="13"/>
      <c r="IV110" s="13"/>
    </row>
    <row r="111" spans="1:256" s="2" customFormat="1" ht="24.75" customHeight="1">
      <c r="A111" s="5" t="s">
        <v>351</v>
      </c>
      <c r="B111" s="5" t="s">
        <v>352</v>
      </c>
      <c r="C111" s="5" t="s">
        <v>361</v>
      </c>
      <c r="D111" s="5" t="s">
        <v>362</v>
      </c>
      <c r="E111" s="5" t="s">
        <v>49</v>
      </c>
      <c r="F111" s="5" t="s">
        <v>130</v>
      </c>
      <c r="G111" s="5" t="s">
        <v>21</v>
      </c>
      <c r="H111" s="5" t="s">
        <v>219</v>
      </c>
      <c r="I111" s="5" t="s">
        <v>100</v>
      </c>
      <c r="J111" s="11" t="s">
        <v>30</v>
      </c>
      <c r="K111" s="12" t="s">
        <v>219</v>
      </c>
      <c r="L111" s="5">
        <f t="shared" si="9"/>
        <v>36.6</v>
      </c>
      <c r="M111" s="5">
        <v>85.6</v>
      </c>
      <c r="N111" s="5">
        <f t="shared" si="10"/>
        <v>51.35999999999999</v>
      </c>
      <c r="O111" s="5">
        <f t="shared" si="11"/>
        <v>87.96</v>
      </c>
      <c r="P111" s="5" t="s">
        <v>26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13"/>
      <c r="IQ111" s="13"/>
      <c r="IR111" s="13"/>
      <c r="IS111" s="13"/>
      <c r="IT111" s="13"/>
      <c r="IU111" s="13"/>
      <c r="IV111" s="13"/>
    </row>
    <row r="112" spans="1:256" s="2" customFormat="1" ht="24.75" customHeight="1">
      <c r="A112" s="5" t="s">
        <v>351</v>
      </c>
      <c r="B112" s="5" t="s">
        <v>352</v>
      </c>
      <c r="C112" s="5" t="s">
        <v>363</v>
      </c>
      <c r="D112" s="5" t="s">
        <v>364</v>
      </c>
      <c r="E112" s="5" t="s">
        <v>49</v>
      </c>
      <c r="F112" s="5" t="s">
        <v>130</v>
      </c>
      <c r="G112" s="5" t="s">
        <v>21</v>
      </c>
      <c r="H112" s="5" t="s">
        <v>357</v>
      </c>
      <c r="I112" s="5" t="s">
        <v>100</v>
      </c>
      <c r="J112" s="11" t="s">
        <v>30</v>
      </c>
      <c r="K112" s="12" t="s">
        <v>357</v>
      </c>
      <c r="L112" s="5">
        <f t="shared" si="9"/>
        <v>42.400000000000006</v>
      </c>
      <c r="M112" s="5">
        <v>75.2</v>
      </c>
      <c r="N112" s="5">
        <f t="shared" si="10"/>
        <v>45.12</v>
      </c>
      <c r="O112" s="5">
        <f t="shared" si="11"/>
        <v>87.52000000000001</v>
      </c>
      <c r="P112" s="5" t="s">
        <v>26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13"/>
      <c r="IQ112" s="13"/>
      <c r="IR112" s="13"/>
      <c r="IS112" s="13"/>
      <c r="IT112" s="13"/>
      <c r="IU112" s="13"/>
      <c r="IV112" s="13"/>
    </row>
    <row r="113" spans="1:256" s="2" customFormat="1" ht="24.75" customHeight="1">
      <c r="A113" s="5" t="s">
        <v>351</v>
      </c>
      <c r="B113" s="5" t="s">
        <v>352</v>
      </c>
      <c r="C113" s="5" t="s">
        <v>365</v>
      </c>
      <c r="D113" s="5" t="s">
        <v>366</v>
      </c>
      <c r="E113" s="5" t="s">
        <v>49</v>
      </c>
      <c r="F113" s="5" t="s">
        <v>130</v>
      </c>
      <c r="G113" s="5" t="s">
        <v>21</v>
      </c>
      <c r="H113" s="5" t="s">
        <v>219</v>
      </c>
      <c r="I113" s="5" t="s">
        <v>100</v>
      </c>
      <c r="J113" s="11" t="s">
        <v>30</v>
      </c>
      <c r="K113" s="12" t="s">
        <v>219</v>
      </c>
      <c r="L113" s="5">
        <f t="shared" si="9"/>
        <v>36.6</v>
      </c>
      <c r="M113" s="5">
        <v>83.8</v>
      </c>
      <c r="N113" s="5">
        <f t="shared" si="10"/>
        <v>50.279999999999994</v>
      </c>
      <c r="O113" s="5">
        <f t="shared" si="11"/>
        <v>86.88</v>
      </c>
      <c r="P113" s="5" t="s">
        <v>26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13"/>
      <c r="IQ113" s="13"/>
      <c r="IR113" s="13"/>
      <c r="IS113" s="13"/>
      <c r="IT113" s="13"/>
      <c r="IU113" s="13"/>
      <c r="IV113" s="13"/>
    </row>
    <row r="114" spans="1:15" ht="24.75" customHeight="1">
      <c r="A114" s="1" t="s">
        <v>351</v>
      </c>
      <c r="B114" s="1" t="s">
        <v>352</v>
      </c>
      <c r="C114" s="1" t="s">
        <v>367</v>
      </c>
      <c r="D114" s="1" t="s">
        <v>368</v>
      </c>
      <c r="E114" s="1" t="s">
        <v>19</v>
      </c>
      <c r="F114" s="1" t="s">
        <v>130</v>
      </c>
      <c r="G114" s="1" t="s">
        <v>21</v>
      </c>
      <c r="H114" s="1" t="s">
        <v>108</v>
      </c>
      <c r="I114" s="1" t="s">
        <v>100</v>
      </c>
      <c r="J114" s="3" t="s">
        <v>30</v>
      </c>
      <c r="K114" s="4" t="s">
        <v>108</v>
      </c>
      <c r="L114" s="1">
        <f t="shared" si="9"/>
        <v>34.4</v>
      </c>
      <c r="M114" s="1">
        <v>85.4</v>
      </c>
      <c r="N114" s="1">
        <f t="shared" si="10"/>
        <v>51.24</v>
      </c>
      <c r="O114" s="1">
        <f t="shared" si="11"/>
        <v>85.64</v>
      </c>
    </row>
    <row r="115" spans="1:15" ht="24.75" customHeight="1">
      <c r="A115" s="1" t="s">
        <v>351</v>
      </c>
      <c r="B115" s="1" t="s">
        <v>352</v>
      </c>
      <c r="C115" s="1" t="s">
        <v>369</v>
      </c>
      <c r="D115" s="1" t="s">
        <v>370</v>
      </c>
      <c r="E115" s="1" t="s">
        <v>49</v>
      </c>
      <c r="F115" s="1" t="s">
        <v>130</v>
      </c>
      <c r="G115" s="1" t="s">
        <v>21</v>
      </c>
      <c r="H115" s="1" t="s">
        <v>72</v>
      </c>
      <c r="I115" s="1" t="s">
        <v>100</v>
      </c>
      <c r="J115" s="3" t="s">
        <v>30</v>
      </c>
      <c r="K115" s="4" t="s">
        <v>72</v>
      </c>
      <c r="L115" s="1">
        <f t="shared" si="9"/>
        <v>36.2</v>
      </c>
      <c r="M115" s="1">
        <v>82</v>
      </c>
      <c r="N115" s="1">
        <f t="shared" si="10"/>
        <v>49.199999999999996</v>
      </c>
      <c r="O115" s="1">
        <f t="shared" si="11"/>
        <v>85.4</v>
      </c>
    </row>
    <row r="116" spans="1:15" ht="24.75" customHeight="1">
      <c r="A116" s="1" t="s">
        <v>351</v>
      </c>
      <c r="B116" s="1" t="s">
        <v>352</v>
      </c>
      <c r="C116" s="1" t="s">
        <v>371</v>
      </c>
      <c r="D116" s="1" t="s">
        <v>372</v>
      </c>
      <c r="E116" s="1" t="s">
        <v>49</v>
      </c>
      <c r="F116" s="1" t="s">
        <v>130</v>
      </c>
      <c r="G116" s="1" t="s">
        <v>21</v>
      </c>
      <c r="H116" s="1" t="s">
        <v>316</v>
      </c>
      <c r="I116" s="1" t="s">
        <v>100</v>
      </c>
      <c r="J116" s="3" t="s">
        <v>24</v>
      </c>
      <c r="K116" s="4" t="s">
        <v>69</v>
      </c>
      <c r="L116" s="1">
        <f t="shared" si="9"/>
        <v>34.6</v>
      </c>
      <c r="M116" s="1">
        <v>84.6</v>
      </c>
      <c r="N116" s="1">
        <f t="shared" si="10"/>
        <v>50.76</v>
      </c>
      <c r="O116" s="1">
        <f t="shared" si="11"/>
        <v>85.36</v>
      </c>
    </row>
    <row r="117" spans="1:15" ht="24.75" customHeight="1">
      <c r="A117" s="1" t="s">
        <v>351</v>
      </c>
      <c r="B117" s="1" t="s">
        <v>352</v>
      </c>
      <c r="C117" s="1" t="s">
        <v>373</v>
      </c>
      <c r="D117" s="1" t="s">
        <v>374</v>
      </c>
      <c r="E117" s="1" t="s">
        <v>49</v>
      </c>
      <c r="F117" s="1" t="s">
        <v>130</v>
      </c>
      <c r="G117" s="1" t="s">
        <v>21</v>
      </c>
      <c r="H117" s="1" t="s">
        <v>126</v>
      </c>
      <c r="I117" s="1" t="s">
        <v>100</v>
      </c>
      <c r="J117" s="3" t="s">
        <v>30</v>
      </c>
      <c r="K117" s="4" t="s">
        <v>126</v>
      </c>
      <c r="L117" s="1">
        <f t="shared" si="9"/>
        <v>33.6</v>
      </c>
      <c r="M117" s="1">
        <v>86.2</v>
      </c>
      <c r="N117" s="1">
        <f t="shared" si="10"/>
        <v>51.72</v>
      </c>
      <c r="O117" s="1">
        <f t="shared" si="11"/>
        <v>85.32</v>
      </c>
    </row>
    <row r="118" spans="1:15" ht="24.75" customHeight="1">
      <c r="A118" s="1" t="s">
        <v>351</v>
      </c>
      <c r="B118" s="1" t="s">
        <v>352</v>
      </c>
      <c r="C118" s="1" t="s">
        <v>375</v>
      </c>
      <c r="D118" s="1" t="s">
        <v>376</v>
      </c>
      <c r="E118" s="1" t="s">
        <v>49</v>
      </c>
      <c r="F118" s="1" t="s">
        <v>130</v>
      </c>
      <c r="G118" s="1" t="s">
        <v>21</v>
      </c>
      <c r="H118" s="1" t="s">
        <v>273</v>
      </c>
      <c r="I118" s="1" t="s">
        <v>100</v>
      </c>
      <c r="J118" s="3" t="s">
        <v>30</v>
      </c>
      <c r="K118" s="4" t="s">
        <v>273</v>
      </c>
      <c r="L118" s="1">
        <f t="shared" si="9"/>
        <v>35.6</v>
      </c>
      <c r="M118" s="1">
        <v>82.4</v>
      </c>
      <c r="N118" s="1">
        <f t="shared" si="10"/>
        <v>49.440000000000005</v>
      </c>
      <c r="O118" s="1">
        <f t="shared" si="11"/>
        <v>85.04</v>
      </c>
    </row>
    <row r="119" spans="1:15" ht="24.75" customHeight="1">
      <c r="A119" s="1" t="s">
        <v>351</v>
      </c>
      <c r="B119" s="1" t="s">
        <v>352</v>
      </c>
      <c r="C119" s="1" t="s">
        <v>377</v>
      </c>
      <c r="D119" s="1" t="s">
        <v>378</v>
      </c>
      <c r="E119" s="1" t="s">
        <v>49</v>
      </c>
      <c r="F119" s="1" t="s">
        <v>130</v>
      </c>
      <c r="G119" s="1" t="s">
        <v>21</v>
      </c>
      <c r="H119" s="1" t="s">
        <v>76</v>
      </c>
      <c r="I119" s="1" t="s">
        <v>100</v>
      </c>
      <c r="J119" s="3" t="s">
        <v>24</v>
      </c>
      <c r="K119" s="4" t="s">
        <v>72</v>
      </c>
      <c r="L119" s="1">
        <f t="shared" si="9"/>
        <v>36.2</v>
      </c>
      <c r="M119" s="1">
        <v>80.4</v>
      </c>
      <c r="N119" s="1">
        <f t="shared" si="10"/>
        <v>48.24</v>
      </c>
      <c r="O119" s="1">
        <f t="shared" si="11"/>
        <v>84.44</v>
      </c>
    </row>
    <row r="120" spans="1:15" ht="24.75" customHeight="1">
      <c r="A120" s="1" t="s">
        <v>351</v>
      </c>
      <c r="B120" s="1" t="s">
        <v>352</v>
      </c>
      <c r="C120" s="1" t="s">
        <v>379</v>
      </c>
      <c r="D120" s="1" t="s">
        <v>380</v>
      </c>
      <c r="E120" s="1" t="s">
        <v>49</v>
      </c>
      <c r="F120" s="1" t="s">
        <v>130</v>
      </c>
      <c r="G120" s="1" t="s">
        <v>21</v>
      </c>
      <c r="H120" s="1" t="s">
        <v>122</v>
      </c>
      <c r="I120" s="1" t="s">
        <v>100</v>
      </c>
      <c r="J120" s="3" t="s">
        <v>30</v>
      </c>
      <c r="K120" s="4" t="s">
        <v>122</v>
      </c>
      <c r="L120" s="1">
        <f t="shared" si="9"/>
        <v>33.4</v>
      </c>
      <c r="M120" s="1">
        <v>84.2</v>
      </c>
      <c r="N120" s="1">
        <f t="shared" si="10"/>
        <v>50.52</v>
      </c>
      <c r="O120" s="1">
        <f t="shared" si="11"/>
        <v>83.92</v>
      </c>
    </row>
    <row r="121" spans="1:15" ht="24.75" customHeight="1">
      <c r="A121" s="1" t="s">
        <v>351</v>
      </c>
      <c r="B121" s="1" t="s">
        <v>352</v>
      </c>
      <c r="C121" s="1" t="s">
        <v>381</v>
      </c>
      <c r="D121" s="1" t="s">
        <v>382</v>
      </c>
      <c r="E121" s="1" t="s">
        <v>49</v>
      </c>
      <c r="F121" s="1" t="s">
        <v>130</v>
      </c>
      <c r="G121" s="1" t="s">
        <v>21</v>
      </c>
      <c r="H121" s="1" t="s">
        <v>259</v>
      </c>
      <c r="I121" s="1" t="s">
        <v>100</v>
      </c>
      <c r="J121" s="3" t="s">
        <v>24</v>
      </c>
      <c r="K121" s="4" t="s">
        <v>208</v>
      </c>
      <c r="L121" s="1">
        <f t="shared" si="9"/>
        <v>35.2</v>
      </c>
      <c r="M121" s="1">
        <v>79.8</v>
      </c>
      <c r="N121" s="1">
        <f t="shared" si="10"/>
        <v>47.879999999999995</v>
      </c>
      <c r="O121" s="1">
        <f t="shared" si="11"/>
        <v>83.08</v>
      </c>
    </row>
    <row r="122" spans="1:15" ht="24.75" customHeight="1">
      <c r="A122" s="1" t="s">
        <v>351</v>
      </c>
      <c r="B122" s="1" t="s">
        <v>352</v>
      </c>
      <c r="C122" s="1" t="s">
        <v>383</v>
      </c>
      <c r="D122" s="1" t="s">
        <v>384</v>
      </c>
      <c r="E122" s="1" t="s">
        <v>49</v>
      </c>
      <c r="F122" s="1" t="s">
        <v>130</v>
      </c>
      <c r="G122" s="1" t="s">
        <v>21</v>
      </c>
      <c r="H122" s="1" t="s">
        <v>385</v>
      </c>
      <c r="I122" s="1" t="s">
        <v>100</v>
      </c>
      <c r="J122" s="3" t="s">
        <v>30</v>
      </c>
      <c r="K122" s="4" t="s">
        <v>385</v>
      </c>
      <c r="L122" s="1">
        <f t="shared" si="9"/>
        <v>32.800000000000004</v>
      </c>
      <c r="M122" s="1">
        <v>81.6</v>
      </c>
      <c r="N122" s="1">
        <f t="shared" si="10"/>
        <v>48.959999999999994</v>
      </c>
      <c r="O122" s="1">
        <f t="shared" si="11"/>
        <v>81.75999999999999</v>
      </c>
    </row>
    <row r="123" spans="1:15" ht="24.75" customHeight="1">
      <c r="A123" s="1" t="s">
        <v>351</v>
      </c>
      <c r="B123" s="1" t="s">
        <v>352</v>
      </c>
      <c r="C123" s="1" t="s">
        <v>386</v>
      </c>
      <c r="D123" s="1" t="s">
        <v>387</v>
      </c>
      <c r="E123" s="1" t="s">
        <v>49</v>
      </c>
      <c r="F123" s="1" t="s">
        <v>130</v>
      </c>
      <c r="G123" s="1" t="s">
        <v>21</v>
      </c>
      <c r="H123" s="1" t="s">
        <v>68</v>
      </c>
      <c r="I123" s="1" t="s">
        <v>100</v>
      </c>
      <c r="J123" s="3" t="s">
        <v>30</v>
      </c>
      <c r="K123" s="4" t="s">
        <v>68</v>
      </c>
      <c r="L123" s="1">
        <f t="shared" si="9"/>
        <v>32.6</v>
      </c>
      <c r="M123" s="1">
        <v>76</v>
      </c>
      <c r="N123" s="1">
        <f t="shared" si="10"/>
        <v>45.6</v>
      </c>
      <c r="O123" s="1">
        <f t="shared" si="11"/>
        <v>78.2</v>
      </c>
    </row>
    <row r="124" spans="1:15" ht="24.75" customHeight="1">
      <c r="A124" s="1" t="s">
        <v>351</v>
      </c>
      <c r="B124" s="1" t="s">
        <v>352</v>
      </c>
      <c r="C124" s="1" t="s">
        <v>388</v>
      </c>
      <c r="D124" s="1" t="s">
        <v>389</v>
      </c>
      <c r="E124" s="1" t="s">
        <v>19</v>
      </c>
      <c r="F124" s="1" t="s">
        <v>130</v>
      </c>
      <c r="G124" s="1" t="s">
        <v>21</v>
      </c>
      <c r="H124" s="1" t="s">
        <v>122</v>
      </c>
      <c r="I124" s="1" t="s">
        <v>100</v>
      </c>
      <c r="J124" s="3" t="s">
        <v>30</v>
      </c>
      <c r="K124" s="4" t="s">
        <v>122</v>
      </c>
      <c r="L124" s="1">
        <f t="shared" si="9"/>
        <v>33.4</v>
      </c>
      <c r="M124" s="1">
        <v>0</v>
      </c>
      <c r="N124" s="1">
        <f t="shared" si="10"/>
        <v>0</v>
      </c>
      <c r="O124" s="1">
        <f t="shared" si="11"/>
        <v>33.4</v>
      </c>
    </row>
    <row r="125" spans="1:15" ht="24.75" customHeight="1">
      <c r="A125" s="1" t="s">
        <v>351</v>
      </c>
      <c r="B125" s="1" t="s">
        <v>352</v>
      </c>
      <c r="C125" s="1" t="s">
        <v>390</v>
      </c>
      <c r="D125" s="1" t="s">
        <v>391</v>
      </c>
      <c r="E125" s="1" t="s">
        <v>49</v>
      </c>
      <c r="F125" s="1" t="s">
        <v>130</v>
      </c>
      <c r="G125" s="1" t="s">
        <v>21</v>
      </c>
      <c r="H125" s="1" t="s">
        <v>68</v>
      </c>
      <c r="I125" s="1" t="s">
        <v>100</v>
      </c>
      <c r="J125" s="3" t="s">
        <v>30</v>
      </c>
      <c r="K125" s="4" t="s">
        <v>68</v>
      </c>
      <c r="L125" s="1">
        <f t="shared" si="9"/>
        <v>32.6</v>
      </c>
      <c r="M125" s="1">
        <v>0</v>
      </c>
      <c r="N125" s="1">
        <f t="shared" si="10"/>
        <v>0</v>
      </c>
      <c r="O125" s="1">
        <f t="shared" si="11"/>
        <v>32.6</v>
      </c>
    </row>
    <row r="126" spans="1:256" s="2" customFormat="1" ht="24.75" customHeight="1">
      <c r="A126" s="5" t="s">
        <v>392</v>
      </c>
      <c r="B126" s="5" t="s">
        <v>16</v>
      </c>
      <c r="C126" s="5" t="s">
        <v>393</v>
      </c>
      <c r="D126" s="5" t="s">
        <v>394</v>
      </c>
      <c r="E126" s="5" t="s">
        <v>49</v>
      </c>
      <c r="F126" s="5" t="s">
        <v>130</v>
      </c>
      <c r="G126" s="5" t="s">
        <v>21</v>
      </c>
      <c r="H126" s="5" t="s">
        <v>395</v>
      </c>
      <c r="I126" s="5" t="s">
        <v>100</v>
      </c>
      <c r="J126" s="11" t="s">
        <v>30</v>
      </c>
      <c r="K126" s="12" t="s">
        <v>395</v>
      </c>
      <c r="L126" s="5">
        <f t="shared" si="9"/>
        <v>43</v>
      </c>
      <c r="M126" s="5">
        <v>88.8</v>
      </c>
      <c r="N126" s="5">
        <f t="shared" si="10"/>
        <v>53.279999999999994</v>
      </c>
      <c r="O126" s="5">
        <f t="shared" si="11"/>
        <v>96.28</v>
      </c>
      <c r="P126" s="5" t="s">
        <v>26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13"/>
      <c r="IQ126" s="13"/>
      <c r="IR126" s="13"/>
      <c r="IS126" s="13"/>
      <c r="IT126" s="13"/>
      <c r="IU126" s="13"/>
      <c r="IV126" s="13"/>
    </row>
    <row r="127" spans="1:256" s="2" customFormat="1" ht="24.75" customHeight="1">
      <c r="A127" s="5" t="s">
        <v>392</v>
      </c>
      <c r="B127" s="5" t="s">
        <v>16</v>
      </c>
      <c r="C127" s="5" t="s">
        <v>396</v>
      </c>
      <c r="D127" s="5" t="s">
        <v>397</v>
      </c>
      <c r="E127" s="5" t="s">
        <v>49</v>
      </c>
      <c r="F127" s="5" t="s">
        <v>130</v>
      </c>
      <c r="G127" s="5" t="s">
        <v>21</v>
      </c>
      <c r="H127" s="5" t="s">
        <v>211</v>
      </c>
      <c r="I127" s="5" t="s">
        <v>100</v>
      </c>
      <c r="J127" s="11" t="s">
        <v>30</v>
      </c>
      <c r="K127" s="12" t="s">
        <v>211</v>
      </c>
      <c r="L127" s="5">
        <f t="shared" si="9"/>
        <v>39.6</v>
      </c>
      <c r="M127" s="5">
        <v>86.8</v>
      </c>
      <c r="N127" s="5">
        <f t="shared" si="10"/>
        <v>52.08</v>
      </c>
      <c r="O127" s="5">
        <f t="shared" si="11"/>
        <v>91.68</v>
      </c>
      <c r="P127" s="5" t="s">
        <v>26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13"/>
      <c r="IQ127" s="13"/>
      <c r="IR127" s="13"/>
      <c r="IS127" s="13"/>
      <c r="IT127" s="13"/>
      <c r="IU127" s="13"/>
      <c r="IV127" s="13"/>
    </row>
    <row r="128" spans="1:15" ht="24.75" customHeight="1">
      <c r="A128" s="1" t="s">
        <v>392</v>
      </c>
      <c r="B128" s="1" t="s">
        <v>16</v>
      </c>
      <c r="C128" s="1" t="s">
        <v>398</v>
      </c>
      <c r="D128" s="1" t="s">
        <v>399</v>
      </c>
      <c r="E128" s="1" t="s">
        <v>49</v>
      </c>
      <c r="F128" s="1" t="s">
        <v>130</v>
      </c>
      <c r="G128" s="1" t="s">
        <v>63</v>
      </c>
      <c r="H128" s="1" t="s">
        <v>72</v>
      </c>
      <c r="I128" s="1" t="s">
        <v>100</v>
      </c>
      <c r="J128" s="3" t="s">
        <v>30</v>
      </c>
      <c r="K128" s="4" t="s">
        <v>72</v>
      </c>
      <c r="L128" s="1">
        <f t="shared" si="9"/>
        <v>36.2</v>
      </c>
      <c r="M128" s="1">
        <v>90.4</v>
      </c>
      <c r="N128" s="1">
        <f t="shared" si="10"/>
        <v>54.24</v>
      </c>
      <c r="O128" s="1">
        <f t="shared" si="11"/>
        <v>90.44</v>
      </c>
    </row>
    <row r="129" spans="1:15" ht="24.75" customHeight="1">
      <c r="A129" s="1" t="s">
        <v>392</v>
      </c>
      <c r="B129" s="1" t="s">
        <v>16</v>
      </c>
      <c r="C129" s="1" t="s">
        <v>400</v>
      </c>
      <c r="D129" s="1" t="s">
        <v>401</v>
      </c>
      <c r="E129" s="1" t="s">
        <v>49</v>
      </c>
      <c r="F129" s="1" t="s">
        <v>130</v>
      </c>
      <c r="G129" s="1" t="s">
        <v>21</v>
      </c>
      <c r="H129" s="1" t="s">
        <v>265</v>
      </c>
      <c r="I129" s="1" t="s">
        <v>100</v>
      </c>
      <c r="J129" s="3" t="s">
        <v>30</v>
      </c>
      <c r="K129" s="4" t="s">
        <v>265</v>
      </c>
      <c r="L129" s="1">
        <f t="shared" si="9"/>
        <v>35.800000000000004</v>
      </c>
      <c r="M129" s="1">
        <v>90.8</v>
      </c>
      <c r="N129" s="1">
        <f t="shared" si="10"/>
        <v>54.48</v>
      </c>
      <c r="O129" s="1">
        <f t="shared" si="11"/>
        <v>90.28</v>
      </c>
    </row>
    <row r="130" spans="1:15" ht="24.75" customHeight="1">
      <c r="A130" s="1" t="s">
        <v>392</v>
      </c>
      <c r="B130" s="1" t="s">
        <v>16</v>
      </c>
      <c r="C130" s="1" t="s">
        <v>402</v>
      </c>
      <c r="D130" s="1" t="s">
        <v>403</v>
      </c>
      <c r="E130" s="1" t="s">
        <v>49</v>
      </c>
      <c r="F130" s="1" t="s">
        <v>130</v>
      </c>
      <c r="G130" s="1" t="s">
        <v>21</v>
      </c>
      <c r="H130" s="1" t="s">
        <v>161</v>
      </c>
      <c r="I130" s="1" t="s">
        <v>100</v>
      </c>
      <c r="J130" s="3" t="s">
        <v>30</v>
      </c>
      <c r="K130" s="4" t="s">
        <v>161</v>
      </c>
      <c r="L130" s="1">
        <f t="shared" si="9"/>
        <v>39.800000000000004</v>
      </c>
      <c r="M130" s="1">
        <v>83.4</v>
      </c>
      <c r="N130" s="1">
        <f t="shared" si="10"/>
        <v>50.04</v>
      </c>
      <c r="O130" s="1">
        <f t="shared" si="11"/>
        <v>89.84</v>
      </c>
    </row>
    <row r="131" spans="1:15" ht="24.75" customHeight="1">
      <c r="A131" s="1" t="s">
        <v>392</v>
      </c>
      <c r="B131" s="1" t="s">
        <v>16</v>
      </c>
      <c r="C131" s="1" t="s">
        <v>404</v>
      </c>
      <c r="D131" s="1" t="s">
        <v>405</v>
      </c>
      <c r="E131" s="1" t="s">
        <v>49</v>
      </c>
      <c r="F131" s="1" t="s">
        <v>130</v>
      </c>
      <c r="G131" s="1" t="s">
        <v>21</v>
      </c>
      <c r="H131" s="1" t="s">
        <v>72</v>
      </c>
      <c r="I131" s="1" t="s">
        <v>100</v>
      </c>
      <c r="J131" s="3" t="s">
        <v>30</v>
      </c>
      <c r="K131" s="4" t="s">
        <v>72</v>
      </c>
      <c r="L131" s="1">
        <f t="shared" si="9"/>
        <v>36.2</v>
      </c>
      <c r="M131" s="1">
        <v>87.6</v>
      </c>
      <c r="N131" s="1">
        <f t="shared" si="10"/>
        <v>52.559999999999995</v>
      </c>
      <c r="O131" s="1">
        <f t="shared" si="11"/>
        <v>88.75999999999999</v>
      </c>
    </row>
    <row r="132" spans="1:15" ht="24.75" customHeight="1">
      <c r="A132" s="1" t="s">
        <v>392</v>
      </c>
      <c r="B132" s="1" t="s">
        <v>16</v>
      </c>
      <c r="C132" s="1" t="s">
        <v>406</v>
      </c>
      <c r="D132" s="1" t="s">
        <v>407</v>
      </c>
      <c r="E132" s="1" t="s">
        <v>49</v>
      </c>
      <c r="F132" s="1" t="s">
        <v>130</v>
      </c>
      <c r="G132" s="1" t="s">
        <v>21</v>
      </c>
      <c r="H132" s="1" t="s">
        <v>108</v>
      </c>
      <c r="I132" s="1" t="s">
        <v>100</v>
      </c>
      <c r="J132" s="3" t="s">
        <v>24</v>
      </c>
      <c r="K132" s="4" t="s">
        <v>198</v>
      </c>
      <c r="L132" s="1">
        <f t="shared" si="9"/>
        <v>38.400000000000006</v>
      </c>
      <c r="M132" s="1">
        <v>81.2</v>
      </c>
      <c r="N132" s="1">
        <f t="shared" si="10"/>
        <v>48.72</v>
      </c>
      <c r="O132" s="1">
        <f t="shared" si="11"/>
        <v>87.12</v>
      </c>
    </row>
    <row r="133" spans="1:256" s="2" customFormat="1" ht="24.75" customHeight="1">
      <c r="A133" s="5" t="s">
        <v>408</v>
      </c>
      <c r="B133" s="5" t="s">
        <v>46</v>
      </c>
      <c r="C133" s="5" t="s">
        <v>409</v>
      </c>
      <c r="D133" s="5" t="s">
        <v>269</v>
      </c>
      <c r="E133" s="5" t="s">
        <v>49</v>
      </c>
      <c r="F133" s="5" t="s">
        <v>130</v>
      </c>
      <c r="G133" s="5" t="s">
        <v>21</v>
      </c>
      <c r="H133" s="5" t="s">
        <v>168</v>
      </c>
      <c r="I133" s="5" t="s">
        <v>100</v>
      </c>
      <c r="J133" s="11" t="s">
        <v>24</v>
      </c>
      <c r="K133" s="12" t="s">
        <v>169</v>
      </c>
      <c r="L133" s="5">
        <f t="shared" si="9"/>
        <v>45.6</v>
      </c>
      <c r="M133" s="5">
        <v>81.7</v>
      </c>
      <c r="N133" s="5">
        <f t="shared" si="10"/>
        <v>49.02</v>
      </c>
      <c r="O133" s="5">
        <f t="shared" si="11"/>
        <v>94.62</v>
      </c>
      <c r="P133" s="5" t="s">
        <v>26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13"/>
      <c r="IQ133" s="13"/>
      <c r="IR133" s="13"/>
      <c r="IS133" s="13"/>
      <c r="IT133" s="13"/>
      <c r="IU133" s="13"/>
      <c r="IV133" s="13"/>
    </row>
    <row r="134" spans="1:15" ht="24.75" customHeight="1">
      <c r="A134" s="1" t="s">
        <v>408</v>
      </c>
      <c r="B134" s="1" t="s">
        <v>46</v>
      </c>
      <c r="C134" s="1" t="s">
        <v>410</v>
      </c>
      <c r="D134" s="1" t="s">
        <v>411</v>
      </c>
      <c r="E134" s="1" t="s">
        <v>49</v>
      </c>
      <c r="F134" s="1" t="s">
        <v>130</v>
      </c>
      <c r="G134" s="1" t="s">
        <v>21</v>
      </c>
      <c r="H134" s="1" t="s">
        <v>168</v>
      </c>
      <c r="I134" s="1" t="s">
        <v>100</v>
      </c>
      <c r="J134" s="3" t="s">
        <v>30</v>
      </c>
      <c r="K134" s="4" t="s">
        <v>168</v>
      </c>
      <c r="L134" s="1">
        <f t="shared" si="9"/>
        <v>41.6</v>
      </c>
      <c r="M134" s="1">
        <v>76.4</v>
      </c>
      <c r="N134" s="1">
        <f t="shared" si="10"/>
        <v>45.84</v>
      </c>
      <c r="O134" s="1">
        <f t="shared" si="11"/>
        <v>87.44</v>
      </c>
    </row>
    <row r="135" spans="1:15" ht="24.75" customHeight="1">
      <c r="A135" s="1" t="s">
        <v>408</v>
      </c>
      <c r="B135" s="1" t="s">
        <v>46</v>
      </c>
      <c r="C135" s="1" t="s">
        <v>412</v>
      </c>
      <c r="D135" s="1" t="s">
        <v>413</v>
      </c>
      <c r="E135" s="1" t="s">
        <v>49</v>
      </c>
      <c r="F135" s="1" t="s">
        <v>130</v>
      </c>
      <c r="G135" s="1" t="s">
        <v>21</v>
      </c>
      <c r="H135" s="1" t="s">
        <v>126</v>
      </c>
      <c r="I135" s="1" t="s">
        <v>100</v>
      </c>
      <c r="J135" s="3" t="s">
        <v>24</v>
      </c>
      <c r="K135" s="4" t="s">
        <v>190</v>
      </c>
      <c r="L135" s="1">
        <f t="shared" si="9"/>
        <v>37.6</v>
      </c>
      <c r="M135" s="1">
        <v>73.2</v>
      </c>
      <c r="N135" s="1">
        <f t="shared" si="10"/>
        <v>43.92</v>
      </c>
      <c r="O135" s="1">
        <f t="shared" si="11"/>
        <v>81.52000000000001</v>
      </c>
    </row>
    <row r="136" spans="1:256" s="2" customFormat="1" ht="24.75" customHeight="1">
      <c r="A136" s="5" t="s">
        <v>414</v>
      </c>
      <c r="B136" s="5" t="s">
        <v>46</v>
      </c>
      <c r="C136" s="5" t="s">
        <v>415</v>
      </c>
      <c r="D136" s="5" t="s">
        <v>416</v>
      </c>
      <c r="E136" s="5" t="s">
        <v>49</v>
      </c>
      <c r="F136" s="5" t="s">
        <v>130</v>
      </c>
      <c r="G136" s="5" t="s">
        <v>21</v>
      </c>
      <c r="H136" s="5" t="s">
        <v>182</v>
      </c>
      <c r="I136" s="5" t="s">
        <v>100</v>
      </c>
      <c r="J136" s="11" t="s">
        <v>24</v>
      </c>
      <c r="K136" s="12" t="s">
        <v>417</v>
      </c>
      <c r="L136" s="5">
        <f t="shared" si="9"/>
        <v>42</v>
      </c>
      <c r="M136" s="5">
        <v>84</v>
      </c>
      <c r="N136" s="5">
        <f t="shared" si="10"/>
        <v>50.4</v>
      </c>
      <c r="O136" s="5">
        <f t="shared" si="11"/>
        <v>92.4</v>
      </c>
      <c r="P136" s="5" t="s">
        <v>26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13"/>
      <c r="IQ136" s="13"/>
      <c r="IR136" s="13"/>
      <c r="IS136" s="13"/>
      <c r="IT136" s="13"/>
      <c r="IU136" s="13"/>
      <c r="IV136" s="13"/>
    </row>
    <row r="137" spans="1:15" ht="24.75" customHeight="1">
      <c r="A137" s="1" t="s">
        <v>414</v>
      </c>
      <c r="B137" s="1" t="s">
        <v>46</v>
      </c>
      <c r="C137" s="1" t="s">
        <v>418</v>
      </c>
      <c r="D137" s="1" t="s">
        <v>419</v>
      </c>
      <c r="E137" s="1" t="s">
        <v>49</v>
      </c>
      <c r="F137" s="1" t="s">
        <v>130</v>
      </c>
      <c r="G137" s="1" t="s">
        <v>21</v>
      </c>
      <c r="H137" s="1" t="s">
        <v>175</v>
      </c>
      <c r="I137" s="1" t="s">
        <v>100</v>
      </c>
      <c r="J137" s="3" t="s">
        <v>30</v>
      </c>
      <c r="K137" s="4" t="s">
        <v>175</v>
      </c>
      <c r="L137" s="1">
        <f t="shared" si="9"/>
        <v>37.4</v>
      </c>
      <c r="M137" s="1">
        <v>87.3</v>
      </c>
      <c r="N137" s="1">
        <f t="shared" si="10"/>
        <v>52.379999999999995</v>
      </c>
      <c r="O137" s="1">
        <f t="shared" si="11"/>
        <v>89.78</v>
      </c>
    </row>
    <row r="138" spans="1:15" ht="24.75" customHeight="1">
      <c r="A138" s="1" t="s">
        <v>414</v>
      </c>
      <c r="B138" s="1" t="s">
        <v>46</v>
      </c>
      <c r="C138" s="1" t="s">
        <v>420</v>
      </c>
      <c r="D138" s="1" t="s">
        <v>421</v>
      </c>
      <c r="E138" s="1" t="s">
        <v>49</v>
      </c>
      <c r="F138" s="1" t="s">
        <v>130</v>
      </c>
      <c r="G138" s="1" t="s">
        <v>21</v>
      </c>
      <c r="H138" s="1" t="s">
        <v>69</v>
      </c>
      <c r="I138" s="1" t="s">
        <v>100</v>
      </c>
      <c r="J138" s="3" t="s">
        <v>24</v>
      </c>
      <c r="K138" s="4" t="s">
        <v>203</v>
      </c>
      <c r="L138" s="1">
        <f t="shared" si="9"/>
        <v>38.6</v>
      </c>
      <c r="M138" s="1">
        <v>82.2</v>
      </c>
      <c r="N138" s="1">
        <f t="shared" si="10"/>
        <v>49.32</v>
      </c>
      <c r="O138" s="1">
        <f t="shared" si="11"/>
        <v>87.92</v>
      </c>
    </row>
    <row r="139" spans="1:256" s="2" customFormat="1" ht="24.75" customHeight="1">
      <c r="A139" s="5" t="s">
        <v>422</v>
      </c>
      <c r="B139" s="5" t="s">
        <v>46</v>
      </c>
      <c r="C139" s="5" t="s">
        <v>423</v>
      </c>
      <c r="D139" s="5" t="s">
        <v>424</v>
      </c>
      <c r="E139" s="5" t="s">
        <v>49</v>
      </c>
      <c r="F139" s="5" t="s">
        <v>130</v>
      </c>
      <c r="G139" s="5" t="s">
        <v>21</v>
      </c>
      <c r="H139" s="5" t="s">
        <v>425</v>
      </c>
      <c r="I139" s="5" t="s">
        <v>100</v>
      </c>
      <c r="J139" s="11" t="s">
        <v>30</v>
      </c>
      <c r="K139" s="12" t="s">
        <v>425</v>
      </c>
      <c r="L139" s="5">
        <f t="shared" si="9"/>
        <v>43.6</v>
      </c>
      <c r="M139" s="5">
        <v>85.7</v>
      </c>
      <c r="N139" s="5">
        <f t="shared" si="10"/>
        <v>51.42</v>
      </c>
      <c r="O139" s="5">
        <f t="shared" si="11"/>
        <v>95.02000000000001</v>
      </c>
      <c r="P139" s="5" t="s">
        <v>26</v>
      </c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13"/>
      <c r="IQ139" s="13"/>
      <c r="IR139" s="13"/>
      <c r="IS139" s="13"/>
      <c r="IT139" s="13"/>
      <c r="IU139" s="13"/>
      <c r="IV139" s="13"/>
    </row>
    <row r="140" spans="1:15" ht="24.75" customHeight="1">
      <c r="A140" s="1" t="s">
        <v>422</v>
      </c>
      <c r="B140" s="1" t="s">
        <v>46</v>
      </c>
      <c r="C140" s="1" t="s">
        <v>426</v>
      </c>
      <c r="D140" s="1" t="s">
        <v>427</v>
      </c>
      <c r="E140" s="1" t="s">
        <v>49</v>
      </c>
      <c r="F140" s="1" t="s">
        <v>130</v>
      </c>
      <c r="G140" s="1" t="s">
        <v>21</v>
      </c>
      <c r="H140" s="1" t="s">
        <v>428</v>
      </c>
      <c r="I140" s="1" t="s">
        <v>100</v>
      </c>
      <c r="J140" s="3" t="s">
        <v>30</v>
      </c>
      <c r="K140" s="4" t="s">
        <v>428</v>
      </c>
      <c r="L140" s="1">
        <f t="shared" si="9"/>
        <v>36.4</v>
      </c>
      <c r="M140" s="1">
        <v>88</v>
      </c>
      <c r="N140" s="1">
        <f t="shared" si="10"/>
        <v>52.8</v>
      </c>
      <c r="O140" s="1">
        <f t="shared" si="11"/>
        <v>89.19999999999999</v>
      </c>
    </row>
    <row r="141" spans="1:15" ht="24.75" customHeight="1">
      <c r="A141" s="1" t="s">
        <v>422</v>
      </c>
      <c r="B141" s="1" t="s">
        <v>46</v>
      </c>
      <c r="C141" s="1" t="s">
        <v>429</v>
      </c>
      <c r="D141" s="1" t="s">
        <v>430</v>
      </c>
      <c r="E141" s="1" t="s">
        <v>49</v>
      </c>
      <c r="F141" s="1" t="s">
        <v>20</v>
      </c>
      <c r="G141" s="1" t="s">
        <v>21</v>
      </c>
      <c r="H141" s="1" t="s">
        <v>119</v>
      </c>
      <c r="I141" s="1" t="s">
        <v>23</v>
      </c>
      <c r="J141" s="3" t="s">
        <v>24</v>
      </c>
      <c r="K141" s="4" t="s">
        <v>185</v>
      </c>
      <c r="L141" s="1">
        <f t="shared" si="9"/>
        <v>39</v>
      </c>
      <c r="M141" s="1">
        <v>83.3</v>
      </c>
      <c r="N141" s="1">
        <f t="shared" si="10"/>
        <v>49.98</v>
      </c>
      <c r="O141" s="1">
        <f t="shared" si="11"/>
        <v>88.97999999999999</v>
      </c>
    </row>
  </sheetData>
  <sheetProtection/>
  <autoFilter ref="A1:O141"/>
  <printOptions/>
  <pageMargins left="0.75" right="0.75" top="1" bottom="1" header="0.5" footer="0.5"/>
  <pageSetup cellComments="asDisplayed"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</cp:lastModifiedBy>
  <dcterms:created xsi:type="dcterms:W3CDTF">2017-06-20T03:19:51Z</dcterms:created>
  <dcterms:modified xsi:type="dcterms:W3CDTF">2017-07-13T00:03:11Z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