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600" windowHeight="7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0" i="1" l="1"/>
  <c r="I20" i="1" s="1"/>
  <c r="H21" i="1"/>
  <c r="H22" i="1"/>
  <c r="I22" i="1" s="1"/>
  <c r="H23" i="1"/>
  <c r="I23" i="1" s="1"/>
  <c r="I21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H4" i="1" l="1"/>
  <c r="I4" i="1" s="1"/>
  <c r="H5" i="1"/>
  <c r="I5" i="1" s="1"/>
  <c r="H6" i="1"/>
  <c r="I6" i="1" s="1"/>
  <c r="H7" i="1"/>
  <c r="I7" i="1" s="1"/>
  <c r="H8" i="1"/>
  <c r="I8" i="1" s="1"/>
  <c r="H9" i="1"/>
  <c r="H10" i="1"/>
  <c r="H11" i="1"/>
  <c r="H12" i="1"/>
  <c r="H13" i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I9" i="1"/>
  <c r="I10" i="1"/>
  <c r="I11" i="1"/>
  <c r="I12" i="1"/>
  <c r="I13" i="1"/>
  <c r="F3" i="1" l="1"/>
  <c r="H3" i="1"/>
  <c r="I3" i="1" l="1"/>
</calcChain>
</file>

<file path=xl/sharedStrings.xml><?xml version="1.0" encoding="utf-8"?>
<sst xmlns="http://schemas.openxmlformats.org/spreadsheetml/2006/main" count="105" uniqueCount="72">
  <si>
    <t>排名</t>
    <phoneticPr fontId="2" type="noConversion"/>
  </si>
  <si>
    <t>笔试总成绩</t>
    <phoneticPr fontId="2" type="noConversion"/>
  </si>
  <si>
    <t>准考证号</t>
    <phoneticPr fontId="2" type="noConversion"/>
  </si>
  <si>
    <t>报考职位</t>
    <phoneticPr fontId="2" type="noConversion"/>
  </si>
  <si>
    <t>报考部门</t>
    <phoneticPr fontId="2" type="noConversion"/>
  </si>
  <si>
    <t>姓名</t>
    <phoneticPr fontId="2" type="noConversion"/>
  </si>
  <si>
    <t>面试总成绩</t>
    <phoneticPr fontId="2" type="noConversion"/>
  </si>
  <si>
    <t xml:space="preserve"> </t>
    <phoneticPr fontId="2" type="noConversion"/>
  </si>
  <si>
    <t>笔试加权成绩（60%）</t>
    <phoneticPr fontId="2" type="noConversion"/>
  </si>
  <si>
    <t>面试加权成绩（40%）</t>
    <phoneticPr fontId="2" type="noConversion"/>
  </si>
  <si>
    <t>是否进入体检、考察</t>
    <phoneticPr fontId="2" type="noConversion"/>
  </si>
  <si>
    <t>总成绩</t>
    <phoneticPr fontId="2" type="noConversion"/>
  </si>
  <si>
    <t>是</t>
    <phoneticPr fontId="2" type="noConversion"/>
  </si>
  <si>
    <t>是</t>
    <phoneticPr fontId="2" type="noConversion"/>
  </si>
  <si>
    <t>67</t>
  </si>
  <si>
    <t>自治区教育督导评估中心</t>
    <phoneticPr fontId="24" type="noConversion"/>
  </si>
  <si>
    <t>自治区教育信息中心（电化教育馆）</t>
    <phoneticPr fontId="24" type="noConversion"/>
  </si>
  <si>
    <t>自治区助学管理中心</t>
  </si>
  <si>
    <t>自治区教育科学研究所</t>
  </si>
  <si>
    <t>自治区教育装备技术中心</t>
    <phoneticPr fontId="24" type="noConversion"/>
  </si>
  <si>
    <t>教育评估员</t>
    <phoneticPr fontId="24" type="noConversion"/>
  </si>
  <si>
    <t>会计</t>
    <phoneticPr fontId="24" type="noConversion"/>
  </si>
  <si>
    <t>教育技术</t>
    <phoneticPr fontId="24" type="noConversion"/>
  </si>
  <si>
    <t>学生资助（普通岗位）</t>
  </si>
  <si>
    <t>数据处理</t>
  </si>
  <si>
    <t>实验教师（蒙汉兼通）</t>
  </si>
  <si>
    <t>教育装备配备与应用</t>
  </si>
  <si>
    <t>徐霄雁</t>
    <phoneticPr fontId="24" type="noConversion"/>
  </si>
  <si>
    <t>211501181704</t>
    <phoneticPr fontId="24" type="noConversion"/>
  </si>
  <si>
    <t>李娟</t>
    <phoneticPr fontId="24" type="noConversion"/>
  </si>
  <si>
    <t>211501452017</t>
    <phoneticPr fontId="24" type="noConversion"/>
  </si>
  <si>
    <t>韩楠楠</t>
    <phoneticPr fontId="24" type="noConversion"/>
  </si>
  <si>
    <t>211501456415</t>
    <phoneticPr fontId="24" type="noConversion"/>
  </si>
  <si>
    <t>洪睿智</t>
    <phoneticPr fontId="24" type="noConversion"/>
  </si>
  <si>
    <t>211523172522</t>
    <phoneticPr fontId="24" type="noConversion"/>
  </si>
  <si>
    <t>韩向雪</t>
    <phoneticPr fontId="24" type="noConversion"/>
  </si>
  <si>
    <t>211523382520</t>
    <phoneticPr fontId="24" type="noConversion"/>
  </si>
  <si>
    <t>王志慧</t>
    <phoneticPr fontId="24" type="noConversion"/>
  </si>
  <si>
    <t>211501456624</t>
    <phoneticPr fontId="24" type="noConversion"/>
  </si>
  <si>
    <t>张慧</t>
    <phoneticPr fontId="24" type="noConversion"/>
  </si>
  <si>
    <t>211501454228</t>
    <phoneticPr fontId="24" type="noConversion"/>
  </si>
  <si>
    <t>张超</t>
    <phoneticPr fontId="24" type="noConversion"/>
  </si>
  <si>
    <t>211501455322</t>
    <phoneticPr fontId="24" type="noConversion"/>
  </si>
  <si>
    <t>闫知源</t>
    <phoneticPr fontId="24" type="noConversion"/>
  </si>
  <si>
    <t>211502221122</t>
    <phoneticPr fontId="24" type="noConversion"/>
  </si>
  <si>
    <t>张雪</t>
    <phoneticPr fontId="24" type="noConversion"/>
  </si>
  <si>
    <t>111501021418</t>
    <phoneticPr fontId="24" type="noConversion"/>
  </si>
  <si>
    <t>李佳宁</t>
    <phoneticPr fontId="24" type="noConversion"/>
  </si>
  <si>
    <t>111523380710</t>
    <phoneticPr fontId="24" type="noConversion"/>
  </si>
  <si>
    <t>李彩霞</t>
    <phoneticPr fontId="24" type="noConversion"/>
  </si>
  <si>
    <t>111501292523</t>
    <phoneticPr fontId="24" type="noConversion"/>
  </si>
  <si>
    <t>黄迪帅</t>
  </si>
  <si>
    <t>311523181911</t>
  </si>
  <si>
    <t>王晓利</t>
  </si>
  <si>
    <t>311501240922</t>
  </si>
  <si>
    <t>梁沙沙</t>
  </si>
  <si>
    <t>311501134115</t>
  </si>
  <si>
    <t>朝格图</t>
  </si>
  <si>
    <t>311523401726</t>
  </si>
  <si>
    <t>赵斯日古楞</t>
  </si>
  <si>
    <t>311502233009</t>
  </si>
  <si>
    <t>风春</t>
  </si>
  <si>
    <t>311501322103</t>
  </si>
  <si>
    <t>李懿</t>
  </si>
  <si>
    <t>311501130307</t>
  </si>
  <si>
    <t>宋小燕</t>
  </si>
  <si>
    <t>311501351004</t>
  </si>
  <si>
    <t>刘芽</t>
  </si>
  <si>
    <t>311501354607</t>
  </si>
  <si>
    <t>是</t>
    <phoneticPr fontId="2" type="noConversion"/>
  </si>
  <si>
    <t>是</t>
    <phoneticPr fontId="2" type="noConversion"/>
  </si>
  <si>
    <t>内蒙古自治区教育厅直属事业单位2017年公开招聘工作人员总成绩及进入体检考察范围人员名单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</si>
</sst>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_);[Red]\(0.0000\)"/>
    <numFmt numFmtId="177" formatCode="0.00000_ "/>
    <numFmt numFmtId="178" formatCode="0.00000_);[Red]\(0.00000\)"/>
  </numFmts>
  <fonts count="26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5" fillId="23" borderId="9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31" fontId="0" fillId="0" borderId="0" xfId="0" applyNumberFormat="1">
      <alignment vertical="center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8" fontId="22" fillId="0" borderId="0" xfId="0" applyNumberFormat="1" applyFont="1">
      <alignment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1" fillId="0" borderId="11" xfId="25" quotePrefix="1" applyNumberFormat="1" applyFont="1" applyBorder="1" applyAlignment="1">
      <alignment horizontal="center" vertical="center" wrapText="1"/>
    </xf>
    <xf numFmtId="0" fontId="25" fillId="0" borderId="11" xfId="25" quotePrefix="1" applyNumberFormat="1" applyFont="1" applyBorder="1" applyAlignment="1">
      <alignment horizontal="center" vertical="center" wrapText="1"/>
    </xf>
    <xf numFmtId="49" fontId="1" fillId="0" borderId="11" xfId="25" quotePrefix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3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入 2" xfId="41"/>
    <cellStyle name="注释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9" zoomScale="85" workbookViewId="0">
      <selection activeCell="I36" sqref="I36"/>
    </sheetView>
  </sheetViews>
  <sheetFormatPr defaultRowHeight="13.5" x14ac:dyDescent="0.15"/>
  <cols>
    <col min="1" max="1" width="20.625" customWidth="1"/>
    <col min="2" max="2" width="13.625" customWidth="1"/>
    <col min="3" max="3" width="13.375" customWidth="1"/>
    <col min="4" max="4" width="12.625" customWidth="1"/>
    <col min="5" max="5" width="10.625" style="3" customWidth="1"/>
    <col min="6" max="8" width="10.625" customWidth="1"/>
    <col min="9" max="9" width="10.625" style="4" customWidth="1"/>
    <col min="10" max="10" width="8.375" customWidth="1"/>
    <col min="11" max="11" width="10.25" customWidth="1"/>
  </cols>
  <sheetData>
    <row r="1" spans="1:11" ht="35.25" customHeight="1" x14ac:dyDescent="0.15">
      <c r="A1" s="17" t="s">
        <v>71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4.5" customHeight="1" x14ac:dyDescent="0.15">
      <c r="A2" s="5" t="s">
        <v>4</v>
      </c>
      <c r="B2" s="5" t="s">
        <v>3</v>
      </c>
      <c r="C2" s="5" t="s">
        <v>5</v>
      </c>
      <c r="D2" s="5" t="s">
        <v>2</v>
      </c>
      <c r="E2" s="6" t="s">
        <v>1</v>
      </c>
      <c r="F2" s="5" t="s">
        <v>8</v>
      </c>
      <c r="G2" s="7" t="s">
        <v>6</v>
      </c>
      <c r="H2" s="7" t="s">
        <v>9</v>
      </c>
      <c r="I2" s="8" t="s">
        <v>11</v>
      </c>
      <c r="J2" s="5" t="s">
        <v>0</v>
      </c>
      <c r="K2" s="5" t="s">
        <v>10</v>
      </c>
    </row>
    <row r="3" spans="1:11" ht="38.1" customHeight="1" x14ac:dyDescent="0.15">
      <c r="A3" s="14" t="s">
        <v>15</v>
      </c>
      <c r="B3" s="14" t="s">
        <v>20</v>
      </c>
      <c r="C3" s="15" t="s">
        <v>27</v>
      </c>
      <c r="D3" s="16" t="s">
        <v>28</v>
      </c>
      <c r="E3" s="15">
        <v>73.833299999999994</v>
      </c>
      <c r="F3" s="9">
        <f>E3*0.6</f>
        <v>44.299979999999998</v>
      </c>
      <c r="G3" s="10">
        <v>75.599999999999994</v>
      </c>
      <c r="H3" s="11">
        <f>G3*0.4</f>
        <v>30.24</v>
      </c>
      <c r="I3" s="12">
        <f>F3+H3</f>
        <v>74.53998</v>
      </c>
      <c r="J3" s="11">
        <v>1</v>
      </c>
      <c r="K3" s="11" t="s">
        <v>12</v>
      </c>
    </row>
    <row r="4" spans="1:11" ht="38.1" customHeight="1" x14ac:dyDescent="0.15">
      <c r="A4" s="14" t="s">
        <v>15</v>
      </c>
      <c r="B4" s="14" t="s">
        <v>20</v>
      </c>
      <c r="C4" s="15" t="s">
        <v>29</v>
      </c>
      <c r="D4" s="16" t="s">
        <v>30</v>
      </c>
      <c r="E4" s="15">
        <v>71.833299999999994</v>
      </c>
      <c r="F4" s="9">
        <f t="shared" ref="F4:F23" si="0">E4*0.6</f>
        <v>43.099979999999995</v>
      </c>
      <c r="G4" s="10">
        <v>76</v>
      </c>
      <c r="H4" s="11">
        <f t="shared" ref="H4:H23" si="1">G4*0.4</f>
        <v>30.400000000000002</v>
      </c>
      <c r="I4" s="12">
        <f t="shared" ref="I4:I23" si="2">F4+H4</f>
        <v>73.499979999999994</v>
      </c>
      <c r="J4" s="11">
        <v>3</v>
      </c>
      <c r="K4" s="10"/>
    </row>
    <row r="5" spans="1:11" ht="38.1" customHeight="1" x14ac:dyDescent="0.15">
      <c r="A5" s="14" t="s">
        <v>15</v>
      </c>
      <c r="B5" s="14" t="s">
        <v>20</v>
      </c>
      <c r="C5" s="15" t="s">
        <v>31</v>
      </c>
      <c r="D5" s="16" t="s">
        <v>32</v>
      </c>
      <c r="E5" s="15">
        <v>70.666700000000006</v>
      </c>
      <c r="F5" s="9">
        <f t="shared" si="0"/>
        <v>42.400020000000005</v>
      </c>
      <c r="G5" s="10">
        <v>78</v>
      </c>
      <c r="H5" s="11">
        <f t="shared" si="1"/>
        <v>31.200000000000003</v>
      </c>
      <c r="I5" s="12">
        <f t="shared" si="2"/>
        <v>73.600020000000001</v>
      </c>
      <c r="J5" s="11">
        <v>2</v>
      </c>
      <c r="K5" s="11"/>
    </row>
    <row r="6" spans="1:11" ht="38.1" customHeight="1" x14ac:dyDescent="0.15">
      <c r="A6" s="14" t="s">
        <v>16</v>
      </c>
      <c r="B6" s="14" t="s">
        <v>21</v>
      </c>
      <c r="C6" s="15" t="s">
        <v>33</v>
      </c>
      <c r="D6" s="16" t="s">
        <v>34</v>
      </c>
      <c r="E6" s="15">
        <v>72.833299999999994</v>
      </c>
      <c r="F6" s="9">
        <f t="shared" si="0"/>
        <v>43.699979999999996</v>
      </c>
      <c r="G6" s="10">
        <v>77.400000000000006</v>
      </c>
      <c r="H6" s="11">
        <f t="shared" si="1"/>
        <v>30.960000000000004</v>
      </c>
      <c r="I6" s="12">
        <f t="shared" si="2"/>
        <v>74.659980000000004</v>
      </c>
      <c r="J6" s="11">
        <v>1</v>
      </c>
      <c r="K6" s="11" t="s">
        <v>69</v>
      </c>
    </row>
    <row r="7" spans="1:11" ht="38.1" customHeight="1" x14ac:dyDescent="0.15">
      <c r="A7" s="14" t="s">
        <v>16</v>
      </c>
      <c r="B7" s="14" t="s">
        <v>21</v>
      </c>
      <c r="C7" s="15" t="s">
        <v>35</v>
      </c>
      <c r="D7" s="16" t="s">
        <v>36</v>
      </c>
      <c r="E7" s="15">
        <v>71.333299999999994</v>
      </c>
      <c r="F7" s="9">
        <f t="shared" si="0"/>
        <v>42.799979999999998</v>
      </c>
      <c r="G7" s="10">
        <v>78.2</v>
      </c>
      <c r="H7" s="11">
        <f t="shared" si="1"/>
        <v>31.28</v>
      </c>
      <c r="I7" s="12">
        <f t="shared" si="2"/>
        <v>74.079980000000006</v>
      </c>
      <c r="J7" s="11">
        <v>2</v>
      </c>
      <c r="K7" s="11"/>
    </row>
    <row r="8" spans="1:11" ht="38.1" customHeight="1" x14ac:dyDescent="0.15">
      <c r="A8" s="14" t="s">
        <v>16</v>
      </c>
      <c r="B8" s="14" t="s">
        <v>21</v>
      </c>
      <c r="C8" s="15" t="s">
        <v>37</v>
      </c>
      <c r="D8" s="16" t="s">
        <v>38</v>
      </c>
      <c r="E8" s="15">
        <v>69.5</v>
      </c>
      <c r="F8" s="9">
        <f t="shared" si="0"/>
        <v>41.699999999999996</v>
      </c>
      <c r="G8" s="10">
        <v>79.2</v>
      </c>
      <c r="H8" s="11">
        <f t="shared" si="1"/>
        <v>31.680000000000003</v>
      </c>
      <c r="I8" s="12">
        <f t="shared" si="2"/>
        <v>73.38</v>
      </c>
      <c r="J8" s="11">
        <v>3</v>
      </c>
      <c r="K8" s="11"/>
    </row>
    <row r="9" spans="1:11" ht="38.1" customHeight="1" x14ac:dyDescent="0.15">
      <c r="A9" s="14" t="s">
        <v>16</v>
      </c>
      <c r="B9" s="14" t="s">
        <v>22</v>
      </c>
      <c r="C9" s="15" t="s">
        <v>39</v>
      </c>
      <c r="D9" s="16" t="s">
        <v>40</v>
      </c>
      <c r="E9" s="15">
        <v>67.833299999999994</v>
      </c>
      <c r="F9" s="9">
        <f t="shared" si="0"/>
        <v>40.699979999999996</v>
      </c>
      <c r="G9" s="10">
        <v>78</v>
      </c>
      <c r="H9" s="11">
        <f t="shared" si="1"/>
        <v>31.200000000000003</v>
      </c>
      <c r="I9" s="12">
        <f t="shared" si="2"/>
        <v>71.899979999999999</v>
      </c>
      <c r="J9" s="11">
        <v>1</v>
      </c>
      <c r="K9" s="11" t="s">
        <v>12</v>
      </c>
    </row>
    <row r="10" spans="1:11" ht="38.1" customHeight="1" x14ac:dyDescent="0.15">
      <c r="A10" s="14" t="s">
        <v>16</v>
      </c>
      <c r="B10" s="14" t="s">
        <v>22</v>
      </c>
      <c r="C10" s="15" t="s">
        <v>41</v>
      </c>
      <c r="D10" s="16" t="s">
        <v>42</v>
      </c>
      <c r="E10" s="15">
        <v>61</v>
      </c>
      <c r="F10" s="9">
        <f t="shared" si="0"/>
        <v>36.6</v>
      </c>
      <c r="G10" s="10">
        <v>72.8</v>
      </c>
      <c r="H10" s="11">
        <f t="shared" si="1"/>
        <v>29.12</v>
      </c>
      <c r="I10" s="12">
        <f t="shared" si="2"/>
        <v>65.72</v>
      </c>
      <c r="J10" s="11">
        <v>2</v>
      </c>
      <c r="K10" s="11"/>
    </row>
    <row r="11" spans="1:11" ht="38.1" customHeight="1" x14ac:dyDescent="0.15">
      <c r="A11" s="14" t="s">
        <v>16</v>
      </c>
      <c r="B11" s="14" t="s">
        <v>22</v>
      </c>
      <c r="C11" s="15" t="s">
        <v>43</v>
      </c>
      <c r="D11" s="16" t="s">
        <v>44</v>
      </c>
      <c r="E11" s="15">
        <v>60</v>
      </c>
      <c r="F11" s="9">
        <f t="shared" si="0"/>
        <v>36</v>
      </c>
      <c r="G11" s="10">
        <v>71.400000000000006</v>
      </c>
      <c r="H11" s="11">
        <f t="shared" si="1"/>
        <v>28.560000000000002</v>
      </c>
      <c r="I11" s="12">
        <f t="shared" si="2"/>
        <v>64.56</v>
      </c>
      <c r="J11" s="11">
        <v>3</v>
      </c>
      <c r="K11" s="11"/>
    </row>
    <row r="12" spans="1:11" ht="38.1" customHeight="1" x14ac:dyDescent="0.15">
      <c r="A12" s="15" t="s">
        <v>17</v>
      </c>
      <c r="B12" s="15" t="s">
        <v>23</v>
      </c>
      <c r="C12" s="14" t="s">
        <v>45</v>
      </c>
      <c r="D12" s="16" t="s">
        <v>46</v>
      </c>
      <c r="E12" s="15">
        <v>74.5</v>
      </c>
      <c r="F12" s="9">
        <f t="shared" si="0"/>
        <v>44.699999999999996</v>
      </c>
      <c r="G12" s="10">
        <v>74.2</v>
      </c>
      <c r="H12" s="11">
        <f t="shared" si="1"/>
        <v>29.680000000000003</v>
      </c>
      <c r="I12" s="12">
        <f t="shared" si="2"/>
        <v>74.38</v>
      </c>
      <c r="J12" s="11">
        <v>1</v>
      </c>
      <c r="K12" s="11" t="s">
        <v>12</v>
      </c>
    </row>
    <row r="13" spans="1:11" ht="38.1" customHeight="1" x14ac:dyDescent="0.15">
      <c r="A13" s="15" t="s">
        <v>17</v>
      </c>
      <c r="B13" s="15" t="s">
        <v>23</v>
      </c>
      <c r="C13" s="14" t="s">
        <v>47</v>
      </c>
      <c r="D13" s="16" t="s">
        <v>48</v>
      </c>
      <c r="E13" s="15">
        <v>67.833299999999994</v>
      </c>
      <c r="F13" s="9">
        <f t="shared" si="0"/>
        <v>40.699979999999996</v>
      </c>
      <c r="G13" s="10">
        <v>80.8</v>
      </c>
      <c r="H13" s="11">
        <f t="shared" si="1"/>
        <v>32.32</v>
      </c>
      <c r="I13" s="12">
        <f t="shared" si="2"/>
        <v>73.019980000000004</v>
      </c>
      <c r="J13" s="11">
        <v>2</v>
      </c>
      <c r="K13" s="11"/>
    </row>
    <row r="14" spans="1:11" ht="38.1" customHeight="1" x14ac:dyDescent="0.15">
      <c r="A14" s="15" t="s">
        <v>17</v>
      </c>
      <c r="B14" s="15" t="s">
        <v>23</v>
      </c>
      <c r="C14" s="14" t="s">
        <v>49</v>
      </c>
      <c r="D14" s="16" t="s">
        <v>50</v>
      </c>
      <c r="E14" s="13" t="s">
        <v>14</v>
      </c>
      <c r="F14" s="9">
        <f t="shared" si="0"/>
        <v>40.199999999999996</v>
      </c>
      <c r="G14" s="10">
        <v>71.2</v>
      </c>
      <c r="H14" s="11">
        <f t="shared" si="1"/>
        <v>28.480000000000004</v>
      </c>
      <c r="I14" s="12">
        <f t="shared" si="2"/>
        <v>68.680000000000007</v>
      </c>
      <c r="J14" s="11">
        <v>3</v>
      </c>
      <c r="K14" s="11"/>
    </row>
    <row r="15" spans="1:11" ht="38.1" customHeight="1" x14ac:dyDescent="0.15">
      <c r="A15" s="15" t="s">
        <v>18</v>
      </c>
      <c r="B15" s="15" t="s">
        <v>24</v>
      </c>
      <c r="C15" s="15" t="s">
        <v>51</v>
      </c>
      <c r="D15" s="15" t="s">
        <v>52</v>
      </c>
      <c r="E15" s="15">
        <v>71.900000000000006</v>
      </c>
      <c r="F15" s="9">
        <f t="shared" si="0"/>
        <v>43.14</v>
      </c>
      <c r="G15" s="10">
        <v>78</v>
      </c>
      <c r="H15" s="11">
        <f t="shared" si="1"/>
        <v>31.200000000000003</v>
      </c>
      <c r="I15" s="12">
        <f t="shared" si="2"/>
        <v>74.34</v>
      </c>
      <c r="J15" s="11">
        <v>1</v>
      </c>
      <c r="K15" s="11" t="s">
        <v>12</v>
      </c>
    </row>
    <row r="16" spans="1:11" ht="38.1" customHeight="1" x14ac:dyDescent="0.15">
      <c r="A16" s="15" t="s">
        <v>18</v>
      </c>
      <c r="B16" s="15" t="s">
        <v>24</v>
      </c>
      <c r="C16" s="15" t="s">
        <v>53</v>
      </c>
      <c r="D16" s="15" t="s">
        <v>54</v>
      </c>
      <c r="E16" s="15">
        <v>62.533299999999997</v>
      </c>
      <c r="F16" s="9">
        <f t="shared" si="0"/>
        <v>37.519979999999997</v>
      </c>
      <c r="G16" s="10">
        <v>73</v>
      </c>
      <c r="H16" s="11">
        <f t="shared" si="1"/>
        <v>29.200000000000003</v>
      </c>
      <c r="I16" s="12">
        <f t="shared" si="2"/>
        <v>66.719979999999993</v>
      </c>
      <c r="J16" s="11">
        <v>2</v>
      </c>
      <c r="K16" s="11"/>
    </row>
    <row r="17" spans="1:11" ht="38.1" customHeight="1" x14ac:dyDescent="0.15">
      <c r="A17" s="15" t="s">
        <v>18</v>
      </c>
      <c r="B17" s="15" t="s">
        <v>24</v>
      </c>
      <c r="C17" s="15" t="s">
        <v>55</v>
      </c>
      <c r="D17" s="15" t="s">
        <v>56</v>
      </c>
      <c r="E17" s="15">
        <v>60.2667</v>
      </c>
      <c r="F17" s="9">
        <f t="shared" si="0"/>
        <v>36.160019999999996</v>
      </c>
      <c r="G17" s="10"/>
      <c r="H17" s="11">
        <f t="shared" si="1"/>
        <v>0</v>
      </c>
      <c r="I17" s="12">
        <f t="shared" si="2"/>
        <v>36.160019999999996</v>
      </c>
      <c r="J17" s="11">
        <v>3</v>
      </c>
      <c r="K17" s="11"/>
    </row>
    <row r="18" spans="1:11" ht="38.1" customHeight="1" x14ac:dyDescent="0.15">
      <c r="A18" s="14" t="s">
        <v>19</v>
      </c>
      <c r="B18" s="15" t="s">
        <v>25</v>
      </c>
      <c r="C18" s="15" t="s">
        <v>57</v>
      </c>
      <c r="D18" s="15" t="s">
        <v>58</v>
      </c>
      <c r="E18" s="15">
        <v>63.6</v>
      </c>
      <c r="F18" s="9">
        <f t="shared" si="0"/>
        <v>38.159999999999997</v>
      </c>
      <c r="G18" s="10">
        <v>77</v>
      </c>
      <c r="H18" s="11">
        <f t="shared" si="1"/>
        <v>30.8</v>
      </c>
      <c r="I18" s="12">
        <f t="shared" si="2"/>
        <v>68.959999999999994</v>
      </c>
      <c r="J18" s="11">
        <v>1</v>
      </c>
      <c r="K18" s="11" t="s">
        <v>13</v>
      </c>
    </row>
    <row r="19" spans="1:11" ht="38.1" customHeight="1" x14ac:dyDescent="0.15">
      <c r="A19" s="14" t="s">
        <v>19</v>
      </c>
      <c r="B19" s="15" t="s">
        <v>25</v>
      </c>
      <c r="C19" s="15" t="s">
        <v>59</v>
      </c>
      <c r="D19" s="15" t="s">
        <v>60</v>
      </c>
      <c r="E19" s="15">
        <v>63.433300000000003</v>
      </c>
      <c r="F19" s="9">
        <f t="shared" si="0"/>
        <v>38.059980000000003</v>
      </c>
      <c r="G19" s="10">
        <v>76.599999999999994</v>
      </c>
      <c r="H19" s="11">
        <f t="shared" si="1"/>
        <v>30.64</v>
      </c>
      <c r="I19" s="12">
        <f t="shared" si="2"/>
        <v>68.699980000000011</v>
      </c>
      <c r="J19" s="11">
        <v>2</v>
      </c>
      <c r="K19" s="11"/>
    </row>
    <row r="20" spans="1:11" ht="38.1" customHeight="1" x14ac:dyDescent="0.15">
      <c r="A20" s="14" t="s">
        <v>19</v>
      </c>
      <c r="B20" s="15" t="s">
        <v>25</v>
      </c>
      <c r="C20" s="15" t="s">
        <v>61</v>
      </c>
      <c r="D20" s="15" t="s">
        <v>62</v>
      </c>
      <c r="E20" s="15">
        <v>63.366700000000002</v>
      </c>
      <c r="F20" s="9">
        <f t="shared" si="0"/>
        <v>38.020020000000002</v>
      </c>
      <c r="G20" s="10">
        <v>74.2</v>
      </c>
      <c r="H20" s="11">
        <f t="shared" si="1"/>
        <v>29.680000000000003</v>
      </c>
      <c r="I20" s="12">
        <f t="shared" si="2"/>
        <v>67.700020000000009</v>
      </c>
      <c r="J20" s="11">
        <v>3</v>
      </c>
      <c r="K20" s="11"/>
    </row>
    <row r="21" spans="1:11" ht="38.1" customHeight="1" x14ac:dyDescent="0.15">
      <c r="A21" s="14" t="s">
        <v>19</v>
      </c>
      <c r="B21" s="15" t="s">
        <v>26</v>
      </c>
      <c r="C21" s="15" t="s">
        <v>63</v>
      </c>
      <c r="D21" s="15" t="s">
        <v>64</v>
      </c>
      <c r="E21" s="15">
        <v>68.599999999999994</v>
      </c>
      <c r="F21" s="9">
        <f t="shared" si="0"/>
        <v>41.16</v>
      </c>
      <c r="G21" s="10">
        <v>82.4</v>
      </c>
      <c r="H21" s="11">
        <f t="shared" si="1"/>
        <v>32.96</v>
      </c>
      <c r="I21" s="12">
        <f t="shared" si="2"/>
        <v>74.12</v>
      </c>
      <c r="J21" s="11">
        <v>1</v>
      </c>
      <c r="K21" s="11" t="s">
        <v>70</v>
      </c>
    </row>
    <row r="22" spans="1:11" ht="38.1" customHeight="1" x14ac:dyDescent="0.15">
      <c r="A22" s="14" t="s">
        <v>19</v>
      </c>
      <c r="B22" s="15" t="s">
        <v>26</v>
      </c>
      <c r="C22" s="15" t="s">
        <v>65</v>
      </c>
      <c r="D22" s="15" t="s">
        <v>66</v>
      </c>
      <c r="E22" s="15">
        <v>61.933300000000003</v>
      </c>
      <c r="F22" s="9">
        <f t="shared" si="0"/>
        <v>37.159979999999997</v>
      </c>
      <c r="G22" s="10">
        <v>72.2</v>
      </c>
      <c r="H22" s="11">
        <f t="shared" si="1"/>
        <v>28.880000000000003</v>
      </c>
      <c r="I22" s="12">
        <f t="shared" si="2"/>
        <v>66.03998</v>
      </c>
      <c r="J22" s="11">
        <v>2</v>
      </c>
      <c r="K22" s="11"/>
    </row>
    <row r="23" spans="1:11" ht="38.1" customHeight="1" x14ac:dyDescent="0.15">
      <c r="A23" s="14" t="s">
        <v>19</v>
      </c>
      <c r="B23" s="15" t="s">
        <v>26</v>
      </c>
      <c r="C23" s="15" t="s">
        <v>67</v>
      </c>
      <c r="D23" s="15" t="s">
        <v>68</v>
      </c>
      <c r="E23" s="15">
        <v>56.833300000000001</v>
      </c>
      <c r="F23" s="9">
        <f t="shared" si="0"/>
        <v>34.099980000000002</v>
      </c>
      <c r="G23" s="10">
        <v>73.2</v>
      </c>
      <c r="H23" s="11">
        <f t="shared" si="1"/>
        <v>29.28</v>
      </c>
      <c r="I23" s="12">
        <f t="shared" si="2"/>
        <v>63.379980000000003</v>
      </c>
      <c r="J23" s="11">
        <v>3</v>
      </c>
      <c r="K23" s="11"/>
    </row>
    <row r="24" spans="1:11" ht="34.5" customHeight="1" x14ac:dyDescent="0.15">
      <c r="A24" s="2"/>
      <c r="C24" s="2"/>
    </row>
    <row r="27" spans="1:11" x14ac:dyDescent="0.15">
      <c r="G27" t="s">
        <v>7</v>
      </c>
    </row>
    <row r="28" spans="1:11" x14ac:dyDescent="0.15">
      <c r="G28" s="1"/>
      <c r="H28" s="1"/>
    </row>
  </sheetData>
  <mergeCells count="1">
    <mergeCell ref="A1:K1"/>
  </mergeCells>
  <phoneticPr fontId="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2017-07-31T02:42:06Z</cp:lastPrinted>
  <dcterms:created xsi:type="dcterms:W3CDTF">2014-08-18T01:37:34Z</dcterms:created>
  <dcterms:modified xsi:type="dcterms:W3CDTF">2017-08-16T02:59:01Z</dcterms:modified>
</cp:coreProperties>
</file>