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63" activeTab="0"/>
  </bookViews>
  <sheets>
    <sheet name="中学语文" sheetId="1" r:id="rId1"/>
    <sheet name="中学蒙授语文" sheetId="2" r:id="rId2"/>
    <sheet name="中学数学" sheetId="3" r:id="rId3"/>
    <sheet name="中学英语" sheetId="4" r:id="rId4"/>
    <sheet name="中学政治" sheetId="5" r:id="rId5"/>
    <sheet name="中学政治(项目人员)" sheetId="6" r:id="rId6"/>
    <sheet name="中学历史" sheetId="7" r:id="rId7"/>
    <sheet name="中学历史 (项目人员)" sheetId="8" r:id="rId8"/>
    <sheet name="中学物理" sheetId="9" r:id="rId9"/>
    <sheet name="中学化学" sheetId="10" r:id="rId10"/>
    <sheet name="中学生物" sheetId="11" r:id="rId11"/>
    <sheet name="中学地理" sheetId="12" r:id="rId12"/>
    <sheet name="中学地理（项目人员）" sheetId="13" r:id="rId13"/>
    <sheet name="中学音乐" sheetId="14" r:id="rId14"/>
    <sheet name="中学足球" sheetId="15" r:id="rId15"/>
    <sheet name="中学排球" sheetId="16" r:id="rId16"/>
  </sheets>
  <definedNames>
    <definedName name="_xlnm.Print_Titles" localSheetId="12">'中学地理（项目人员）'!$1:$3</definedName>
    <definedName name="_xlnm.Print_Titles" localSheetId="11">'中学地理'!$1:$3</definedName>
    <definedName name="_xlnm.Print_Titles" localSheetId="9">'中学化学'!$1:$3</definedName>
    <definedName name="_xlnm.Print_Titles" localSheetId="6">'中学历史'!$1:$3</definedName>
    <definedName name="_xlnm.Print_Titles" localSheetId="15">'中学排球'!$1:$3</definedName>
    <definedName name="_xlnm.Print_Titles" localSheetId="10">'中学生物'!$1:$3</definedName>
    <definedName name="_xlnm.Print_Titles" localSheetId="2">'中学数学'!$1:$3</definedName>
    <definedName name="_xlnm.Print_Titles" localSheetId="8">'中学物理'!$1:$3</definedName>
    <definedName name="_xlnm.Print_Titles" localSheetId="13">'中学音乐'!$1:$3</definedName>
    <definedName name="_xlnm.Print_Titles" localSheetId="3">'中学英语'!$1:$3</definedName>
    <definedName name="_xlnm.Print_Titles" localSheetId="0">'中学语文'!$1:$3</definedName>
    <definedName name="_xlnm.Print_Titles" localSheetId="4">'中学政治'!$1:$3</definedName>
    <definedName name="_xlnm.Print_Titles" localSheetId="14">'中学足球'!$1:$3</definedName>
    <definedName name="_xlnm._FilterDatabase" localSheetId="0" hidden="1">'中学语文'!$A$3:$O$7</definedName>
    <definedName name="_xlnm._FilterDatabase" localSheetId="1" hidden="1">'中学蒙授语文'!$A$3:$J$7</definedName>
    <definedName name="_xlnm._FilterDatabase" localSheetId="2" hidden="1">'中学数学'!$A$3:$P$7</definedName>
    <definedName name="_xlnm._FilterDatabase" localSheetId="3" hidden="1">'中学英语'!$A$3:$P$11</definedName>
    <definedName name="_xlnm._FilterDatabase" localSheetId="4" hidden="1">'中学政治'!$A$3:$P$9</definedName>
    <definedName name="_xlnm._FilterDatabase" localSheetId="5" hidden="1">'中学政治(项目人员)'!$A$3:$P$5</definedName>
    <definedName name="_xlnm._FilterDatabase" localSheetId="6" hidden="1">'中学历史'!$A$3:$P$9</definedName>
    <definedName name="_xlnm._FilterDatabase" localSheetId="7" hidden="1">'中学历史 (项目人员)'!$A$3:$M$5</definedName>
    <definedName name="_xlnm._FilterDatabase" localSheetId="8" hidden="1">'中学物理'!$A$3:$N$7</definedName>
    <definedName name="_xlnm._FilterDatabase" localSheetId="9" hidden="1">'中学化学'!$A$3:$L$7</definedName>
    <definedName name="_xlnm._FilterDatabase" localSheetId="10" hidden="1">'中学生物'!$A$3:$P$7</definedName>
    <definedName name="_xlnm._FilterDatabase" localSheetId="11" hidden="1">'中学地理'!$A$3:$J$11</definedName>
    <definedName name="_xlnm._FilterDatabase" localSheetId="12" hidden="1">'中学地理（项目人员）'!$A$3:$J$5</definedName>
    <definedName name="_xlnm._FilterDatabase" localSheetId="13" hidden="1">'中学音乐'!$A$3:$P$5</definedName>
    <definedName name="_xlnm._FilterDatabase" localSheetId="14" hidden="1">'中学足球'!$A$3:$J$9</definedName>
    <definedName name="_xlnm._FilterDatabase" localSheetId="15" hidden="1">'中学排球'!$A$3:$P$9</definedName>
  </definedNames>
  <calcPr fullCalcOnLoad="1"/>
</workbook>
</file>

<file path=xl/sharedStrings.xml><?xml version="1.0" encoding="utf-8"?>
<sst xmlns="http://schemas.openxmlformats.org/spreadsheetml/2006/main" count="264" uniqueCount="99">
  <si>
    <t>2018年准格尔旗教师招聘面试人员名单（中学语文专业）</t>
  </si>
  <si>
    <t>序号</t>
  </si>
  <si>
    <t>姓名</t>
  </si>
  <si>
    <t>准考证号</t>
  </si>
  <si>
    <t>成绩</t>
  </si>
  <si>
    <t>笔试折合成绩</t>
  </si>
  <si>
    <t>政策加分</t>
  </si>
  <si>
    <t>合计</t>
  </si>
  <si>
    <t>备注</t>
  </si>
  <si>
    <t>少数民族加分</t>
  </si>
  <si>
    <t>准旗籍</t>
  </si>
  <si>
    <t>满10年代课</t>
  </si>
  <si>
    <t>刘早霞</t>
  </si>
  <si>
    <t>张豆</t>
  </si>
  <si>
    <t>张敏</t>
  </si>
  <si>
    <t>陈媛媛</t>
  </si>
  <si>
    <t>2018年准格尔旗教师招聘面试人员名单（中学蒙授语文专业）</t>
  </si>
  <si>
    <t>苏日古格</t>
  </si>
  <si>
    <t>赛汗</t>
  </si>
  <si>
    <t>沙日娜</t>
  </si>
  <si>
    <t>乌日丽格</t>
  </si>
  <si>
    <t>2018年准格尔旗教师招聘面试人员名单（中学数学专业）</t>
  </si>
  <si>
    <t>张婷婷</t>
  </si>
  <si>
    <t>赵萌</t>
  </si>
  <si>
    <t>张飞霞</t>
  </si>
  <si>
    <t>薛源</t>
  </si>
  <si>
    <t>2018年准格尔旗教师招聘面试人员名单（中学英语专业）</t>
  </si>
  <si>
    <t>朱欣宇</t>
  </si>
  <si>
    <t>于婷</t>
  </si>
  <si>
    <t>白娟玲</t>
  </si>
  <si>
    <t>田婷</t>
  </si>
  <si>
    <t>张鹤楠</t>
  </si>
  <si>
    <t>胡金晶</t>
  </si>
  <si>
    <t>訾娜</t>
  </si>
  <si>
    <t>张海娇</t>
  </si>
  <si>
    <t>2018年准格尔旗教师招聘面试人员名单（中学政治专业）</t>
  </si>
  <si>
    <t>李敏</t>
  </si>
  <si>
    <t>曹璐</t>
  </si>
  <si>
    <t>钱丽</t>
  </si>
  <si>
    <t>孙燕</t>
  </si>
  <si>
    <t>温荣</t>
  </si>
  <si>
    <t>李文梅</t>
  </si>
  <si>
    <t>2018年准格尔旗教师招聘面试人员名单（中学政治项目人员专业）</t>
  </si>
  <si>
    <t>刘灵燕</t>
  </si>
  <si>
    <t>刘瑞芳</t>
  </si>
  <si>
    <t>2018年准格尔旗教师招聘面试人员名单（中学历史专业）</t>
  </si>
  <si>
    <t>刘雨鑫</t>
  </si>
  <si>
    <t>郝巧峰</t>
  </si>
  <si>
    <t>王旭</t>
  </si>
  <si>
    <t>白芙蓉</t>
  </si>
  <si>
    <t>刘蓓</t>
  </si>
  <si>
    <t>张娜拉</t>
  </si>
  <si>
    <t>2018年准格尔旗教师招聘面试人员名单（中学历史项目人员专业）</t>
  </si>
  <si>
    <t>李双双</t>
  </si>
  <si>
    <t>李彩凤</t>
  </si>
  <si>
    <t>2018年准格尔旗教师招聘面试人员名单（中学物理专业）</t>
  </si>
  <si>
    <t>郭亚楠</t>
  </si>
  <si>
    <t>刘武斌</t>
  </si>
  <si>
    <t>杨尚磊</t>
  </si>
  <si>
    <t>郭杰</t>
  </si>
  <si>
    <t>2018年准格尔旗教师招聘面试人员名单（中学化学专业）</t>
  </si>
  <si>
    <t>武雪梅</t>
  </si>
  <si>
    <t>白金凤</t>
  </si>
  <si>
    <t>梁瑞雪</t>
  </si>
  <si>
    <t>王海鹏</t>
  </si>
  <si>
    <t>2018年准格尔旗教师招聘面试人员名单（中学生物专业）</t>
  </si>
  <si>
    <t>多兰</t>
  </si>
  <si>
    <t>曹婷</t>
  </si>
  <si>
    <t>郭慧</t>
  </si>
  <si>
    <t>刘璐</t>
  </si>
  <si>
    <t>2018年准格尔旗教师招聘面试人员名单（中学地理专业）</t>
  </si>
  <si>
    <t>王国翔</t>
  </si>
  <si>
    <t>刘宏丽</t>
  </si>
  <si>
    <t>马美</t>
  </si>
  <si>
    <t>杨小荣</t>
  </si>
  <si>
    <t>孙小兵</t>
  </si>
  <si>
    <t>李文月</t>
  </si>
  <si>
    <t>张雪平</t>
  </si>
  <si>
    <t>郭凯敏</t>
  </si>
  <si>
    <t>2018年准格尔旗教师招聘面试人员名单（中学地理项目人员专业）</t>
  </si>
  <si>
    <t>王翠霞</t>
  </si>
  <si>
    <t>马旭阳</t>
  </si>
  <si>
    <t>2018年准格尔旗教师招聘面试人员名单（中学音乐专业）</t>
  </si>
  <si>
    <t>陈柯</t>
  </si>
  <si>
    <t>王瑀婷</t>
  </si>
  <si>
    <t>2018年准格尔旗教师招聘面试人员名单（中学足球专业）</t>
  </si>
  <si>
    <t>藏楠</t>
  </si>
  <si>
    <t>奇苏和</t>
  </si>
  <si>
    <t>高日光</t>
  </si>
  <si>
    <t>高博</t>
  </si>
  <si>
    <t>崔佳</t>
  </si>
  <si>
    <t>谷青剑</t>
  </si>
  <si>
    <t>2018年准格尔旗教师招聘面试人员名单（中学排球专业）</t>
  </si>
  <si>
    <t>郭都</t>
  </si>
  <si>
    <t>安丽娜</t>
  </si>
  <si>
    <t>田熙男</t>
  </si>
  <si>
    <t>王茹</t>
  </si>
  <si>
    <t>郃培江</t>
  </si>
  <si>
    <t>刘浩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</si>
</sst>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6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176" fontId="0" fillId="0" borderId="9" xfId="0" applyNumberFormat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6" fillId="0" borderId="0" xfId="0" applyFont="1" applyAlignment="1">
      <alignment/>
    </xf>
    <xf numFmtId="176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center"/>
    </xf>
    <xf numFmtId="0" fontId="26" fillId="0" borderId="9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47" fillId="0" borderId="0" xfId="0" applyFont="1" applyAlignment="1">
      <alignment horizontal="center"/>
    </xf>
    <xf numFmtId="0" fontId="48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0" fontId="48" fillId="0" borderId="9" xfId="0" applyFont="1" applyBorder="1" applyAlignment="1">
      <alignment horizontal="center"/>
    </xf>
    <xf numFmtId="0" fontId="48" fillId="0" borderId="9" xfId="0" applyFont="1" applyBorder="1" applyAlignment="1">
      <alignment horizontal="center"/>
    </xf>
    <xf numFmtId="176" fontId="48" fillId="0" borderId="9" xfId="0" applyNumberFormat="1" applyFont="1" applyBorder="1" applyAlignment="1">
      <alignment horizontal="center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H13" sqref="H13"/>
    </sheetView>
  </sheetViews>
  <sheetFormatPr defaultColWidth="9.140625" defaultRowHeight="12.75"/>
  <cols>
    <col min="1" max="1" width="6.140625" style="2" customWidth="1"/>
    <col min="2" max="2" width="10.57421875" style="23" customWidth="1"/>
    <col min="3" max="3" width="14.57421875" style="2" customWidth="1"/>
    <col min="4" max="16384" width="9.140625" style="2" customWidth="1"/>
  </cols>
  <sheetData>
    <row r="1" spans="1:10" s="1" customFormat="1" ht="36.7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</row>
    <row r="2" spans="1:10" s="1" customFormat="1" ht="15.75" customHeight="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6" t="s">
        <v>6</v>
      </c>
      <c r="G2" s="9"/>
      <c r="H2" s="9"/>
      <c r="I2" s="8" t="s">
        <v>7</v>
      </c>
      <c r="J2" s="6" t="s">
        <v>8</v>
      </c>
    </row>
    <row r="3" spans="1:10" s="1" customFormat="1" ht="33" customHeight="1">
      <c r="A3" s="6"/>
      <c r="B3" s="7"/>
      <c r="C3" s="6"/>
      <c r="D3" s="6"/>
      <c r="E3" s="8"/>
      <c r="F3" s="8" t="s">
        <v>9</v>
      </c>
      <c r="G3" s="8" t="s">
        <v>10</v>
      </c>
      <c r="H3" s="8" t="s">
        <v>11</v>
      </c>
      <c r="I3" s="8"/>
      <c r="J3" s="6"/>
    </row>
    <row r="4" spans="1:12" ht="13.5">
      <c r="A4" s="10">
        <v>1</v>
      </c>
      <c r="B4" s="24" t="s">
        <v>12</v>
      </c>
      <c r="C4" s="68">
        <v>18230400325</v>
      </c>
      <c r="D4" s="69">
        <v>85.75</v>
      </c>
      <c r="E4" s="14">
        <f>D4*0.6</f>
        <v>51.449999999999996</v>
      </c>
      <c r="F4" s="11"/>
      <c r="G4" s="11"/>
      <c r="H4" s="10"/>
      <c r="I4" s="14">
        <f>E4+F4+G4</f>
        <v>51.449999999999996</v>
      </c>
      <c r="J4" s="71"/>
      <c r="L4" s="17"/>
    </row>
    <row r="5" spans="1:12" ht="13.5">
      <c r="A5" s="10">
        <v>2</v>
      </c>
      <c r="B5" s="24" t="s">
        <v>13</v>
      </c>
      <c r="C5" s="68">
        <v>18230400401</v>
      </c>
      <c r="D5" s="69">
        <v>84.36</v>
      </c>
      <c r="E5" s="14">
        <f>D5*0.6</f>
        <v>50.616</v>
      </c>
      <c r="F5" s="11"/>
      <c r="G5" s="11"/>
      <c r="H5" s="10"/>
      <c r="I5" s="14">
        <f>E5+F5+G5</f>
        <v>50.616</v>
      </c>
      <c r="J5" s="71"/>
      <c r="L5" s="17"/>
    </row>
    <row r="6" spans="1:12" ht="13.5">
      <c r="A6" s="10">
        <v>3</v>
      </c>
      <c r="B6" s="24" t="s">
        <v>14</v>
      </c>
      <c r="C6" s="68">
        <v>18230400104</v>
      </c>
      <c r="D6" s="69">
        <v>81.89</v>
      </c>
      <c r="E6" s="14">
        <f>D6*0.6</f>
        <v>49.134</v>
      </c>
      <c r="F6" s="11"/>
      <c r="G6" s="11">
        <v>1</v>
      </c>
      <c r="H6" s="10"/>
      <c r="I6" s="14">
        <f>E6+F6+G6</f>
        <v>50.134</v>
      </c>
      <c r="J6" s="71"/>
      <c r="L6" s="17"/>
    </row>
    <row r="7" spans="1:12" ht="13.5">
      <c r="A7" s="10">
        <v>4</v>
      </c>
      <c r="B7" s="24" t="s">
        <v>15</v>
      </c>
      <c r="C7" s="70">
        <v>18230400213</v>
      </c>
      <c r="D7" s="69">
        <v>80.72999999999999</v>
      </c>
      <c r="E7" s="14">
        <f>D7*0.6</f>
        <v>48.437999999999995</v>
      </c>
      <c r="F7" s="11"/>
      <c r="G7" s="11">
        <v>1</v>
      </c>
      <c r="H7" s="10"/>
      <c r="I7" s="14">
        <f>E7+F7+G7</f>
        <v>49.437999999999995</v>
      </c>
      <c r="J7" s="71"/>
      <c r="L7" s="17"/>
    </row>
  </sheetData>
  <sheetProtection/>
  <autoFilter ref="A3:O7">
    <sortState ref="A4:O7">
      <sortCondition descending="1" sortBy="value" ref="I4:I7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J4" sqref="J4:J7"/>
    </sheetView>
  </sheetViews>
  <sheetFormatPr defaultColWidth="9.140625" defaultRowHeight="12.75"/>
  <cols>
    <col min="1" max="1" width="6.140625" style="2" customWidth="1"/>
    <col min="2" max="2" width="12.57421875" style="2" customWidth="1"/>
    <col min="3" max="3" width="14.57421875" style="2" customWidth="1"/>
    <col min="4" max="16384" width="9.140625" style="2" customWidth="1"/>
  </cols>
  <sheetData>
    <row r="1" spans="1:10" s="1" customFormat="1" ht="36.75" customHeight="1">
      <c r="A1" s="3" t="s">
        <v>60</v>
      </c>
      <c r="B1" s="4"/>
      <c r="C1" s="5"/>
      <c r="D1" s="5"/>
      <c r="E1" s="5"/>
      <c r="F1" s="5"/>
      <c r="G1" s="5"/>
      <c r="H1" s="5"/>
      <c r="I1" s="5"/>
      <c r="J1" s="5"/>
    </row>
    <row r="2" spans="1:10" s="1" customFormat="1" ht="15.75" customHeight="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6" t="s">
        <v>6</v>
      </c>
      <c r="G2" s="9"/>
      <c r="H2" s="9"/>
      <c r="I2" s="8" t="s">
        <v>7</v>
      </c>
      <c r="J2" s="6" t="s">
        <v>8</v>
      </c>
    </row>
    <row r="3" spans="1:10" s="1" customFormat="1" ht="33" customHeight="1">
      <c r="A3" s="6"/>
      <c r="B3" s="7"/>
      <c r="C3" s="6"/>
      <c r="D3" s="6"/>
      <c r="E3" s="8"/>
      <c r="F3" s="8" t="s">
        <v>9</v>
      </c>
      <c r="G3" s="8" t="s">
        <v>10</v>
      </c>
      <c r="H3" s="8" t="s">
        <v>11</v>
      </c>
      <c r="I3" s="8"/>
      <c r="J3" s="6"/>
    </row>
    <row r="4" spans="1:12" ht="13.5">
      <c r="A4" s="10">
        <v>1</v>
      </c>
      <c r="B4" s="11" t="s">
        <v>61</v>
      </c>
      <c r="C4" s="16">
        <v>18330500326</v>
      </c>
      <c r="D4" s="13">
        <v>73.67</v>
      </c>
      <c r="E4" s="15">
        <f>D4*0.6</f>
        <v>44.202</v>
      </c>
      <c r="F4" s="11"/>
      <c r="G4" s="11"/>
      <c r="H4" s="10"/>
      <c r="I4" s="15">
        <f>E4+F4+G4</f>
        <v>44.202</v>
      </c>
      <c r="J4" s="22"/>
      <c r="L4" s="17"/>
    </row>
    <row r="5" spans="1:12" ht="13.5">
      <c r="A5" s="10">
        <v>2</v>
      </c>
      <c r="B5" s="11" t="s">
        <v>62</v>
      </c>
      <c r="C5" s="16">
        <v>18330500304</v>
      </c>
      <c r="D5" s="13">
        <v>68.45</v>
      </c>
      <c r="E5" s="15">
        <f>D5*0.6</f>
        <v>41.07</v>
      </c>
      <c r="F5" s="11"/>
      <c r="G5" s="11"/>
      <c r="H5" s="10"/>
      <c r="I5" s="15">
        <f>E5+F5+G5</f>
        <v>41.07</v>
      </c>
      <c r="J5" s="22"/>
      <c r="L5" s="17"/>
    </row>
    <row r="6" spans="1:12" ht="13.5">
      <c r="A6" s="10">
        <v>3</v>
      </c>
      <c r="B6" s="11" t="s">
        <v>63</v>
      </c>
      <c r="C6" s="12">
        <v>18330500105</v>
      </c>
      <c r="D6" s="13">
        <v>66.36</v>
      </c>
      <c r="E6" s="15">
        <f>D6*0.6</f>
        <v>39.815999999999995</v>
      </c>
      <c r="F6" s="11"/>
      <c r="G6" s="11"/>
      <c r="H6" s="10"/>
      <c r="I6" s="15">
        <f>E6+F6+G6</f>
        <v>39.815999999999995</v>
      </c>
      <c r="J6" s="22"/>
      <c r="L6" s="17"/>
    </row>
    <row r="7" spans="1:12" ht="13.5">
      <c r="A7" s="10">
        <v>4</v>
      </c>
      <c r="B7" s="11" t="s">
        <v>64</v>
      </c>
      <c r="C7" s="16">
        <v>18330500406</v>
      </c>
      <c r="D7" s="13">
        <v>65.63</v>
      </c>
      <c r="E7" s="15">
        <f>D7*0.6</f>
        <v>39.37799999999999</v>
      </c>
      <c r="F7" s="11"/>
      <c r="G7" s="11"/>
      <c r="H7" s="10"/>
      <c r="I7" s="15">
        <f>E7+F7+G7</f>
        <v>39.37799999999999</v>
      </c>
      <c r="J7" s="22"/>
      <c r="L7" s="17"/>
    </row>
  </sheetData>
  <sheetProtection/>
  <autoFilter ref="A3:L7">
    <sortState ref="A4:L7">
      <sortCondition descending="1" sortBy="value" ref="I4:I7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A1" sqref="A1:J1"/>
    </sheetView>
  </sheetViews>
  <sheetFormatPr defaultColWidth="9.140625" defaultRowHeight="12.75"/>
  <cols>
    <col min="1" max="1" width="6.140625" style="2" customWidth="1"/>
    <col min="2" max="2" width="12.57421875" style="2" customWidth="1"/>
    <col min="3" max="3" width="14.57421875" style="2" customWidth="1"/>
    <col min="4" max="16384" width="9.140625" style="2" customWidth="1"/>
  </cols>
  <sheetData>
    <row r="1" spans="1:10" s="1" customFormat="1" ht="36.75" customHeight="1">
      <c r="A1" s="3" t="s">
        <v>65</v>
      </c>
      <c r="B1" s="4"/>
      <c r="C1" s="5"/>
      <c r="D1" s="5"/>
      <c r="E1" s="5"/>
      <c r="F1" s="5"/>
      <c r="G1" s="5"/>
      <c r="H1" s="5"/>
      <c r="I1" s="5"/>
      <c r="J1" s="5"/>
    </row>
    <row r="2" spans="1:10" s="1" customFormat="1" ht="15.75" customHeight="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6" t="s">
        <v>6</v>
      </c>
      <c r="G2" s="9"/>
      <c r="H2" s="9"/>
      <c r="I2" s="8" t="s">
        <v>7</v>
      </c>
      <c r="J2" s="6" t="s">
        <v>8</v>
      </c>
    </row>
    <row r="3" spans="1:10" s="1" customFormat="1" ht="33" customHeight="1">
      <c r="A3" s="6"/>
      <c r="B3" s="7"/>
      <c r="C3" s="6"/>
      <c r="D3" s="6"/>
      <c r="E3" s="8"/>
      <c r="F3" s="8" t="s">
        <v>9</v>
      </c>
      <c r="G3" s="8" t="s">
        <v>10</v>
      </c>
      <c r="H3" s="8" t="s">
        <v>11</v>
      </c>
      <c r="I3" s="8"/>
      <c r="J3" s="6"/>
    </row>
    <row r="4" spans="1:10" ht="13.5">
      <c r="A4" s="10">
        <v>1</v>
      </c>
      <c r="B4" s="11" t="s">
        <v>66</v>
      </c>
      <c r="C4" s="16">
        <v>18340500808</v>
      </c>
      <c r="D4" s="13">
        <v>81.81</v>
      </c>
      <c r="E4" s="14">
        <f>D4*0.6</f>
        <v>49.086</v>
      </c>
      <c r="F4" s="11">
        <v>2.5</v>
      </c>
      <c r="G4" s="11"/>
      <c r="H4" s="10"/>
      <c r="I4" s="14">
        <f>E4+F4+G4</f>
        <v>51.586</v>
      </c>
      <c r="J4" s="13"/>
    </row>
    <row r="5" spans="1:10" ht="13.5">
      <c r="A5" s="10">
        <v>2</v>
      </c>
      <c r="B5" s="11" t="s">
        <v>67</v>
      </c>
      <c r="C5" s="16">
        <v>18340500813</v>
      </c>
      <c r="D5" s="13">
        <v>84.86</v>
      </c>
      <c r="E5" s="14">
        <f>D5*0.6</f>
        <v>50.916</v>
      </c>
      <c r="F5" s="11"/>
      <c r="G5" s="11"/>
      <c r="H5" s="10"/>
      <c r="I5" s="14">
        <f>E5+F5+G5</f>
        <v>50.916</v>
      </c>
      <c r="J5" s="13"/>
    </row>
    <row r="6" spans="1:10" ht="13.5">
      <c r="A6" s="10">
        <v>3</v>
      </c>
      <c r="B6" s="11" t="s">
        <v>68</v>
      </c>
      <c r="C6" s="16">
        <v>18340500611</v>
      </c>
      <c r="D6" s="13">
        <v>82.24</v>
      </c>
      <c r="E6" s="14">
        <f>D6*0.6</f>
        <v>49.343999999999994</v>
      </c>
      <c r="F6" s="11"/>
      <c r="G6" s="11">
        <v>1</v>
      </c>
      <c r="H6" s="10"/>
      <c r="I6" s="14">
        <f>E6+F6+G6</f>
        <v>50.343999999999994</v>
      </c>
      <c r="J6" s="13"/>
    </row>
    <row r="7" spans="1:10" ht="13.5">
      <c r="A7" s="10">
        <v>4</v>
      </c>
      <c r="B7" s="11" t="s">
        <v>69</v>
      </c>
      <c r="C7" s="16">
        <v>18340500720</v>
      </c>
      <c r="D7" s="13">
        <v>82.09</v>
      </c>
      <c r="E7" s="14">
        <f>D7*0.6</f>
        <v>49.254</v>
      </c>
      <c r="F7" s="11"/>
      <c r="G7" s="11">
        <v>1</v>
      </c>
      <c r="H7" s="10"/>
      <c r="I7" s="14">
        <f>E7+F7+G7</f>
        <v>50.254</v>
      </c>
      <c r="J7" s="13"/>
    </row>
  </sheetData>
  <sheetProtection/>
  <autoFilter ref="A3:P7">
    <sortState ref="A4:P7">
      <sortCondition descending="1" sortBy="value" ref="I4:I7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M11" sqref="M11"/>
    </sheetView>
  </sheetViews>
  <sheetFormatPr defaultColWidth="9.140625" defaultRowHeight="12.75"/>
  <cols>
    <col min="1" max="1" width="6.140625" style="2" customWidth="1"/>
    <col min="2" max="2" width="10.00390625" style="23" customWidth="1"/>
    <col min="3" max="3" width="14.57421875" style="2" customWidth="1"/>
    <col min="4" max="16384" width="9.140625" style="2" customWidth="1"/>
  </cols>
  <sheetData>
    <row r="1" spans="1:10" s="1" customFormat="1" ht="36.75" customHeight="1">
      <c r="A1" s="3" t="s">
        <v>70</v>
      </c>
      <c r="B1" s="4"/>
      <c r="C1" s="5"/>
      <c r="D1" s="5"/>
      <c r="E1" s="5"/>
      <c r="F1" s="5"/>
      <c r="G1" s="5"/>
      <c r="H1" s="5"/>
      <c r="I1" s="5"/>
      <c r="J1" s="5"/>
    </row>
    <row r="2" spans="1:10" s="1" customFormat="1" ht="15.75" customHeight="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6" t="s">
        <v>6</v>
      </c>
      <c r="G2" s="9"/>
      <c r="H2" s="9"/>
      <c r="I2" s="8" t="s">
        <v>7</v>
      </c>
      <c r="J2" s="6" t="s">
        <v>8</v>
      </c>
    </row>
    <row r="3" spans="1:10" s="1" customFormat="1" ht="33" customHeight="1">
      <c r="A3" s="6"/>
      <c r="B3" s="7"/>
      <c r="C3" s="6"/>
      <c r="D3" s="6"/>
      <c r="E3" s="8"/>
      <c r="F3" s="8" t="s">
        <v>9</v>
      </c>
      <c r="G3" s="8" t="s">
        <v>10</v>
      </c>
      <c r="H3" s="8" t="s">
        <v>11</v>
      </c>
      <c r="I3" s="8"/>
      <c r="J3" s="6"/>
    </row>
    <row r="4" spans="1:10" ht="13.5">
      <c r="A4" s="10">
        <v>1</v>
      </c>
      <c r="B4" s="24" t="s">
        <v>71</v>
      </c>
      <c r="C4" s="16">
        <v>18400502530</v>
      </c>
      <c r="D4" s="21">
        <v>81.58</v>
      </c>
      <c r="E4" s="15">
        <f>D4*0.6</f>
        <v>48.948</v>
      </c>
      <c r="F4" s="25"/>
      <c r="G4" s="25"/>
      <c r="H4" s="10"/>
      <c r="I4" s="15">
        <f>E4+F4+G4</f>
        <v>48.948</v>
      </c>
      <c r="J4" s="22"/>
    </row>
    <row r="5" spans="1:10" ht="13.5">
      <c r="A5" s="10">
        <v>2</v>
      </c>
      <c r="B5" s="24" t="s">
        <v>72</v>
      </c>
      <c r="C5" s="16">
        <v>18400502317</v>
      </c>
      <c r="D5" s="21">
        <v>79.56</v>
      </c>
      <c r="E5" s="15">
        <f aca="true" t="shared" si="0" ref="E5:E11">D5*0.6</f>
        <v>47.736</v>
      </c>
      <c r="F5" s="25"/>
      <c r="G5" s="25">
        <v>1</v>
      </c>
      <c r="H5" s="10"/>
      <c r="I5" s="15">
        <f aca="true" t="shared" si="1" ref="I5:I11">E5+F5+G5</f>
        <v>48.736</v>
      </c>
      <c r="J5" s="22"/>
    </row>
    <row r="6" spans="1:10" ht="13.5">
      <c r="A6" s="10">
        <v>3</v>
      </c>
      <c r="B6" s="24" t="s">
        <v>73</v>
      </c>
      <c r="C6" s="16">
        <v>18400502302</v>
      </c>
      <c r="D6" s="21">
        <v>79.28999999999999</v>
      </c>
      <c r="E6" s="15">
        <f t="shared" si="0"/>
        <v>47.57399999999999</v>
      </c>
      <c r="F6" s="25"/>
      <c r="G6" s="25">
        <v>1</v>
      </c>
      <c r="H6" s="10"/>
      <c r="I6" s="15">
        <f t="shared" si="1"/>
        <v>48.57399999999999</v>
      </c>
      <c r="J6" s="22"/>
    </row>
    <row r="7" spans="1:10" ht="13.5">
      <c r="A7" s="10">
        <v>4</v>
      </c>
      <c r="B7" s="24" t="s">
        <v>74</v>
      </c>
      <c r="C7" s="12">
        <v>18400502228</v>
      </c>
      <c r="D7" s="21">
        <v>76.52000000000001</v>
      </c>
      <c r="E7" s="15">
        <f t="shared" si="0"/>
        <v>45.912000000000006</v>
      </c>
      <c r="F7" s="25"/>
      <c r="G7" s="25">
        <v>1</v>
      </c>
      <c r="H7" s="10"/>
      <c r="I7" s="15">
        <f t="shared" si="1"/>
        <v>46.912000000000006</v>
      </c>
      <c r="J7" s="22"/>
    </row>
    <row r="8" spans="1:10" ht="13.5">
      <c r="A8" s="10">
        <v>5</v>
      </c>
      <c r="B8" s="24" t="s">
        <v>75</v>
      </c>
      <c r="C8" s="16">
        <v>18400502303</v>
      </c>
      <c r="D8" s="21">
        <v>75.65</v>
      </c>
      <c r="E8" s="15">
        <f t="shared" si="0"/>
        <v>45.39</v>
      </c>
      <c r="F8" s="25"/>
      <c r="G8" s="25"/>
      <c r="H8" s="10"/>
      <c r="I8" s="15">
        <f t="shared" si="1"/>
        <v>45.39</v>
      </c>
      <c r="J8" s="22"/>
    </row>
    <row r="9" spans="1:10" ht="13.5">
      <c r="A9" s="10">
        <v>6</v>
      </c>
      <c r="B9" s="24" t="s">
        <v>76</v>
      </c>
      <c r="C9" s="16">
        <v>18400502327</v>
      </c>
      <c r="D9" s="21">
        <v>70.89</v>
      </c>
      <c r="E9" s="15">
        <f t="shared" si="0"/>
        <v>42.534</v>
      </c>
      <c r="F9" s="25">
        <v>2.5</v>
      </c>
      <c r="G9" s="25"/>
      <c r="H9" s="10"/>
      <c r="I9" s="15">
        <f t="shared" si="1"/>
        <v>45.034</v>
      </c>
      <c r="J9" s="22"/>
    </row>
    <row r="10" spans="1:10" ht="13.5">
      <c r="A10" s="10">
        <v>7</v>
      </c>
      <c r="B10" s="26" t="s">
        <v>77</v>
      </c>
      <c r="C10" s="27">
        <v>18400502430</v>
      </c>
      <c r="D10" s="28">
        <v>74.31</v>
      </c>
      <c r="E10" s="29">
        <f t="shared" si="0"/>
        <v>44.586</v>
      </c>
      <c r="F10" s="30"/>
      <c r="G10" s="30"/>
      <c r="H10" s="31"/>
      <c r="I10" s="29">
        <f t="shared" si="1"/>
        <v>44.586</v>
      </c>
      <c r="J10" s="32"/>
    </row>
    <row r="11" spans="1:10" ht="13.5">
      <c r="A11" s="10">
        <v>8</v>
      </c>
      <c r="B11" s="26" t="s">
        <v>78</v>
      </c>
      <c r="C11" s="27">
        <v>18400502318</v>
      </c>
      <c r="D11" s="28">
        <v>69.52</v>
      </c>
      <c r="E11" s="29">
        <f t="shared" si="0"/>
        <v>41.711999999999996</v>
      </c>
      <c r="F11" s="30">
        <v>2.5</v>
      </c>
      <c r="G11" s="30"/>
      <c r="H11" s="31"/>
      <c r="I11" s="29">
        <f t="shared" si="1"/>
        <v>44.211999999999996</v>
      </c>
      <c r="J11" s="32"/>
    </row>
  </sheetData>
  <sheetProtection/>
  <autoFilter ref="A3:J11">
    <sortState ref="A4:J11">
      <sortCondition descending="1" sortBy="value" ref="I4:I11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5"/>
  <sheetViews>
    <sheetView zoomScaleSheetLayoutView="100" workbookViewId="0" topLeftCell="A1">
      <selection activeCell="F17" sqref="F17"/>
    </sheetView>
  </sheetViews>
  <sheetFormatPr defaultColWidth="9.140625" defaultRowHeight="12.75"/>
  <cols>
    <col min="1" max="1" width="6.140625" style="0" customWidth="1"/>
    <col min="3" max="3" width="14.57421875" style="0" customWidth="1"/>
  </cols>
  <sheetData>
    <row r="1" spans="1:10" s="1" customFormat="1" ht="36.75" customHeight="1">
      <c r="A1" s="3" t="s">
        <v>79</v>
      </c>
      <c r="B1" s="3"/>
      <c r="C1" s="5"/>
      <c r="D1" s="5"/>
      <c r="E1" s="5"/>
      <c r="F1" s="5"/>
      <c r="G1" s="5"/>
      <c r="H1" s="5"/>
      <c r="I1" s="5"/>
      <c r="J1" s="5"/>
    </row>
    <row r="2" spans="1:10" s="1" customFormat="1" ht="15.7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6" t="s">
        <v>6</v>
      </c>
      <c r="G2" s="9"/>
      <c r="H2" s="9"/>
      <c r="I2" s="8" t="s">
        <v>7</v>
      </c>
      <c r="J2" s="6" t="s">
        <v>8</v>
      </c>
    </row>
    <row r="3" spans="1:10" s="1" customFormat="1" ht="33" customHeight="1">
      <c r="A3" s="6"/>
      <c r="B3" s="6"/>
      <c r="C3" s="6"/>
      <c r="D3" s="6"/>
      <c r="E3" s="8"/>
      <c r="F3" s="8" t="s">
        <v>9</v>
      </c>
      <c r="G3" s="8" t="s">
        <v>10</v>
      </c>
      <c r="H3" s="8" t="s">
        <v>11</v>
      </c>
      <c r="I3" s="8"/>
      <c r="J3" s="6"/>
    </row>
    <row r="4" spans="1:10" ht="13.5">
      <c r="A4" s="10">
        <v>1</v>
      </c>
      <c r="B4" s="11" t="s">
        <v>80</v>
      </c>
      <c r="C4" s="16">
        <v>18410502617</v>
      </c>
      <c r="D4" s="21">
        <v>80.13</v>
      </c>
      <c r="E4" s="15">
        <f>D4*0.6</f>
        <v>48.077999999999996</v>
      </c>
      <c r="F4" s="11"/>
      <c r="G4" s="11">
        <v>1</v>
      </c>
      <c r="H4" s="10"/>
      <c r="I4" s="15">
        <f>E4+F4</f>
        <v>48.077999999999996</v>
      </c>
      <c r="J4" s="22"/>
    </row>
    <row r="5" spans="1:10" ht="13.5">
      <c r="A5" s="10">
        <v>2</v>
      </c>
      <c r="B5" s="11" t="s">
        <v>81</v>
      </c>
      <c r="C5" s="16">
        <v>18410502616</v>
      </c>
      <c r="D5" s="21">
        <v>60.01</v>
      </c>
      <c r="E5" s="15">
        <f>D5*0.6</f>
        <v>36.006</v>
      </c>
      <c r="F5" s="11"/>
      <c r="G5" s="11">
        <v>1</v>
      </c>
      <c r="H5" s="10"/>
      <c r="I5" s="15">
        <f>E5+F5</f>
        <v>36.006</v>
      </c>
      <c r="J5" s="22"/>
    </row>
  </sheetData>
  <sheetProtection/>
  <autoFilter ref="A3:J5">
    <sortState ref="A4:J5">
      <sortCondition descending="1" sortBy="value" ref="I4:I5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G13" sqref="G13"/>
    </sheetView>
  </sheetViews>
  <sheetFormatPr defaultColWidth="9.140625" defaultRowHeight="12.75"/>
  <cols>
    <col min="1" max="1" width="6.140625" style="2" customWidth="1"/>
    <col min="2" max="2" width="9.140625" style="2" customWidth="1"/>
    <col min="3" max="3" width="14.57421875" style="2" customWidth="1"/>
    <col min="4" max="16384" width="9.140625" style="2" customWidth="1"/>
  </cols>
  <sheetData>
    <row r="1" spans="1:10" s="1" customFormat="1" ht="36.75" customHeight="1">
      <c r="A1" s="3" t="s">
        <v>82</v>
      </c>
      <c r="B1" s="4"/>
      <c r="C1" s="5"/>
      <c r="D1" s="5"/>
      <c r="E1" s="5"/>
      <c r="F1" s="5"/>
      <c r="G1" s="5"/>
      <c r="H1" s="5"/>
      <c r="I1" s="5"/>
      <c r="J1" s="5"/>
    </row>
    <row r="2" spans="1:10" s="1" customFormat="1" ht="15.75" customHeight="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6" t="s">
        <v>6</v>
      </c>
      <c r="G2" s="9"/>
      <c r="H2" s="9"/>
      <c r="I2" s="8" t="s">
        <v>7</v>
      </c>
      <c r="J2" s="6" t="s">
        <v>8</v>
      </c>
    </row>
    <row r="3" spans="1:10" s="1" customFormat="1" ht="33" customHeight="1">
      <c r="A3" s="6"/>
      <c r="B3" s="7"/>
      <c r="C3" s="6"/>
      <c r="D3" s="6"/>
      <c r="E3" s="8"/>
      <c r="F3" s="8" t="s">
        <v>9</v>
      </c>
      <c r="G3" s="8" t="s">
        <v>10</v>
      </c>
      <c r="H3" s="8" t="s">
        <v>11</v>
      </c>
      <c r="I3" s="8"/>
      <c r="J3" s="6"/>
    </row>
    <row r="4" spans="1:12" ht="13.5">
      <c r="A4" s="10">
        <v>1</v>
      </c>
      <c r="B4" s="11" t="s">
        <v>83</v>
      </c>
      <c r="C4" s="12">
        <v>18290402208</v>
      </c>
      <c r="D4" s="13">
        <v>89.76</v>
      </c>
      <c r="E4" s="14">
        <f>D4*0.5</f>
        <v>44.88</v>
      </c>
      <c r="F4" s="11"/>
      <c r="G4" s="11"/>
      <c r="H4" s="10"/>
      <c r="I4" s="14">
        <f>E4+F4+G4</f>
        <v>44.88</v>
      </c>
      <c r="J4" s="13"/>
      <c r="L4" s="17"/>
    </row>
    <row r="5" spans="1:12" ht="13.5">
      <c r="A5" s="10">
        <v>2</v>
      </c>
      <c r="B5" s="11" t="s">
        <v>84</v>
      </c>
      <c r="C5" s="12">
        <v>18290402221</v>
      </c>
      <c r="D5" s="13">
        <v>88.23</v>
      </c>
      <c r="E5" s="14">
        <f>D5*0.5</f>
        <v>44.115</v>
      </c>
      <c r="F5" s="11"/>
      <c r="G5" s="11"/>
      <c r="H5" s="10"/>
      <c r="I5" s="14">
        <f>E5+F5+G5</f>
        <v>44.115</v>
      </c>
      <c r="J5" s="13"/>
      <c r="L5" s="17"/>
    </row>
  </sheetData>
  <sheetProtection/>
  <autoFilter ref="A3:P5">
    <sortState ref="A4:P5">
      <sortCondition descending="1" sortBy="value" ref="I4:I5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O11" sqref="O11"/>
    </sheetView>
  </sheetViews>
  <sheetFormatPr defaultColWidth="9.140625" defaultRowHeight="12.75"/>
  <cols>
    <col min="1" max="1" width="6.140625" style="2" customWidth="1"/>
    <col min="2" max="2" width="9.140625" style="2" customWidth="1"/>
    <col min="3" max="3" width="14.57421875" style="2" customWidth="1"/>
    <col min="4" max="16384" width="9.140625" style="2" customWidth="1"/>
  </cols>
  <sheetData>
    <row r="1" spans="1:10" s="1" customFormat="1" ht="36.75" customHeight="1">
      <c r="A1" s="3" t="s">
        <v>85</v>
      </c>
      <c r="B1" s="4"/>
      <c r="C1" s="5"/>
      <c r="D1" s="5"/>
      <c r="E1" s="5"/>
      <c r="F1" s="5"/>
      <c r="G1" s="5"/>
      <c r="H1" s="5"/>
      <c r="I1" s="5"/>
      <c r="J1" s="5"/>
    </row>
    <row r="2" spans="1:10" s="1" customFormat="1" ht="15.75" customHeight="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6" t="s">
        <v>6</v>
      </c>
      <c r="G2" s="9"/>
      <c r="H2" s="9"/>
      <c r="I2" s="8" t="s">
        <v>7</v>
      </c>
      <c r="J2" s="6" t="s">
        <v>8</v>
      </c>
    </row>
    <row r="3" spans="1:10" s="1" customFormat="1" ht="33" customHeight="1">
      <c r="A3" s="6"/>
      <c r="B3" s="7"/>
      <c r="C3" s="6"/>
      <c r="D3" s="6"/>
      <c r="E3" s="8"/>
      <c r="F3" s="8" t="s">
        <v>9</v>
      </c>
      <c r="G3" s="8" t="s">
        <v>10</v>
      </c>
      <c r="H3" s="8" t="s">
        <v>11</v>
      </c>
      <c r="I3" s="8"/>
      <c r="J3" s="6"/>
    </row>
    <row r="4" spans="1:10" ht="13.5">
      <c r="A4" s="10">
        <v>1</v>
      </c>
      <c r="B4" s="11" t="s">
        <v>86</v>
      </c>
      <c r="C4" s="18">
        <v>18310402805</v>
      </c>
      <c r="D4" s="19">
        <v>65.72999999999999</v>
      </c>
      <c r="E4" s="14">
        <f aca="true" t="shared" si="0" ref="E4:E67">D4*0.5</f>
        <v>32.864999999999995</v>
      </c>
      <c r="F4" s="11"/>
      <c r="G4" s="11"/>
      <c r="H4" s="10"/>
      <c r="I4" s="14">
        <f aca="true" t="shared" si="1" ref="I4:I67">E4+F4+G4</f>
        <v>32.864999999999995</v>
      </c>
      <c r="J4" s="19"/>
    </row>
    <row r="5" spans="1:10" ht="13.5">
      <c r="A5" s="10">
        <v>2</v>
      </c>
      <c r="B5" s="11" t="s">
        <v>87</v>
      </c>
      <c r="C5" s="20">
        <v>18310402711</v>
      </c>
      <c r="D5" s="19">
        <v>59.42</v>
      </c>
      <c r="E5" s="14">
        <f t="shared" si="0"/>
        <v>29.71</v>
      </c>
      <c r="F5" s="11">
        <v>2.5</v>
      </c>
      <c r="G5" s="11"/>
      <c r="H5" s="10"/>
      <c r="I5" s="14">
        <f t="shared" si="1"/>
        <v>32.21</v>
      </c>
      <c r="J5" s="19"/>
    </row>
    <row r="6" spans="1:10" ht="13.5">
      <c r="A6" s="10">
        <v>3</v>
      </c>
      <c r="B6" s="11" t="s">
        <v>88</v>
      </c>
      <c r="C6" s="18">
        <v>18310402813</v>
      </c>
      <c r="D6" s="19">
        <v>64.34</v>
      </c>
      <c r="E6" s="14">
        <f t="shared" si="0"/>
        <v>32.17</v>
      </c>
      <c r="F6" s="11"/>
      <c r="G6" s="11"/>
      <c r="H6" s="10"/>
      <c r="I6" s="14">
        <f t="shared" si="1"/>
        <v>32.17</v>
      </c>
      <c r="J6" s="19"/>
    </row>
    <row r="7" spans="1:10" ht="13.5">
      <c r="A7" s="10">
        <v>4</v>
      </c>
      <c r="B7" s="11" t="s">
        <v>89</v>
      </c>
      <c r="C7" s="20">
        <v>18310402704</v>
      </c>
      <c r="D7" s="19">
        <v>63.91</v>
      </c>
      <c r="E7" s="15">
        <f t="shared" si="0"/>
        <v>31.955</v>
      </c>
      <c r="F7" s="11"/>
      <c r="G7" s="11"/>
      <c r="H7" s="10"/>
      <c r="I7" s="15">
        <f t="shared" si="1"/>
        <v>31.955</v>
      </c>
      <c r="J7" s="19"/>
    </row>
    <row r="8" spans="1:10" ht="13.5">
      <c r="A8" s="10">
        <v>5</v>
      </c>
      <c r="B8" s="11" t="s">
        <v>90</v>
      </c>
      <c r="C8" s="18">
        <v>18310402828</v>
      </c>
      <c r="D8" s="19">
        <v>62.37</v>
      </c>
      <c r="E8" s="14">
        <f t="shared" si="0"/>
        <v>31.185</v>
      </c>
      <c r="F8" s="11"/>
      <c r="G8" s="11"/>
      <c r="H8" s="10"/>
      <c r="I8" s="14">
        <f t="shared" si="1"/>
        <v>31.185</v>
      </c>
      <c r="J8" s="19"/>
    </row>
    <row r="9" spans="1:10" ht="13.5">
      <c r="A9" s="10">
        <v>6</v>
      </c>
      <c r="B9" s="11" t="s">
        <v>91</v>
      </c>
      <c r="C9" s="20">
        <v>18310402726</v>
      </c>
      <c r="D9" s="19">
        <v>61.66</v>
      </c>
      <c r="E9" s="14">
        <f t="shared" si="0"/>
        <v>30.83</v>
      </c>
      <c r="F9" s="11"/>
      <c r="G9" s="11"/>
      <c r="H9" s="10"/>
      <c r="I9" s="14">
        <f t="shared" si="1"/>
        <v>30.83</v>
      </c>
      <c r="J9" s="19"/>
    </row>
  </sheetData>
  <sheetProtection/>
  <autoFilter ref="A3:J9">
    <sortState ref="A4:J9">
      <sortCondition descending="1" sortBy="value" ref="I4:I9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M17" sqref="M17"/>
    </sheetView>
  </sheetViews>
  <sheetFormatPr defaultColWidth="9.140625" defaultRowHeight="12.75"/>
  <cols>
    <col min="1" max="1" width="6.140625" style="2" customWidth="1"/>
    <col min="2" max="2" width="12.57421875" style="2" customWidth="1"/>
    <col min="3" max="3" width="14.57421875" style="2" customWidth="1"/>
    <col min="4" max="4" width="7.28125" style="2" customWidth="1"/>
    <col min="5" max="5" width="8.7109375" style="2" customWidth="1"/>
    <col min="6" max="6" width="8.140625" style="2" customWidth="1"/>
    <col min="7" max="7" width="7.57421875" style="2" customWidth="1"/>
    <col min="8" max="8" width="8.8515625" style="2" customWidth="1"/>
    <col min="9" max="16384" width="9.140625" style="2" customWidth="1"/>
  </cols>
  <sheetData>
    <row r="1" spans="1:10" s="1" customFormat="1" ht="36.75" customHeight="1">
      <c r="A1" s="3" t="s">
        <v>92</v>
      </c>
      <c r="B1" s="4"/>
      <c r="C1" s="5"/>
      <c r="D1" s="5"/>
      <c r="E1" s="5"/>
      <c r="F1" s="5"/>
      <c r="G1" s="5"/>
      <c r="H1" s="5"/>
      <c r="I1" s="5"/>
      <c r="J1" s="5"/>
    </row>
    <row r="2" spans="1:10" s="1" customFormat="1" ht="15.75" customHeight="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6" t="s">
        <v>6</v>
      </c>
      <c r="G2" s="9"/>
      <c r="H2" s="9"/>
      <c r="I2" s="8" t="s">
        <v>7</v>
      </c>
      <c r="J2" s="6" t="s">
        <v>8</v>
      </c>
    </row>
    <row r="3" spans="1:10" s="1" customFormat="1" ht="33" customHeight="1">
      <c r="A3" s="6"/>
      <c r="B3" s="7"/>
      <c r="C3" s="6"/>
      <c r="D3" s="6"/>
      <c r="E3" s="8"/>
      <c r="F3" s="8" t="s">
        <v>9</v>
      </c>
      <c r="G3" s="8" t="s">
        <v>10</v>
      </c>
      <c r="H3" s="8" t="s">
        <v>11</v>
      </c>
      <c r="I3" s="8"/>
      <c r="J3" s="6"/>
    </row>
    <row r="4" spans="1:12" ht="13.5">
      <c r="A4" s="10">
        <v>1</v>
      </c>
      <c r="B4" s="11" t="s">
        <v>93</v>
      </c>
      <c r="C4" s="12">
        <v>18300402417</v>
      </c>
      <c r="D4" s="13">
        <v>68.02000000000001</v>
      </c>
      <c r="E4" s="14">
        <f aca="true" t="shared" si="0" ref="E4:E67">D4*0.5</f>
        <v>34.010000000000005</v>
      </c>
      <c r="F4" s="11"/>
      <c r="G4" s="11">
        <v>1</v>
      </c>
      <c r="H4" s="10"/>
      <c r="I4" s="14">
        <f aca="true" t="shared" si="1" ref="I4:I67">E4+F4+G4</f>
        <v>35.010000000000005</v>
      </c>
      <c r="J4" s="13"/>
      <c r="L4" s="17"/>
    </row>
    <row r="5" spans="1:10" ht="13.5">
      <c r="A5" s="10">
        <v>2</v>
      </c>
      <c r="B5" s="11" t="s">
        <v>94</v>
      </c>
      <c r="C5" s="12">
        <v>18300402402</v>
      </c>
      <c r="D5" s="13">
        <v>67.96000000000001</v>
      </c>
      <c r="E5" s="15">
        <f t="shared" si="0"/>
        <v>33.980000000000004</v>
      </c>
      <c r="F5" s="11"/>
      <c r="G5" s="11">
        <v>1</v>
      </c>
      <c r="H5" s="10"/>
      <c r="I5" s="15">
        <f t="shared" si="1"/>
        <v>34.980000000000004</v>
      </c>
      <c r="J5" s="13"/>
    </row>
    <row r="6" spans="1:12" ht="13.5">
      <c r="A6" s="10">
        <v>3</v>
      </c>
      <c r="B6" s="11" t="s">
        <v>95</v>
      </c>
      <c r="C6" s="16">
        <v>18300402510</v>
      </c>
      <c r="D6" s="13">
        <v>68.99000000000001</v>
      </c>
      <c r="E6" s="14">
        <f t="shared" si="0"/>
        <v>34.495000000000005</v>
      </c>
      <c r="F6" s="11"/>
      <c r="G6" s="11"/>
      <c r="H6" s="10"/>
      <c r="I6" s="14">
        <f t="shared" si="1"/>
        <v>34.495000000000005</v>
      </c>
      <c r="J6" s="13"/>
      <c r="L6" s="17"/>
    </row>
    <row r="7" spans="1:12" ht="13.5">
      <c r="A7" s="10">
        <v>4</v>
      </c>
      <c r="B7" s="11" t="s">
        <v>96</v>
      </c>
      <c r="C7" s="12">
        <v>18300402401</v>
      </c>
      <c r="D7" s="13">
        <v>65.44</v>
      </c>
      <c r="E7" s="14">
        <f t="shared" si="0"/>
        <v>32.72</v>
      </c>
      <c r="F7" s="11"/>
      <c r="G7" s="11"/>
      <c r="H7" s="10"/>
      <c r="I7" s="14">
        <f t="shared" si="1"/>
        <v>32.72</v>
      </c>
      <c r="J7" s="13"/>
      <c r="L7" s="17"/>
    </row>
    <row r="8" spans="1:12" ht="13.5">
      <c r="A8" s="10">
        <v>5</v>
      </c>
      <c r="B8" s="11" t="s">
        <v>97</v>
      </c>
      <c r="C8" s="16">
        <v>18300402508</v>
      </c>
      <c r="D8" s="13">
        <v>63.04</v>
      </c>
      <c r="E8" s="14">
        <f t="shared" si="0"/>
        <v>31.52</v>
      </c>
      <c r="F8" s="11"/>
      <c r="G8" s="11"/>
      <c r="H8" s="10"/>
      <c r="I8" s="14">
        <f t="shared" si="1"/>
        <v>31.52</v>
      </c>
      <c r="J8" s="13"/>
      <c r="L8" s="17"/>
    </row>
    <row r="9" spans="1:12" ht="13.5">
      <c r="A9" s="10">
        <v>6</v>
      </c>
      <c r="B9" s="11" t="s">
        <v>98</v>
      </c>
      <c r="C9" s="16">
        <v>18300402529</v>
      </c>
      <c r="D9" s="13">
        <v>62.19</v>
      </c>
      <c r="E9" s="14">
        <f t="shared" si="0"/>
        <v>31.095</v>
      </c>
      <c r="F9" s="11"/>
      <c r="G9" s="11"/>
      <c r="H9" s="10"/>
      <c r="I9" s="14">
        <f t="shared" si="1"/>
        <v>31.095</v>
      </c>
      <c r="J9" s="13"/>
      <c r="L9" s="17"/>
    </row>
  </sheetData>
  <sheetProtection/>
  <autoFilter ref="A3:P9">
    <sortState ref="A4:P9">
      <sortCondition descending="1" sortBy="value" ref="I4:I9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 topLeftCell="A1">
      <selection activeCell="K13" sqref="K13"/>
    </sheetView>
  </sheetViews>
  <sheetFormatPr defaultColWidth="9.140625" defaultRowHeight="12.75"/>
  <cols>
    <col min="1" max="1" width="4.421875" style="2" customWidth="1"/>
    <col min="2" max="2" width="17.421875" style="2" customWidth="1"/>
    <col min="3" max="3" width="14.57421875" style="2" customWidth="1"/>
    <col min="4" max="4" width="7.28125" style="2" customWidth="1"/>
    <col min="5" max="5" width="9.57421875" style="2" customWidth="1"/>
    <col min="6" max="6" width="9.140625" style="2" customWidth="1"/>
    <col min="7" max="7" width="6.57421875" style="2" customWidth="1"/>
    <col min="8" max="8" width="7.00390625" style="2" customWidth="1"/>
    <col min="9" max="9" width="9.140625" style="60" customWidth="1"/>
    <col min="10" max="10" width="9.140625" style="2" customWidth="1"/>
    <col min="11" max="11" width="15.00390625" style="2" customWidth="1"/>
    <col min="12" max="16384" width="9.140625" style="2" customWidth="1"/>
  </cols>
  <sheetData>
    <row r="1" spans="1:10" s="1" customFormat="1" ht="36.75" customHeight="1">
      <c r="A1" s="3" t="s">
        <v>16</v>
      </c>
      <c r="B1" s="3"/>
      <c r="C1" s="5"/>
      <c r="D1" s="5"/>
      <c r="E1" s="5"/>
      <c r="F1" s="5"/>
      <c r="G1" s="5"/>
      <c r="H1" s="5"/>
      <c r="I1" s="66"/>
      <c r="J1" s="5"/>
    </row>
    <row r="2" spans="1:10" s="1" customFormat="1" ht="15.7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6" t="s">
        <v>6</v>
      </c>
      <c r="G2" s="9"/>
      <c r="H2" s="9"/>
      <c r="I2" s="67" t="s">
        <v>7</v>
      </c>
      <c r="J2" s="6" t="s">
        <v>8</v>
      </c>
    </row>
    <row r="3" spans="1:10" s="1" customFormat="1" ht="33" customHeight="1">
      <c r="A3" s="6"/>
      <c r="B3" s="6"/>
      <c r="C3" s="6"/>
      <c r="D3" s="6"/>
      <c r="E3" s="8"/>
      <c r="F3" s="8" t="s">
        <v>9</v>
      </c>
      <c r="G3" s="8" t="s">
        <v>10</v>
      </c>
      <c r="H3" s="8" t="s">
        <v>11</v>
      </c>
      <c r="I3" s="67"/>
      <c r="J3" s="6"/>
    </row>
    <row r="4" spans="1:10" s="59" customFormat="1" ht="15" customHeight="1">
      <c r="A4" s="61">
        <v>1</v>
      </c>
      <c r="B4" s="62" t="s">
        <v>17</v>
      </c>
      <c r="C4" s="61">
        <v>18250400619</v>
      </c>
      <c r="D4" s="61">
        <v>83.49</v>
      </c>
      <c r="E4" s="63">
        <f aca="true" t="shared" si="0" ref="E4:E7">D4*0.6</f>
        <v>50.093999999999994</v>
      </c>
      <c r="F4" s="61">
        <v>2.5</v>
      </c>
      <c r="G4" s="61"/>
      <c r="H4" s="61"/>
      <c r="I4" s="63">
        <f aca="true" t="shared" si="1" ref="I4:I7">E4+F4</f>
        <v>52.593999999999994</v>
      </c>
      <c r="J4" s="13"/>
    </row>
    <row r="5" spans="1:10" s="59" customFormat="1" ht="15" customHeight="1">
      <c r="A5" s="61">
        <v>2</v>
      </c>
      <c r="B5" s="62" t="s">
        <v>18</v>
      </c>
      <c r="C5" s="61">
        <v>18250400626</v>
      </c>
      <c r="D5" s="61">
        <v>80.23</v>
      </c>
      <c r="E5" s="63">
        <f t="shared" si="0"/>
        <v>48.138</v>
      </c>
      <c r="F5" s="61">
        <v>2.5</v>
      </c>
      <c r="G5" s="61"/>
      <c r="H5" s="61"/>
      <c r="I5" s="63">
        <f t="shared" si="1"/>
        <v>50.638</v>
      </c>
      <c r="J5" s="13"/>
    </row>
    <row r="6" spans="1:10" s="59" customFormat="1" ht="15" customHeight="1">
      <c r="A6" s="61">
        <v>3</v>
      </c>
      <c r="B6" s="62" t="s">
        <v>19</v>
      </c>
      <c r="C6" s="61">
        <v>18250400611</v>
      </c>
      <c r="D6" s="61">
        <v>76.24</v>
      </c>
      <c r="E6" s="63">
        <f t="shared" si="0"/>
        <v>45.74399999999999</v>
      </c>
      <c r="F6" s="61">
        <v>2.5</v>
      </c>
      <c r="G6" s="61"/>
      <c r="H6" s="61"/>
      <c r="I6" s="63">
        <f t="shared" si="1"/>
        <v>48.24399999999999</v>
      </c>
      <c r="J6" s="13"/>
    </row>
    <row r="7" spans="1:11" ht="15.75" customHeight="1">
      <c r="A7" s="10">
        <v>4</v>
      </c>
      <c r="B7" s="51" t="s">
        <v>20</v>
      </c>
      <c r="C7" s="64">
        <v>18250400622</v>
      </c>
      <c r="D7" s="64">
        <v>71.98</v>
      </c>
      <c r="E7" s="65">
        <f t="shared" si="0"/>
        <v>43.188</v>
      </c>
      <c r="F7" s="64">
        <v>2.5</v>
      </c>
      <c r="G7" s="64"/>
      <c r="H7" s="64"/>
      <c r="I7" s="65">
        <f t="shared" si="1"/>
        <v>45.688</v>
      </c>
      <c r="J7" s="10"/>
      <c r="K7" s="57"/>
    </row>
  </sheetData>
  <sheetProtection/>
  <autoFilter ref="A3:J7">
    <sortState ref="A4:J7">
      <sortCondition descending="1" sortBy="value" ref="I4:I7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/>
  <pageMargins left="0.39" right="0.39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I13" sqref="I13"/>
    </sheetView>
  </sheetViews>
  <sheetFormatPr defaultColWidth="9.140625" defaultRowHeight="12.75"/>
  <cols>
    <col min="1" max="1" width="6.140625" style="2" customWidth="1"/>
    <col min="2" max="2" width="9.140625" style="2" customWidth="1"/>
    <col min="3" max="3" width="14.57421875" style="2" customWidth="1"/>
    <col min="4" max="16384" width="9.140625" style="2" customWidth="1"/>
  </cols>
  <sheetData>
    <row r="1" spans="1:10" s="1" customFormat="1" ht="36.75" customHeight="1">
      <c r="A1" s="3" t="s">
        <v>21</v>
      </c>
      <c r="B1" s="4"/>
      <c r="C1" s="5"/>
      <c r="D1" s="5"/>
      <c r="E1" s="5"/>
      <c r="F1" s="5"/>
      <c r="G1" s="5"/>
      <c r="H1" s="5"/>
      <c r="I1" s="5"/>
      <c r="J1" s="5"/>
    </row>
    <row r="2" spans="1:10" s="1" customFormat="1" ht="15.75" customHeight="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6" t="s">
        <v>6</v>
      </c>
      <c r="G2" s="9"/>
      <c r="H2" s="9"/>
      <c r="I2" s="8" t="s">
        <v>7</v>
      </c>
      <c r="J2" s="6" t="s">
        <v>8</v>
      </c>
    </row>
    <row r="3" spans="1:10" s="1" customFormat="1" ht="33" customHeight="1">
      <c r="A3" s="6"/>
      <c r="B3" s="7"/>
      <c r="C3" s="6"/>
      <c r="D3" s="6"/>
      <c r="E3" s="8"/>
      <c r="F3" s="8" t="s">
        <v>9</v>
      </c>
      <c r="G3" s="8" t="s">
        <v>10</v>
      </c>
      <c r="H3" s="8" t="s">
        <v>11</v>
      </c>
      <c r="I3" s="8"/>
      <c r="J3" s="6"/>
    </row>
    <row r="4" spans="1:10" ht="13.5">
      <c r="A4" s="10">
        <v>1</v>
      </c>
      <c r="B4" s="11" t="s">
        <v>22</v>
      </c>
      <c r="C4" s="12">
        <v>18260400721</v>
      </c>
      <c r="D4" s="13">
        <v>91.19</v>
      </c>
      <c r="E4" s="14">
        <f aca="true" t="shared" si="0" ref="E4:E7">D4*0.6</f>
        <v>54.714</v>
      </c>
      <c r="F4" s="11"/>
      <c r="G4" s="11"/>
      <c r="H4" s="10"/>
      <c r="I4" s="14">
        <f aca="true" t="shared" si="1" ref="I4:I7">E4+F4+G4</f>
        <v>54.714</v>
      </c>
      <c r="J4" s="13"/>
    </row>
    <row r="5" spans="1:10" ht="13.5">
      <c r="A5" s="10">
        <v>2</v>
      </c>
      <c r="B5" s="11" t="s">
        <v>23</v>
      </c>
      <c r="C5" s="16">
        <v>18260400902</v>
      </c>
      <c r="D5" s="13">
        <v>86.91</v>
      </c>
      <c r="E5" s="14">
        <f t="shared" si="0"/>
        <v>52.145999999999994</v>
      </c>
      <c r="F5" s="11"/>
      <c r="G5" s="11"/>
      <c r="H5" s="10"/>
      <c r="I5" s="14">
        <f t="shared" si="1"/>
        <v>52.145999999999994</v>
      </c>
      <c r="J5" s="13"/>
    </row>
    <row r="6" spans="1:10" ht="13.5">
      <c r="A6" s="10">
        <v>3</v>
      </c>
      <c r="B6" s="30" t="s">
        <v>24</v>
      </c>
      <c r="C6" s="27">
        <v>18260400705</v>
      </c>
      <c r="D6" s="28">
        <v>84.88</v>
      </c>
      <c r="E6" s="29">
        <f t="shared" si="0"/>
        <v>50.928</v>
      </c>
      <c r="F6" s="30"/>
      <c r="G6" s="30"/>
      <c r="H6" s="31"/>
      <c r="I6" s="29">
        <f t="shared" si="1"/>
        <v>50.928</v>
      </c>
      <c r="J6" s="32"/>
    </row>
    <row r="7" spans="1:10" ht="13.5">
      <c r="A7" s="10">
        <v>4</v>
      </c>
      <c r="B7" s="30" t="s">
        <v>25</v>
      </c>
      <c r="C7" s="27">
        <v>18260400816</v>
      </c>
      <c r="D7" s="28">
        <v>78.18</v>
      </c>
      <c r="E7" s="29">
        <f t="shared" si="0"/>
        <v>46.908</v>
      </c>
      <c r="F7" s="30"/>
      <c r="G7" s="30"/>
      <c r="H7" s="31"/>
      <c r="I7" s="29">
        <f t="shared" si="1"/>
        <v>46.908</v>
      </c>
      <c r="J7" s="32"/>
    </row>
  </sheetData>
  <sheetProtection/>
  <autoFilter ref="A3:P7">
    <sortState ref="A4:P7">
      <sortCondition descending="1" sortBy="value" ref="I4:I7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M10" sqref="M10"/>
    </sheetView>
  </sheetViews>
  <sheetFormatPr defaultColWidth="9.140625" defaultRowHeight="12.75"/>
  <cols>
    <col min="1" max="1" width="5.8515625" style="2" customWidth="1"/>
    <col min="2" max="2" width="9.140625" style="2" customWidth="1"/>
    <col min="3" max="3" width="14.57421875" style="2" customWidth="1"/>
    <col min="4" max="16384" width="9.140625" style="2" customWidth="1"/>
  </cols>
  <sheetData>
    <row r="1" spans="1:10" s="1" customFormat="1" ht="36.75" customHeight="1">
      <c r="A1" s="3" t="s">
        <v>26</v>
      </c>
      <c r="B1" s="4"/>
      <c r="C1" s="5"/>
      <c r="D1" s="5"/>
      <c r="E1" s="5"/>
      <c r="F1" s="5"/>
      <c r="G1" s="5"/>
      <c r="H1" s="5"/>
      <c r="I1" s="5"/>
      <c r="J1" s="5"/>
    </row>
    <row r="2" spans="1:10" s="1" customFormat="1" ht="15.75" customHeight="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6" t="s">
        <v>6</v>
      </c>
      <c r="G2" s="9"/>
      <c r="H2" s="9"/>
      <c r="I2" s="8" t="s">
        <v>7</v>
      </c>
      <c r="J2" s="6" t="s">
        <v>8</v>
      </c>
    </row>
    <row r="3" spans="1:10" s="1" customFormat="1" ht="33" customHeight="1">
      <c r="A3" s="6"/>
      <c r="B3" s="7"/>
      <c r="C3" s="6"/>
      <c r="D3" s="6"/>
      <c r="E3" s="8"/>
      <c r="F3" s="8" t="s">
        <v>9</v>
      </c>
      <c r="G3" s="8" t="s">
        <v>10</v>
      </c>
      <c r="H3" s="8" t="s">
        <v>11</v>
      </c>
      <c r="I3" s="8"/>
      <c r="J3" s="6"/>
    </row>
    <row r="4" spans="1:12" ht="13.5">
      <c r="A4" s="10">
        <v>1</v>
      </c>
      <c r="B4" s="11" t="s">
        <v>27</v>
      </c>
      <c r="C4" s="12">
        <v>18270401012</v>
      </c>
      <c r="D4" s="13">
        <v>75.45</v>
      </c>
      <c r="E4" s="14">
        <f aca="true" t="shared" si="0" ref="E4:E11">D4*0.6</f>
        <v>45.27</v>
      </c>
      <c r="F4" s="11">
        <v>2.5</v>
      </c>
      <c r="G4" s="11"/>
      <c r="H4" s="10"/>
      <c r="I4" s="14">
        <f aca="true" t="shared" si="1" ref="I4:I11">E4+F4+G4</f>
        <v>47.77</v>
      </c>
      <c r="J4" s="13"/>
      <c r="L4" s="17"/>
    </row>
    <row r="5" spans="1:12" ht="13.5">
      <c r="A5" s="10">
        <v>2</v>
      </c>
      <c r="B5" s="11" t="s">
        <v>28</v>
      </c>
      <c r="C5" s="16">
        <v>18270402013</v>
      </c>
      <c r="D5" s="13">
        <v>78.63</v>
      </c>
      <c r="E5" s="14">
        <f t="shared" si="0"/>
        <v>47.178</v>
      </c>
      <c r="F5" s="11"/>
      <c r="G5" s="11"/>
      <c r="H5" s="10"/>
      <c r="I5" s="14">
        <f t="shared" si="1"/>
        <v>47.178</v>
      </c>
      <c r="J5" s="13"/>
      <c r="L5" s="17"/>
    </row>
    <row r="6" spans="1:12" ht="13.5">
      <c r="A6" s="10">
        <v>3</v>
      </c>
      <c r="B6" s="11" t="s">
        <v>29</v>
      </c>
      <c r="C6" s="16">
        <v>18270401116</v>
      </c>
      <c r="D6" s="13">
        <v>76.78</v>
      </c>
      <c r="E6" s="14">
        <f t="shared" si="0"/>
        <v>46.068</v>
      </c>
      <c r="F6" s="11"/>
      <c r="G6" s="11">
        <v>1</v>
      </c>
      <c r="H6" s="10"/>
      <c r="I6" s="14">
        <f t="shared" si="1"/>
        <v>47.068</v>
      </c>
      <c r="J6" s="13"/>
      <c r="L6" s="17"/>
    </row>
    <row r="7" spans="1:12" ht="13.5">
      <c r="A7" s="10">
        <v>4</v>
      </c>
      <c r="B7" s="11" t="s">
        <v>30</v>
      </c>
      <c r="C7" s="16">
        <v>18270401220</v>
      </c>
      <c r="D7" s="13">
        <v>77.03999999999999</v>
      </c>
      <c r="E7" s="14">
        <f t="shared" si="0"/>
        <v>46.224</v>
      </c>
      <c r="F7" s="11"/>
      <c r="G7" s="11"/>
      <c r="H7" s="10"/>
      <c r="I7" s="14">
        <f t="shared" si="1"/>
        <v>46.224</v>
      </c>
      <c r="J7" s="13"/>
      <c r="L7" s="17"/>
    </row>
    <row r="8" spans="1:12" ht="13.5">
      <c r="A8" s="10">
        <v>5</v>
      </c>
      <c r="B8" s="11" t="s">
        <v>31</v>
      </c>
      <c r="C8" s="16">
        <v>18270401123</v>
      </c>
      <c r="D8" s="13">
        <v>76.24000000000001</v>
      </c>
      <c r="E8" s="14">
        <f t="shared" si="0"/>
        <v>45.74400000000001</v>
      </c>
      <c r="F8" s="11"/>
      <c r="G8" s="11"/>
      <c r="H8" s="10"/>
      <c r="I8" s="14">
        <f t="shared" si="1"/>
        <v>45.74400000000001</v>
      </c>
      <c r="J8" s="13"/>
      <c r="L8" s="17"/>
    </row>
    <row r="9" spans="1:12" ht="13.5">
      <c r="A9" s="10">
        <v>6</v>
      </c>
      <c r="B9" s="11" t="s">
        <v>32</v>
      </c>
      <c r="C9" s="16">
        <v>18270401324</v>
      </c>
      <c r="D9" s="13">
        <v>74.75999999999999</v>
      </c>
      <c r="E9" s="14">
        <f t="shared" si="0"/>
        <v>44.855999999999995</v>
      </c>
      <c r="F9" s="11"/>
      <c r="G9" s="11"/>
      <c r="H9" s="10"/>
      <c r="I9" s="14">
        <f t="shared" si="1"/>
        <v>44.855999999999995</v>
      </c>
      <c r="J9" s="13"/>
      <c r="L9" s="17"/>
    </row>
    <row r="10" spans="1:12" ht="13.5">
      <c r="A10" s="10">
        <v>7</v>
      </c>
      <c r="B10" s="11" t="s">
        <v>33</v>
      </c>
      <c r="C10" s="16">
        <v>18270402030</v>
      </c>
      <c r="D10" s="13">
        <v>69.89</v>
      </c>
      <c r="E10" s="14">
        <f t="shared" si="0"/>
        <v>41.934</v>
      </c>
      <c r="F10" s="11">
        <v>2.5</v>
      </c>
      <c r="G10" s="11"/>
      <c r="H10" s="10"/>
      <c r="I10" s="14">
        <f t="shared" si="1"/>
        <v>44.434</v>
      </c>
      <c r="J10" s="13"/>
      <c r="L10" s="17"/>
    </row>
    <row r="11" spans="1:12" s="47" customFormat="1" ht="13.5">
      <c r="A11" s="36">
        <v>8</v>
      </c>
      <c r="B11" s="51" t="s">
        <v>34</v>
      </c>
      <c r="C11" s="52">
        <v>18270401228</v>
      </c>
      <c r="D11" s="53">
        <v>71.3</v>
      </c>
      <c r="E11" s="54">
        <f t="shared" si="0"/>
        <v>42.779999999999994</v>
      </c>
      <c r="F11" s="51"/>
      <c r="G11" s="51"/>
      <c r="H11" s="55"/>
      <c r="I11" s="54">
        <f t="shared" si="1"/>
        <v>42.779999999999994</v>
      </c>
      <c r="J11" s="56"/>
      <c r="K11" s="57"/>
      <c r="L11" s="58"/>
    </row>
  </sheetData>
  <sheetProtection/>
  <autoFilter ref="A3:P11">
    <sortState ref="A4:P11">
      <sortCondition descending="1" sortBy="value" ref="I4:I11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N18" sqref="N18"/>
    </sheetView>
  </sheetViews>
  <sheetFormatPr defaultColWidth="9.140625" defaultRowHeight="12.75"/>
  <cols>
    <col min="1" max="1" width="6.140625" style="2" customWidth="1"/>
    <col min="2" max="2" width="10.140625" style="2" customWidth="1"/>
    <col min="3" max="3" width="14.57421875" style="2" customWidth="1"/>
    <col min="4" max="4" width="7.28125" style="2" customWidth="1"/>
    <col min="5" max="5" width="8.8515625" style="2" customWidth="1"/>
    <col min="6" max="7" width="7.57421875" style="2" customWidth="1"/>
    <col min="8" max="8" width="7.8515625" style="2" customWidth="1"/>
    <col min="9" max="9" width="7.57421875" style="2" customWidth="1"/>
    <col min="10" max="10" width="6.140625" style="2" customWidth="1"/>
    <col min="11" max="16384" width="9.140625" style="2" customWidth="1"/>
  </cols>
  <sheetData>
    <row r="1" spans="1:10" s="1" customFormat="1" ht="36.75" customHeight="1">
      <c r="A1" s="3" t="s">
        <v>35</v>
      </c>
      <c r="B1" s="4"/>
      <c r="C1" s="5"/>
      <c r="D1" s="5"/>
      <c r="E1" s="5"/>
      <c r="F1" s="5"/>
      <c r="G1" s="5"/>
      <c r="H1" s="5"/>
      <c r="I1" s="5"/>
      <c r="J1" s="5"/>
    </row>
    <row r="2" spans="1:10" s="1" customFormat="1" ht="15.75" customHeight="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6" t="s">
        <v>6</v>
      </c>
      <c r="G2" s="9"/>
      <c r="H2" s="9"/>
      <c r="I2" s="8" t="s">
        <v>7</v>
      </c>
      <c r="J2" s="6" t="s">
        <v>8</v>
      </c>
    </row>
    <row r="3" spans="1:10" s="1" customFormat="1" ht="33" customHeight="1">
      <c r="A3" s="6"/>
      <c r="B3" s="7"/>
      <c r="C3" s="6"/>
      <c r="D3" s="6"/>
      <c r="E3" s="8"/>
      <c r="F3" s="8" t="s">
        <v>9</v>
      </c>
      <c r="G3" s="8" t="s">
        <v>10</v>
      </c>
      <c r="H3" s="8" t="s">
        <v>11</v>
      </c>
      <c r="I3" s="8"/>
      <c r="J3" s="6"/>
    </row>
    <row r="4" spans="1:12" ht="13.5">
      <c r="A4" s="10">
        <v>1</v>
      </c>
      <c r="B4" s="11" t="s">
        <v>36</v>
      </c>
      <c r="C4" s="16">
        <v>18360501416</v>
      </c>
      <c r="D4" s="13">
        <v>68.75</v>
      </c>
      <c r="E4" s="14">
        <f>D4*0.6</f>
        <v>41.25</v>
      </c>
      <c r="F4" s="11">
        <v>2.5</v>
      </c>
      <c r="G4" s="11">
        <v>1</v>
      </c>
      <c r="H4" s="10"/>
      <c r="I4" s="14">
        <f>E4+F4+G4</f>
        <v>44.75</v>
      </c>
      <c r="J4" s="13"/>
      <c r="L4" s="17"/>
    </row>
    <row r="5" spans="1:12" ht="13.5">
      <c r="A5" s="10">
        <v>2</v>
      </c>
      <c r="B5" s="11" t="s">
        <v>37</v>
      </c>
      <c r="C5" s="12">
        <v>18360501115</v>
      </c>
      <c r="D5" s="13">
        <v>72.11</v>
      </c>
      <c r="E5" s="14">
        <f>D5*0.6</f>
        <v>43.266</v>
      </c>
      <c r="F5" s="11"/>
      <c r="G5" s="11"/>
      <c r="H5" s="10"/>
      <c r="I5" s="14">
        <f>E5+F5+G5</f>
        <v>43.266</v>
      </c>
      <c r="J5" s="13"/>
      <c r="L5" s="17"/>
    </row>
    <row r="6" spans="1:12" ht="13.5">
      <c r="A6" s="10">
        <v>3</v>
      </c>
      <c r="B6" s="11" t="s">
        <v>38</v>
      </c>
      <c r="C6" s="16">
        <v>18360501202</v>
      </c>
      <c r="D6" s="13">
        <v>66.24000000000001</v>
      </c>
      <c r="E6" s="14">
        <f>D6*0.6</f>
        <v>39.74400000000001</v>
      </c>
      <c r="F6" s="11">
        <v>2.5</v>
      </c>
      <c r="G6" s="11">
        <v>1</v>
      </c>
      <c r="H6" s="10"/>
      <c r="I6" s="14">
        <f>E6+F6+G6</f>
        <v>43.24400000000001</v>
      </c>
      <c r="J6" s="13"/>
      <c r="L6" s="17"/>
    </row>
    <row r="7" spans="1:12" ht="13.5">
      <c r="A7" s="10">
        <v>4</v>
      </c>
      <c r="B7" s="11" t="s">
        <v>39</v>
      </c>
      <c r="C7" s="12">
        <v>18360501108</v>
      </c>
      <c r="D7" s="13">
        <v>64.62</v>
      </c>
      <c r="E7" s="14">
        <f aca="true" t="shared" si="0" ref="E7:E65">D7*0.6</f>
        <v>38.772</v>
      </c>
      <c r="F7" s="11">
        <v>2.5</v>
      </c>
      <c r="G7" s="11">
        <v>1</v>
      </c>
      <c r="H7" s="10"/>
      <c r="I7" s="14">
        <f aca="true" t="shared" si="1" ref="I7:I65">E7+F7+G7</f>
        <v>42.272</v>
      </c>
      <c r="J7" s="13"/>
      <c r="L7" s="17"/>
    </row>
    <row r="8" spans="1:10" ht="13.5">
      <c r="A8" s="10">
        <v>5</v>
      </c>
      <c r="B8" s="30" t="s">
        <v>40</v>
      </c>
      <c r="C8" s="27">
        <v>18360501506</v>
      </c>
      <c r="D8" s="28">
        <v>68.16</v>
      </c>
      <c r="E8" s="29">
        <f t="shared" si="0"/>
        <v>40.895999999999994</v>
      </c>
      <c r="F8" s="30"/>
      <c r="G8" s="30">
        <v>1</v>
      </c>
      <c r="H8" s="31"/>
      <c r="I8" s="29">
        <f t="shared" si="1"/>
        <v>41.895999999999994</v>
      </c>
      <c r="J8" s="32"/>
    </row>
    <row r="9" spans="1:10" ht="13.5">
      <c r="A9" s="10">
        <v>6</v>
      </c>
      <c r="B9" s="30" t="s">
        <v>41</v>
      </c>
      <c r="C9" s="27">
        <v>18360501306</v>
      </c>
      <c r="D9" s="28">
        <v>69.81</v>
      </c>
      <c r="E9" s="29">
        <f t="shared" si="0"/>
        <v>41.886</v>
      </c>
      <c r="F9" s="30"/>
      <c r="G9" s="30"/>
      <c r="H9" s="31"/>
      <c r="I9" s="29">
        <f t="shared" si="1"/>
        <v>41.886</v>
      </c>
      <c r="J9" s="32"/>
    </row>
  </sheetData>
  <sheetProtection/>
  <autoFilter ref="A3:P9">
    <sortState ref="A4:P9">
      <sortCondition descending="1" sortBy="value" ref="I4:I9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E14" sqref="E14"/>
    </sheetView>
  </sheetViews>
  <sheetFormatPr defaultColWidth="9.140625" defaultRowHeight="12.75"/>
  <cols>
    <col min="1" max="1" width="6.140625" style="2" customWidth="1"/>
    <col min="2" max="2" width="10.140625" style="2" customWidth="1"/>
    <col min="3" max="3" width="14.57421875" style="2" customWidth="1"/>
    <col min="4" max="4" width="7.28125" style="2" customWidth="1"/>
    <col min="5" max="5" width="14.421875" style="2" customWidth="1"/>
    <col min="6" max="7" width="7.57421875" style="2" customWidth="1"/>
    <col min="8" max="8" width="7.8515625" style="2" customWidth="1"/>
    <col min="9" max="9" width="6.8515625" style="2" customWidth="1"/>
    <col min="10" max="10" width="6.140625" style="2" customWidth="1"/>
    <col min="11" max="16384" width="9.140625" style="2" customWidth="1"/>
  </cols>
  <sheetData>
    <row r="1" spans="1:10" s="1" customFormat="1" ht="36.75" customHeight="1">
      <c r="A1" s="48" t="s">
        <v>42</v>
      </c>
      <c r="B1" s="49"/>
      <c r="C1" s="48"/>
      <c r="D1" s="48"/>
      <c r="E1" s="48"/>
      <c r="F1" s="48"/>
      <c r="G1" s="48"/>
      <c r="H1" s="48"/>
      <c r="I1" s="48"/>
      <c r="J1" s="48"/>
    </row>
    <row r="2" spans="1:10" s="1" customFormat="1" ht="15.75" customHeight="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6" t="s">
        <v>6</v>
      </c>
      <c r="G2" s="9"/>
      <c r="H2" s="9"/>
      <c r="I2" s="8" t="s">
        <v>7</v>
      </c>
      <c r="J2" s="6" t="s">
        <v>8</v>
      </c>
    </row>
    <row r="3" spans="1:10" s="1" customFormat="1" ht="33" customHeight="1">
      <c r="A3" s="6"/>
      <c r="B3" s="7"/>
      <c r="C3" s="6"/>
      <c r="D3" s="6"/>
      <c r="E3" s="8"/>
      <c r="F3" s="8" t="s">
        <v>9</v>
      </c>
      <c r="G3" s="8" t="s">
        <v>10</v>
      </c>
      <c r="H3" s="8" t="s">
        <v>11</v>
      </c>
      <c r="I3" s="8"/>
      <c r="J3" s="6"/>
    </row>
    <row r="4" spans="1:10" ht="13.5">
      <c r="A4" s="10">
        <v>1</v>
      </c>
      <c r="B4" s="11" t="s">
        <v>43</v>
      </c>
      <c r="C4" s="16">
        <v>18370501604</v>
      </c>
      <c r="D4" s="13">
        <v>72.13</v>
      </c>
      <c r="E4" s="15">
        <f>D4*0.6</f>
        <v>43.278</v>
      </c>
      <c r="F4" s="11"/>
      <c r="G4" s="11">
        <v>1</v>
      </c>
      <c r="H4" s="10"/>
      <c r="I4" s="15">
        <f>E4+F4+G4</f>
        <v>44.278</v>
      </c>
      <c r="J4" s="13"/>
    </row>
    <row r="5" spans="1:11" s="47" customFormat="1" ht="13.5">
      <c r="A5" s="31">
        <v>2</v>
      </c>
      <c r="B5" s="30" t="s">
        <v>44</v>
      </c>
      <c r="C5" s="27">
        <v>18370501607</v>
      </c>
      <c r="D5" s="28">
        <v>58.49</v>
      </c>
      <c r="E5" s="29">
        <f>D5*0.6</f>
        <v>35.094</v>
      </c>
      <c r="F5" s="30"/>
      <c r="G5" s="30">
        <v>1</v>
      </c>
      <c r="H5" s="31"/>
      <c r="I5" s="29">
        <f>E5+F5+G5</f>
        <v>36.094</v>
      </c>
      <c r="J5" s="32"/>
      <c r="K5" s="50"/>
    </row>
  </sheetData>
  <sheetProtection/>
  <autoFilter ref="A3:P5">
    <sortState ref="A4:P5">
      <sortCondition descending="1" sortBy="value" ref="I4:I5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E18" sqref="E18"/>
    </sheetView>
  </sheetViews>
  <sheetFormatPr defaultColWidth="9.140625" defaultRowHeight="12.75"/>
  <cols>
    <col min="1" max="1" width="6.140625" style="42" customWidth="1"/>
    <col min="2" max="2" width="9.140625" style="43" customWidth="1"/>
    <col min="3" max="3" width="14.57421875" style="42" customWidth="1"/>
    <col min="4" max="16384" width="9.140625" style="42" customWidth="1"/>
  </cols>
  <sheetData>
    <row r="1" spans="1:10" s="1" customFormat="1" ht="36.75" customHeight="1">
      <c r="A1" s="3" t="s">
        <v>45</v>
      </c>
      <c r="B1" s="4"/>
      <c r="C1" s="5"/>
      <c r="D1" s="5"/>
      <c r="E1" s="5"/>
      <c r="F1" s="5"/>
      <c r="G1" s="5"/>
      <c r="H1" s="5"/>
      <c r="I1" s="5"/>
      <c r="J1" s="5"/>
    </row>
    <row r="2" spans="1:10" s="1" customFormat="1" ht="15.75" customHeight="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6" t="s">
        <v>6</v>
      </c>
      <c r="G2" s="9"/>
      <c r="H2" s="9"/>
      <c r="I2" s="8" t="s">
        <v>7</v>
      </c>
      <c r="J2" s="6" t="s">
        <v>8</v>
      </c>
    </row>
    <row r="3" spans="1:10" s="1" customFormat="1" ht="33" customHeight="1">
      <c r="A3" s="6"/>
      <c r="B3" s="7"/>
      <c r="C3" s="6"/>
      <c r="D3" s="6"/>
      <c r="E3" s="8"/>
      <c r="F3" s="8" t="s">
        <v>9</v>
      </c>
      <c r="G3" s="8" t="s">
        <v>10</v>
      </c>
      <c r="H3" s="8" t="s">
        <v>11</v>
      </c>
      <c r="I3" s="8"/>
      <c r="J3" s="6"/>
    </row>
    <row r="4" spans="1:10" ht="13.5">
      <c r="A4" s="44">
        <v>1</v>
      </c>
      <c r="B4" s="24" t="s">
        <v>46</v>
      </c>
      <c r="C4" s="12">
        <v>18380501701</v>
      </c>
      <c r="D4" s="13">
        <v>92.8</v>
      </c>
      <c r="E4" s="45">
        <f aca="true" t="shared" si="0" ref="E4:E67">D4*0.6</f>
        <v>55.68</v>
      </c>
      <c r="F4" s="11"/>
      <c r="G4" s="11"/>
      <c r="H4" s="44"/>
      <c r="I4" s="45">
        <f aca="true" t="shared" si="1" ref="I4:I67">E4+F4+G4</f>
        <v>55.68</v>
      </c>
      <c r="J4" s="13"/>
    </row>
    <row r="5" spans="1:10" ht="13.5">
      <c r="A5" s="44">
        <v>2</v>
      </c>
      <c r="B5" s="24" t="s">
        <v>47</v>
      </c>
      <c r="C5" s="12">
        <v>18380501706</v>
      </c>
      <c r="D5" s="13">
        <v>89.65</v>
      </c>
      <c r="E5" s="46">
        <f t="shared" si="0"/>
        <v>53.79</v>
      </c>
      <c r="F5" s="11"/>
      <c r="G5" s="11">
        <v>1</v>
      </c>
      <c r="H5" s="44"/>
      <c r="I5" s="46">
        <f t="shared" si="1"/>
        <v>54.79</v>
      </c>
      <c r="J5" s="13"/>
    </row>
    <row r="6" spans="1:10" ht="13.5">
      <c r="A6" s="44">
        <v>3</v>
      </c>
      <c r="B6" s="24" t="s">
        <v>48</v>
      </c>
      <c r="C6" s="16">
        <v>18380502005</v>
      </c>
      <c r="D6" s="13">
        <v>90.8</v>
      </c>
      <c r="E6" s="46">
        <f t="shared" si="0"/>
        <v>54.48</v>
      </c>
      <c r="F6" s="11"/>
      <c r="G6" s="11"/>
      <c r="H6" s="44"/>
      <c r="I6" s="46">
        <f t="shared" si="1"/>
        <v>54.48</v>
      </c>
      <c r="J6" s="13"/>
    </row>
    <row r="7" spans="1:10" ht="13.5">
      <c r="A7" s="44">
        <v>4</v>
      </c>
      <c r="B7" s="24" t="s">
        <v>49</v>
      </c>
      <c r="C7" s="12">
        <v>18380501705</v>
      </c>
      <c r="D7" s="13">
        <v>89.46</v>
      </c>
      <c r="E7" s="46">
        <f t="shared" si="0"/>
        <v>53.675999999999995</v>
      </c>
      <c r="F7" s="11"/>
      <c r="G7" s="11"/>
      <c r="H7" s="44"/>
      <c r="I7" s="46">
        <f t="shared" si="1"/>
        <v>53.675999999999995</v>
      </c>
      <c r="J7" s="13"/>
    </row>
    <row r="8" spans="1:10" ht="13.5">
      <c r="A8" s="44">
        <v>5</v>
      </c>
      <c r="B8" s="24" t="s">
        <v>50</v>
      </c>
      <c r="C8" s="12">
        <v>18380501710</v>
      </c>
      <c r="D8" s="13">
        <v>88.77000000000001</v>
      </c>
      <c r="E8" s="46">
        <f t="shared" si="0"/>
        <v>53.26200000000001</v>
      </c>
      <c r="F8" s="11"/>
      <c r="G8" s="11"/>
      <c r="H8" s="44"/>
      <c r="I8" s="46">
        <f t="shared" si="1"/>
        <v>53.26200000000001</v>
      </c>
      <c r="J8" s="13"/>
    </row>
    <row r="9" spans="1:10" ht="13.5">
      <c r="A9" s="44">
        <v>6</v>
      </c>
      <c r="B9" s="24" t="s">
        <v>51</v>
      </c>
      <c r="C9" s="12">
        <v>18380501720</v>
      </c>
      <c r="D9" s="13">
        <v>88.28</v>
      </c>
      <c r="E9" s="46">
        <f t="shared" si="0"/>
        <v>52.967999999999996</v>
      </c>
      <c r="F9" s="11"/>
      <c r="G9" s="11"/>
      <c r="H9" s="44"/>
      <c r="I9" s="46">
        <f t="shared" si="1"/>
        <v>52.967999999999996</v>
      </c>
      <c r="J9" s="13"/>
    </row>
  </sheetData>
  <sheetProtection/>
  <autoFilter ref="A3:P9">
    <sortState ref="A4:P9">
      <sortCondition descending="1" sortBy="value" ref="I4:I9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J12" sqref="J12"/>
    </sheetView>
  </sheetViews>
  <sheetFormatPr defaultColWidth="9.140625" defaultRowHeight="12.75"/>
  <cols>
    <col min="1" max="1" width="6.140625" style="0" customWidth="1"/>
    <col min="3" max="3" width="14.57421875" style="0" customWidth="1"/>
    <col min="13" max="13" width="14.00390625" style="0" bestFit="1" customWidth="1"/>
  </cols>
  <sheetData>
    <row r="1" spans="1:10" s="1" customFormat="1" ht="36.75" customHeight="1">
      <c r="A1" s="3" t="s">
        <v>52</v>
      </c>
      <c r="B1" s="4"/>
      <c r="C1" s="5"/>
      <c r="D1" s="5"/>
      <c r="E1" s="5"/>
      <c r="F1" s="5"/>
      <c r="G1" s="5"/>
      <c r="H1" s="5"/>
      <c r="I1" s="5"/>
      <c r="J1" s="5"/>
    </row>
    <row r="2" spans="1:10" s="1" customFormat="1" ht="15.75" customHeight="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6" t="s">
        <v>6</v>
      </c>
      <c r="G2" s="9"/>
      <c r="H2" s="9"/>
      <c r="I2" s="8" t="s">
        <v>7</v>
      </c>
      <c r="J2" s="6" t="s">
        <v>8</v>
      </c>
    </row>
    <row r="3" spans="1:10" s="1" customFormat="1" ht="33" customHeight="1">
      <c r="A3" s="6"/>
      <c r="B3" s="7"/>
      <c r="C3" s="6"/>
      <c r="D3" s="6"/>
      <c r="E3" s="8"/>
      <c r="F3" s="8" t="s">
        <v>9</v>
      </c>
      <c r="G3" s="8" t="s">
        <v>10</v>
      </c>
      <c r="H3" s="8" t="s">
        <v>11</v>
      </c>
      <c r="I3" s="8"/>
      <c r="J3" s="6"/>
    </row>
    <row r="4" spans="1:13" ht="13.5">
      <c r="A4" s="10">
        <v>1</v>
      </c>
      <c r="B4" s="11" t="s">
        <v>53</v>
      </c>
      <c r="C4" s="16">
        <v>18390502112</v>
      </c>
      <c r="D4" s="13">
        <v>84.33</v>
      </c>
      <c r="E4" s="14">
        <f>D4*0.6</f>
        <v>50.598</v>
      </c>
      <c r="F4" s="10"/>
      <c r="G4" s="40">
        <v>1</v>
      </c>
      <c r="H4" s="10"/>
      <c r="I4" s="14">
        <f>E4+F4+G4</f>
        <v>51.598</v>
      </c>
      <c r="J4" s="13"/>
      <c r="M4" s="41"/>
    </row>
    <row r="5" spans="1:13" ht="13.5">
      <c r="A5" s="10">
        <v>2</v>
      </c>
      <c r="B5" s="11" t="s">
        <v>54</v>
      </c>
      <c r="C5" s="16">
        <v>18390502110</v>
      </c>
      <c r="D5" s="13">
        <v>79.28</v>
      </c>
      <c r="E5" s="14">
        <f>D5*0.6</f>
        <v>47.568</v>
      </c>
      <c r="F5" s="10"/>
      <c r="G5" s="10">
        <v>1</v>
      </c>
      <c r="H5" s="10"/>
      <c r="I5" s="14">
        <f>E5+F5+G5</f>
        <v>48.568</v>
      </c>
      <c r="J5" s="13"/>
      <c r="M5" s="41"/>
    </row>
  </sheetData>
  <sheetProtection/>
  <autoFilter ref="A3:M5">
    <sortState ref="A4:M5">
      <sortCondition descending="1" sortBy="value" ref="I4:I5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 topLeftCell="A1">
      <selection activeCell="L13" sqref="L13"/>
    </sheetView>
  </sheetViews>
  <sheetFormatPr defaultColWidth="9.140625" defaultRowHeight="12.75"/>
  <cols>
    <col min="1" max="1" width="6.140625" style="0" customWidth="1"/>
    <col min="3" max="3" width="14.57421875" style="0" customWidth="1"/>
  </cols>
  <sheetData>
    <row r="1" spans="1:10" s="1" customFormat="1" ht="36.75" customHeight="1">
      <c r="A1" s="3" t="s">
        <v>55</v>
      </c>
      <c r="B1" s="4"/>
      <c r="C1" s="5"/>
      <c r="D1" s="5"/>
      <c r="E1" s="5"/>
      <c r="F1" s="5"/>
      <c r="G1" s="5"/>
      <c r="H1" s="5"/>
      <c r="I1" s="5"/>
      <c r="J1" s="5"/>
    </row>
    <row r="2" spans="1:10" s="1" customFormat="1" ht="15.75" customHeight="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6" t="s">
        <v>6</v>
      </c>
      <c r="G2" s="9"/>
      <c r="H2" s="9"/>
      <c r="I2" s="8" t="s">
        <v>7</v>
      </c>
      <c r="J2" s="6" t="s">
        <v>8</v>
      </c>
    </row>
    <row r="3" spans="1:10" s="1" customFormat="1" ht="33" customHeight="1">
      <c r="A3" s="6"/>
      <c r="B3" s="7"/>
      <c r="C3" s="6"/>
      <c r="D3" s="6"/>
      <c r="E3" s="8"/>
      <c r="F3" s="8" t="s">
        <v>9</v>
      </c>
      <c r="G3" s="8" t="s">
        <v>10</v>
      </c>
      <c r="H3" s="8" t="s">
        <v>11</v>
      </c>
      <c r="I3" s="8"/>
      <c r="J3" s="6"/>
    </row>
    <row r="4" spans="1:10" ht="13.5">
      <c r="A4" s="10">
        <v>1</v>
      </c>
      <c r="B4" s="25" t="s">
        <v>56</v>
      </c>
      <c r="C4" s="12">
        <v>18320403003</v>
      </c>
      <c r="D4" s="13">
        <v>90.72999999999999</v>
      </c>
      <c r="E4" s="34">
        <f aca="true" t="shared" si="0" ref="E4:E7">D4*0.6</f>
        <v>54.437999999999995</v>
      </c>
      <c r="F4" s="11"/>
      <c r="G4" s="11"/>
      <c r="H4" s="35"/>
      <c r="I4" s="34">
        <f aca="true" t="shared" si="1" ref="I4:I7">E4+F4+G4</f>
        <v>54.437999999999995</v>
      </c>
      <c r="J4" s="13"/>
    </row>
    <row r="5" spans="1:10" ht="13.5">
      <c r="A5" s="10">
        <v>2</v>
      </c>
      <c r="B5" s="25" t="s">
        <v>57</v>
      </c>
      <c r="C5" s="16">
        <v>18320403217</v>
      </c>
      <c r="D5" s="13">
        <v>85.54</v>
      </c>
      <c r="E5" s="34">
        <f t="shared" si="0"/>
        <v>51.324000000000005</v>
      </c>
      <c r="F5" s="11"/>
      <c r="G5" s="11"/>
      <c r="H5" s="35"/>
      <c r="I5" s="34">
        <f t="shared" si="1"/>
        <v>51.324000000000005</v>
      </c>
      <c r="J5" s="13"/>
    </row>
    <row r="6" spans="1:10" ht="13.5">
      <c r="A6" s="10">
        <v>3</v>
      </c>
      <c r="B6" s="25" t="s">
        <v>58</v>
      </c>
      <c r="C6" s="16">
        <v>18320403124</v>
      </c>
      <c r="D6" s="13">
        <v>82.44</v>
      </c>
      <c r="E6" s="34">
        <f t="shared" si="0"/>
        <v>49.464</v>
      </c>
      <c r="F6" s="11"/>
      <c r="G6" s="11">
        <v>1</v>
      </c>
      <c r="H6" s="35"/>
      <c r="I6" s="34">
        <f t="shared" si="1"/>
        <v>50.464</v>
      </c>
      <c r="J6" s="13"/>
    </row>
    <row r="7" spans="1:11" s="33" customFormat="1" ht="13.5">
      <c r="A7" s="36">
        <v>4</v>
      </c>
      <c r="B7" s="37" t="s">
        <v>59</v>
      </c>
      <c r="C7" s="27">
        <v>18320403117</v>
      </c>
      <c r="D7" s="28">
        <v>81.03</v>
      </c>
      <c r="E7" s="29">
        <f t="shared" si="0"/>
        <v>48.618</v>
      </c>
      <c r="F7" s="30"/>
      <c r="G7" s="30"/>
      <c r="H7" s="31"/>
      <c r="I7" s="38">
        <f t="shared" si="1"/>
        <v>48.618</v>
      </c>
      <c r="J7" s="32"/>
      <c r="K7" s="39"/>
    </row>
  </sheetData>
  <sheetProtection/>
  <autoFilter ref="A3:N7">
    <sortState ref="A4:N7">
      <sortCondition descending="1" sortBy="value" ref="I4:I7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2018-06-26T00:29:37Z</dcterms:created>
  <dcterms:modified xsi:type="dcterms:W3CDTF">2018-08-07T10:36:25Z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