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合同制教师需求表" sheetId="1" r:id="rId1"/>
  </sheets>
  <definedNames>
    <definedName name="_xlnm._FilterDatabase" localSheetId="0" hidden="1">'合同制教师需求表'!$A$4:$R$66</definedName>
    <definedName name="_xlnm.Print_Titles" localSheetId="0">'合同制教师需求表'!$1:$4</definedName>
  </definedNames>
  <calcPr fullCalcOnLoad="1"/>
</workbook>
</file>

<file path=xl/sharedStrings.xml><?xml version="1.0" encoding="utf-8"?>
<sst xmlns="http://schemas.openxmlformats.org/spreadsheetml/2006/main" count="142" uniqueCount="91">
  <si>
    <t>附件1.2017年白云区招聘合同制教师学校及职位一览表</t>
  </si>
  <si>
    <t>序号</t>
  </si>
  <si>
    <t>学段</t>
  </si>
  <si>
    <t>直管/学片</t>
  </si>
  <si>
    <t>招聘单位</t>
  </si>
  <si>
    <t>现有编制数</t>
  </si>
  <si>
    <t>实有人数</t>
  </si>
  <si>
    <t>招聘学科和数量</t>
  </si>
  <si>
    <t>合计</t>
  </si>
  <si>
    <t>语文</t>
  </si>
  <si>
    <t>数学</t>
  </si>
  <si>
    <t>英语</t>
  </si>
  <si>
    <t>音乐</t>
  </si>
  <si>
    <t>美术</t>
  </si>
  <si>
    <t>体育</t>
  </si>
  <si>
    <t>政治</t>
  </si>
  <si>
    <t>历史</t>
  </si>
  <si>
    <t>生物</t>
  </si>
  <si>
    <t>物理</t>
  </si>
  <si>
    <t>特殊教育</t>
  </si>
  <si>
    <t>高中</t>
  </si>
  <si>
    <t>直管学校</t>
  </si>
  <si>
    <t>广州市第六十六中学</t>
  </si>
  <si>
    <t>广州市第八十一中学</t>
  </si>
  <si>
    <t>广州市第二外国语学校（完全中学）</t>
  </si>
  <si>
    <t>广州市第六十五中学同德校区（完全中学）</t>
  </si>
  <si>
    <t>小计</t>
  </si>
  <si>
    <t>小学</t>
  </si>
  <si>
    <t>钟落潭教育指导中心</t>
  </si>
  <si>
    <t>广州市白云区蟠龙小学</t>
  </si>
  <si>
    <t>广州市白云区竹料第二小学</t>
  </si>
  <si>
    <t>广州市白云区竹料第三小学</t>
  </si>
  <si>
    <t>广州市白云区竹料第五小学</t>
  </si>
  <si>
    <t>广州市白云区良田第二小学</t>
  </si>
  <si>
    <t>人和教育指导中心</t>
  </si>
  <si>
    <t>广州市白云区人和镇蚌湖小学</t>
  </si>
  <si>
    <t>广州市白云区人和镇第一小学</t>
  </si>
  <si>
    <t>广州市白云区人和镇第二小学</t>
  </si>
  <si>
    <t>广州市白云区人和镇第五小学</t>
  </si>
  <si>
    <t>广州市白云区人和镇第八小学</t>
  </si>
  <si>
    <t>江高镇教育指导中心</t>
  </si>
  <si>
    <t>广州市白云区大田小学</t>
  </si>
  <si>
    <t>广州市白云区郭塘小学</t>
  </si>
  <si>
    <t>新市教育指导中心</t>
  </si>
  <si>
    <t>广州市白云区汇侨第一小学</t>
  </si>
  <si>
    <t>广州市白云区陈田小学</t>
  </si>
  <si>
    <t>广州市白云区远景小学</t>
  </si>
  <si>
    <t>石井教育指导中心</t>
  </si>
  <si>
    <t>广州市白云区龙湖小学</t>
  </si>
  <si>
    <t>广州市白云区松溪小学</t>
  </si>
  <si>
    <t>广州市白云区同德小学</t>
  </si>
  <si>
    <t>广州市白云区沙凤小学</t>
  </si>
  <si>
    <t>广州市白云区金沙小学</t>
  </si>
  <si>
    <t>广州市白云区鸦岗小学</t>
  </si>
  <si>
    <t>广州市白云区滘心小学</t>
  </si>
  <si>
    <t>广州市白云区朝阳小学</t>
  </si>
  <si>
    <t>永平教育指导中心</t>
  </si>
  <si>
    <t>广州市白云区东平学校</t>
  </si>
  <si>
    <t>广州市白云区京溪小学</t>
  </si>
  <si>
    <t>广州市白云区同和小学</t>
  </si>
  <si>
    <t>广州市白云区握山小学</t>
  </si>
  <si>
    <t>广州市白云区黄边小学</t>
  </si>
  <si>
    <t>广州市白云区永泰小学</t>
  </si>
  <si>
    <t>广州市白云区平沙小学</t>
  </si>
  <si>
    <t>广州市白云区清湖小学</t>
  </si>
  <si>
    <t>广州市白云区罗岗村小学</t>
  </si>
  <si>
    <t>广州市白云区新科小学</t>
  </si>
  <si>
    <t>广州市白云区鹤边镇泰小学</t>
  </si>
  <si>
    <t>广州市白云区长红小学</t>
  </si>
  <si>
    <t>广州市白云区望岗小学</t>
  </si>
  <si>
    <t>广州市白云区石马小学</t>
  </si>
  <si>
    <t>广州市白云区新兴白云小学</t>
  </si>
  <si>
    <t>太和教育指导中心</t>
  </si>
  <si>
    <t>广州市白云区太和第二小学</t>
  </si>
  <si>
    <t>广州市白云区大源小学</t>
  </si>
  <si>
    <t>广州市白云区谢家庄小学</t>
  </si>
  <si>
    <t>广州市白云区南村小学</t>
  </si>
  <si>
    <t>广州市白云区南园小学</t>
  </si>
  <si>
    <t>广州市白云区大沥小学</t>
  </si>
  <si>
    <t>广州市白云区沙亭岗小学</t>
  </si>
  <si>
    <t>广州市白云区穗丰小学</t>
  </si>
  <si>
    <t>广州市白云区永兴小学</t>
  </si>
  <si>
    <t>广州市白云区石湖小学</t>
  </si>
  <si>
    <t>广州市白云区头陂小学</t>
  </si>
  <si>
    <t>九年一贯制</t>
  </si>
  <si>
    <t>广州市白云区平沙培英学校(小学部)</t>
  </si>
  <si>
    <t>广州市白云区云翔特殊学校</t>
  </si>
  <si>
    <t>说明：</t>
  </si>
  <si>
    <t>1.广州市白云区云翔特殊学校为特殊教育学校，招聘特殊教育、心理、体育康复等专业。</t>
  </si>
  <si>
    <r>
      <t>2</t>
    </r>
    <r>
      <rPr>
        <sz val="11"/>
        <color indexed="8"/>
        <rFont val="宋体"/>
        <family val="0"/>
      </rPr>
      <t>.</t>
    </r>
    <r>
      <rPr>
        <sz val="11"/>
        <color indexed="8"/>
        <rFont val="宋体"/>
        <family val="0"/>
      </rPr>
      <t>广州市第六十五中学同德校区、广州市第二外国语学校为完全中学，包含初中和高中。</t>
    </r>
  </si>
  <si>
    <t>3.广州市白云区平沙培英学校为九年一贯制学校，只招收小学部教师。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</si>
</sst>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9"/>
      <name val="Microsoft YaHei UI"/>
      <family val="2"/>
    </font>
    <font>
      <sz val="9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20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9" borderId="4" applyNumberFormat="0" applyAlignment="0" applyProtection="0"/>
    <xf numFmtId="0" fontId="23" fillId="14" borderId="5" applyNumberFormat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0" borderId="0" applyNumberFormat="0" applyBorder="0" applyAlignment="0" applyProtection="0"/>
    <xf numFmtId="0" fontId="22" fillId="9" borderId="7" applyNumberFormat="0" applyAlignment="0" applyProtection="0"/>
    <xf numFmtId="0" fontId="15" fillId="3" borderId="4" applyNumberFormat="0" applyAlignment="0" applyProtection="0"/>
    <xf numFmtId="0" fontId="14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0" fillId="5" borderId="8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NumberFormat="1" applyFont="1" applyAlignment="1">
      <alignment horizontal="left" vertical="center" wrapText="1" shrinkToFi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3" fillId="0" borderId="9" xfId="0" applyNumberFormat="1" applyFont="1" applyBorder="1" applyAlignment="1">
      <alignment vertical="center" wrapText="1" shrinkToFit="1"/>
    </xf>
    <xf numFmtId="0" fontId="3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3" fillId="0" borderId="9" xfId="0" applyNumberFormat="1" applyFont="1" applyFill="1" applyBorder="1" applyAlignment="1">
      <alignment vertical="center" wrapText="1" shrinkToFit="1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11" xfId="0" applyNumberFormat="1" applyFont="1" applyBorder="1" applyAlignment="1">
      <alignment horizontal="center" vertical="center" wrapText="1" shrinkToFit="1"/>
    </xf>
    <xf numFmtId="0" fontId="5" fillId="0" borderId="12" xfId="0" applyNumberFormat="1" applyFont="1" applyBorder="1" applyAlignment="1">
      <alignment horizontal="center" vertical="center" wrapText="1" shrinkToFit="1"/>
    </xf>
    <xf numFmtId="0" fontId="5" fillId="0" borderId="13" xfId="0" applyNumberFormat="1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 shrinkToFit="1"/>
    </xf>
    <xf numFmtId="0" fontId="2" fillId="0" borderId="10" xfId="0" applyNumberFormat="1" applyFont="1" applyBorder="1" applyAlignment="1">
      <alignment horizontal="center" vertical="center" wrapText="1" shrinkToFit="1"/>
    </xf>
    <xf numFmtId="0" fontId="2" fillId="0" borderId="14" xfId="0" applyNumberFormat="1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Y2" sqref="Y2"/>
    </sheetView>
  </sheetViews>
  <sheetFormatPr defaultColWidth="9.00390625" defaultRowHeight="13.5"/>
  <cols>
    <col min="1" max="1" width="3.875" style="8" customWidth="1"/>
    <col min="2" max="2" width="11.00390625" style="8" customWidth="1"/>
    <col min="3" max="3" width="21.00390625" style="8" customWidth="1"/>
    <col min="4" max="4" width="34.50390625" style="9" customWidth="1"/>
    <col min="5" max="5" width="6.625" style="8" hidden="1" customWidth="1"/>
    <col min="6" max="6" width="6.00390625" style="8" hidden="1" customWidth="1"/>
    <col min="7" max="12" width="4.375" style="10" customWidth="1"/>
    <col min="13" max="13" width="5.00390625" style="10" customWidth="1"/>
    <col min="14" max="16" width="4.375" style="10" customWidth="1"/>
    <col min="17" max="17" width="5.25390625" style="10" customWidth="1"/>
    <col min="18" max="18" width="6.625" style="10" customWidth="1"/>
    <col min="19" max="16384" width="9.00390625" style="8" customWidth="1"/>
  </cols>
  <sheetData>
    <row r="1" spans="1:18" s="1" customFormat="1" ht="33.7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18" s="1" customFormat="1" ht="21.75" customHeight="1">
      <c r="A2" s="42"/>
      <c r="B2" s="42"/>
      <c r="C2" s="42"/>
      <c r="D2" s="42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s="2" customFormat="1" ht="20.25">
      <c r="A3" s="48" t="s">
        <v>1</v>
      </c>
      <c r="B3" s="49" t="s">
        <v>2</v>
      </c>
      <c r="C3" s="48" t="s">
        <v>3</v>
      </c>
      <c r="D3" s="48" t="s">
        <v>4</v>
      </c>
      <c r="E3" s="48" t="s">
        <v>5</v>
      </c>
      <c r="F3" s="48" t="s">
        <v>6</v>
      </c>
      <c r="G3" s="43" t="s">
        <v>7</v>
      </c>
      <c r="H3" s="44"/>
      <c r="I3" s="44"/>
      <c r="J3" s="44"/>
      <c r="K3" s="44"/>
      <c r="L3" s="44"/>
      <c r="M3" s="44"/>
      <c r="N3" s="44"/>
      <c r="O3" s="44"/>
      <c r="P3" s="44"/>
      <c r="Q3" s="45"/>
      <c r="R3" s="49" t="s">
        <v>8</v>
      </c>
    </row>
    <row r="4" spans="1:18" s="2" customFormat="1" ht="41.25" customHeight="1">
      <c r="A4" s="48"/>
      <c r="B4" s="50"/>
      <c r="C4" s="48"/>
      <c r="D4" s="48"/>
      <c r="E4" s="48"/>
      <c r="F4" s="48"/>
      <c r="G4" s="12" t="s">
        <v>9</v>
      </c>
      <c r="H4" s="12" t="s">
        <v>10</v>
      </c>
      <c r="I4" s="12" t="s">
        <v>11</v>
      </c>
      <c r="J4" s="12" t="s">
        <v>12</v>
      </c>
      <c r="K4" s="12" t="s">
        <v>13</v>
      </c>
      <c r="L4" s="12" t="s">
        <v>14</v>
      </c>
      <c r="M4" s="12" t="s">
        <v>15</v>
      </c>
      <c r="N4" s="12" t="s">
        <v>16</v>
      </c>
      <c r="O4" s="12" t="s">
        <v>17</v>
      </c>
      <c r="P4" s="12" t="s">
        <v>18</v>
      </c>
      <c r="Q4" s="12" t="s">
        <v>19</v>
      </c>
      <c r="R4" s="50"/>
    </row>
    <row r="5" spans="1:18" s="3" customFormat="1" ht="19.5" customHeight="1">
      <c r="A5" s="13">
        <v>1</v>
      </c>
      <c r="B5" s="51" t="s">
        <v>20</v>
      </c>
      <c r="C5" s="13" t="s">
        <v>21</v>
      </c>
      <c r="D5" s="14" t="s">
        <v>22</v>
      </c>
      <c r="E5" s="13">
        <v>62</v>
      </c>
      <c r="F5" s="13">
        <v>62</v>
      </c>
      <c r="G5" s="15"/>
      <c r="H5" s="15"/>
      <c r="I5" s="15">
        <v>1</v>
      </c>
      <c r="J5" s="15">
        <v>1</v>
      </c>
      <c r="K5" s="15"/>
      <c r="L5" s="15"/>
      <c r="M5" s="15"/>
      <c r="N5" s="15">
        <v>1</v>
      </c>
      <c r="O5" s="15"/>
      <c r="P5" s="15"/>
      <c r="Q5" s="15"/>
      <c r="R5" s="15">
        <f aca="true" t="shared" si="0" ref="R5:R24">SUM(G5:Q5)</f>
        <v>3</v>
      </c>
    </row>
    <row r="6" spans="1:18" s="3" customFormat="1" ht="19.5" customHeight="1">
      <c r="A6" s="16">
        <v>4</v>
      </c>
      <c r="B6" s="52"/>
      <c r="C6" s="13" t="s">
        <v>21</v>
      </c>
      <c r="D6" s="17" t="s">
        <v>23</v>
      </c>
      <c r="E6" s="13">
        <v>69</v>
      </c>
      <c r="F6" s="13">
        <v>62</v>
      </c>
      <c r="G6" s="15"/>
      <c r="H6" s="15"/>
      <c r="I6" s="15">
        <v>2</v>
      </c>
      <c r="J6" s="15"/>
      <c r="K6" s="15"/>
      <c r="L6" s="15"/>
      <c r="M6" s="15">
        <v>1</v>
      </c>
      <c r="N6" s="15"/>
      <c r="O6" s="15"/>
      <c r="P6" s="15"/>
      <c r="Q6" s="15"/>
      <c r="R6" s="15">
        <f t="shared" si="0"/>
        <v>3</v>
      </c>
    </row>
    <row r="7" spans="1:18" s="3" customFormat="1" ht="19.5" customHeight="1">
      <c r="A7" s="13">
        <v>2</v>
      </c>
      <c r="B7" s="52"/>
      <c r="C7" s="13" t="s">
        <v>21</v>
      </c>
      <c r="D7" s="14" t="s">
        <v>24</v>
      </c>
      <c r="E7" s="13">
        <v>132</v>
      </c>
      <c r="F7" s="13">
        <v>114</v>
      </c>
      <c r="G7" s="15"/>
      <c r="H7" s="15">
        <v>1</v>
      </c>
      <c r="I7" s="15">
        <v>1</v>
      </c>
      <c r="J7" s="15"/>
      <c r="K7" s="15"/>
      <c r="L7" s="15"/>
      <c r="M7" s="15"/>
      <c r="N7" s="15"/>
      <c r="O7" s="15"/>
      <c r="P7" s="15">
        <v>1</v>
      </c>
      <c r="Q7" s="15"/>
      <c r="R7" s="15">
        <f t="shared" si="0"/>
        <v>3</v>
      </c>
    </row>
    <row r="8" spans="1:18" s="3" customFormat="1" ht="30.75" customHeight="1">
      <c r="A8" s="13">
        <v>3</v>
      </c>
      <c r="B8" s="53"/>
      <c r="C8" s="13" t="s">
        <v>21</v>
      </c>
      <c r="D8" s="14" t="s">
        <v>25</v>
      </c>
      <c r="E8" s="13">
        <v>238</v>
      </c>
      <c r="F8" s="13">
        <v>215</v>
      </c>
      <c r="G8" s="15"/>
      <c r="H8" s="15">
        <v>1</v>
      </c>
      <c r="I8" s="15">
        <v>1</v>
      </c>
      <c r="J8" s="15"/>
      <c r="K8" s="15"/>
      <c r="L8" s="15"/>
      <c r="M8" s="15"/>
      <c r="N8" s="15"/>
      <c r="O8" s="15">
        <v>1</v>
      </c>
      <c r="P8" s="15"/>
      <c r="Q8" s="15"/>
      <c r="R8" s="15">
        <f t="shared" si="0"/>
        <v>3</v>
      </c>
    </row>
    <row r="9" spans="1:18" s="3" customFormat="1" ht="27.75" customHeight="1">
      <c r="A9" s="18"/>
      <c r="B9" s="19" t="s">
        <v>26</v>
      </c>
      <c r="C9" s="19"/>
      <c r="D9" s="20"/>
      <c r="E9" s="21"/>
      <c r="F9" s="13"/>
      <c r="G9" s="15">
        <f aca="true" t="shared" si="1" ref="G9:R9">SUM(G5:G8)</f>
        <v>0</v>
      </c>
      <c r="H9" s="15">
        <f t="shared" si="1"/>
        <v>2</v>
      </c>
      <c r="I9" s="15">
        <f t="shared" si="1"/>
        <v>5</v>
      </c>
      <c r="J9" s="15">
        <f t="shared" si="1"/>
        <v>1</v>
      </c>
      <c r="K9" s="15">
        <f t="shared" si="1"/>
        <v>0</v>
      </c>
      <c r="L9" s="15">
        <f t="shared" si="1"/>
        <v>0</v>
      </c>
      <c r="M9" s="15">
        <f t="shared" si="1"/>
        <v>1</v>
      </c>
      <c r="N9" s="15">
        <f t="shared" si="1"/>
        <v>1</v>
      </c>
      <c r="O9" s="15">
        <f t="shared" si="1"/>
        <v>1</v>
      </c>
      <c r="P9" s="15">
        <f t="shared" si="1"/>
        <v>1</v>
      </c>
      <c r="Q9" s="15">
        <f t="shared" si="1"/>
        <v>0</v>
      </c>
      <c r="R9" s="15">
        <f t="shared" si="1"/>
        <v>12</v>
      </c>
    </row>
    <row r="10" spans="1:18" s="3" customFormat="1" ht="19.5" customHeight="1">
      <c r="A10" s="22">
        <v>5</v>
      </c>
      <c r="B10" s="51" t="s">
        <v>27</v>
      </c>
      <c r="C10" s="22" t="s">
        <v>28</v>
      </c>
      <c r="D10" s="23" t="s">
        <v>29</v>
      </c>
      <c r="E10" s="13">
        <v>59</v>
      </c>
      <c r="F10" s="13">
        <v>43</v>
      </c>
      <c r="G10" s="15">
        <v>2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>
        <f t="shared" si="0"/>
        <v>2</v>
      </c>
    </row>
    <row r="11" spans="1:18" s="3" customFormat="1" ht="19.5" customHeight="1">
      <c r="A11" s="13">
        <v>6</v>
      </c>
      <c r="B11" s="52"/>
      <c r="C11" s="13" t="s">
        <v>28</v>
      </c>
      <c r="D11" s="14" t="s">
        <v>30</v>
      </c>
      <c r="E11" s="13">
        <v>41</v>
      </c>
      <c r="F11" s="13">
        <v>32</v>
      </c>
      <c r="G11" s="15">
        <v>2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>
        <f t="shared" si="0"/>
        <v>2</v>
      </c>
    </row>
    <row r="12" spans="1:18" s="3" customFormat="1" ht="19.5" customHeight="1">
      <c r="A12" s="22">
        <v>7</v>
      </c>
      <c r="B12" s="52"/>
      <c r="C12" s="13" t="s">
        <v>28</v>
      </c>
      <c r="D12" s="14" t="s">
        <v>31</v>
      </c>
      <c r="E12" s="13">
        <v>40</v>
      </c>
      <c r="F12" s="13">
        <v>28</v>
      </c>
      <c r="G12" s="15">
        <v>1</v>
      </c>
      <c r="H12" s="15"/>
      <c r="I12" s="15">
        <v>1</v>
      </c>
      <c r="J12" s="15"/>
      <c r="K12" s="15"/>
      <c r="L12" s="15"/>
      <c r="M12" s="15"/>
      <c r="N12" s="15"/>
      <c r="O12" s="15"/>
      <c r="P12" s="15"/>
      <c r="Q12" s="15"/>
      <c r="R12" s="15">
        <f t="shared" si="0"/>
        <v>2</v>
      </c>
    </row>
    <row r="13" spans="1:18" s="3" customFormat="1" ht="19.5" customHeight="1">
      <c r="A13" s="13">
        <v>8</v>
      </c>
      <c r="B13" s="52"/>
      <c r="C13" s="13" t="s">
        <v>28</v>
      </c>
      <c r="D13" s="14" t="s">
        <v>32</v>
      </c>
      <c r="E13" s="13">
        <v>36</v>
      </c>
      <c r="F13" s="13">
        <v>29</v>
      </c>
      <c r="G13" s="15">
        <v>1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>
        <f t="shared" si="0"/>
        <v>1</v>
      </c>
    </row>
    <row r="14" spans="1:18" s="3" customFormat="1" ht="19.5" customHeight="1">
      <c r="A14" s="22">
        <v>9</v>
      </c>
      <c r="B14" s="52"/>
      <c r="C14" s="13" t="s">
        <v>28</v>
      </c>
      <c r="D14" s="14" t="s">
        <v>33</v>
      </c>
      <c r="E14" s="13">
        <v>56</v>
      </c>
      <c r="F14" s="13">
        <v>43</v>
      </c>
      <c r="G14" s="15">
        <v>1</v>
      </c>
      <c r="H14" s="15">
        <v>1</v>
      </c>
      <c r="I14" s="15"/>
      <c r="J14" s="15"/>
      <c r="K14" s="15"/>
      <c r="L14" s="15"/>
      <c r="M14" s="15"/>
      <c r="N14" s="15"/>
      <c r="O14" s="15"/>
      <c r="P14" s="15"/>
      <c r="Q14" s="15"/>
      <c r="R14" s="15">
        <f t="shared" si="0"/>
        <v>2</v>
      </c>
    </row>
    <row r="15" spans="1:18" s="3" customFormat="1" ht="19.5" customHeight="1">
      <c r="A15" s="13">
        <v>10</v>
      </c>
      <c r="B15" s="52"/>
      <c r="C15" s="13" t="s">
        <v>34</v>
      </c>
      <c r="D15" s="14" t="s">
        <v>35</v>
      </c>
      <c r="E15" s="13">
        <v>55</v>
      </c>
      <c r="F15" s="13">
        <v>48</v>
      </c>
      <c r="G15" s="15">
        <v>1</v>
      </c>
      <c r="H15" s="15">
        <v>1</v>
      </c>
      <c r="I15" s="15"/>
      <c r="J15" s="15"/>
      <c r="K15" s="15"/>
      <c r="L15" s="15"/>
      <c r="M15" s="15"/>
      <c r="N15" s="15"/>
      <c r="O15" s="15"/>
      <c r="P15" s="15"/>
      <c r="Q15" s="15"/>
      <c r="R15" s="15">
        <f t="shared" si="0"/>
        <v>2</v>
      </c>
    </row>
    <row r="16" spans="1:18" s="3" customFormat="1" ht="19.5" customHeight="1">
      <c r="A16" s="22">
        <v>11</v>
      </c>
      <c r="B16" s="52"/>
      <c r="C16" s="13" t="s">
        <v>34</v>
      </c>
      <c r="D16" s="14" t="s">
        <v>36</v>
      </c>
      <c r="E16" s="13">
        <v>46</v>
      </c>
      <c r="F16" s="13">
        <v>42</v>
      </c>
      <c r="G16" s="15">
        <v>2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>
        <f t="shared" si="0"/>
        <v>2</v>
      </c>
    </row>
    <row r="17" spans="1:18" s="3" customFormat="1" ht="19.5" customHeight="1">
      <c r="A17" s="13">
        <v>12</v>
      </c>
      <c r="B17" s="52"/>
      <c r="C17" s="13" t="s">
        <v>34</v>
      </c>
      <c r="D17" s="14" t="s">
        <v>37</v>
      </c>
      <c r="E17" s="13">
        <v>69</v>
      </c>
      <c r="F17" s="13">
        <v>65</v>
      </c>
      <c r="G17" s="15">
        <v>1</v>
      </c>
      <c r="H17" s="15"/>
      <c r="I17" s="15"/>
      <c r="J17" s="15"/>
      <c r="K17" s="15"/>
      <c r="L17" s="15">
        <v>1</v>
      </c>
      <c r="M17" s="15"/>
      <c r="N17" s="15"/>
      <c r="O17" s="15"/>
      <c r="P17" s="15"/>
      <c r="Q17" s="15"/>
      <c r="R17" s="15">
        <f t="shared" si="0"/>
        <v>2</v>
      </c>
    </row>
    <row r="18" spans="1:18" s="3" customFormat="1" ht="19.5" customHeight="1">
      <c r="A18" s="22">
        <v>13</v>
      </c>
      <c r="B18" s="52"/>
      <c r="C18" s="13" t="s">
        <v>34</v>
      </c>
      <c r="D18" s="14" t="s">
        <v>38</v>
      </c>
      <c r="E18" s="13">
        <v>32</v>
      </c>
      <c r="F18" s="13">
        <v>29</v>
      </c>
      <c r="G18" s="15">
        <v>1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>
        <f t="shared" si="0"/>
        <v>1</v>
      </c>
    </row>
    <row r="19" spans="1:18" s="3" customFormat="1" ht="19.5" customHeight="1">
      <c r="A19" s="13">
        <v>14</v>
      </c>
      <c r="B19" s="52"/>
      <c r="C19" s="13" t="s">
        <v>34</v>
      </c>
      <c r="D19" s="14" t="s">
        <v>39</v>
      </c>
      <c r="E19" s="13">
        <v>33</v>
      </c>
      <c r="F19" s="13">
        <v>28</v>
      </c>
      <c r="G19" s="15">
        <v>1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>
        <f t="shared" si="0"/>
        <v>1</v>
      </c>
    </row>
    <row r="20" spans="1:18" s="3" customFormat="1" ht="19.5" customHeight="1">
      <c r="A20" s="22">
        <v>15</v>
      </c>
      <c r="B20" s="52"/>
      <c r="C20" s="13" t="s">
        <v>40</v>
      </c>
      <c r="D20" s="14" t="s">
        <v>41</v>
      </c>
      <c r="E20" s="13">
        <v>25</v>
      </c>
      <c r="F20" s="13">
        <v>20</v>
      </c>
      <c r="G20" s="15">
        <v>1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>
        <f t="shared" si="0"/>
        <v>1</v>
      </c>
    </row>
    <row r="21" spans="1:18" s="3" customFormat="1" ht="19.5" customHeight="1">
      <c r="A21" s="13">
        <v>16</v>
      </c>
      <c r="B21" s="52"/>
      <c r="C21" s="13" t="s">
        <v>40</v>
      </c>
      <c r="D21" s="14" t="s">
        <v>42</v>
      </c>
      <c r="E21" s="13">
        <v>14</v>
      </c>
      <c r="F21" s="13">
        <v>12</v>
      </c>
      <c r="G21" s="15">
        <v>1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>
        <f t="shared" si="0"/>
        <v>1</v>
      </c>
    </row>
    <row r="22" spans="1:18" s="3" customFormat="1" ht="19.5" customHeight="1">
      <c r="A22" s="22">
        <v>17</v>
      </c>
      <c r="B22" s="52"/>
      <c r="C22" s="13" t="s">
        <v>43</v>
      </c>
      <c r="D22" s="14" t="s">
        <v>44</v>
      </c>
      <c r="E22" s="13">
        <v>66</v>
      </c>
      <c r="F22" s="13">
        <v>57</v>
      </c>
      <c r="G22" s="15"/>
      <c r="H22" s="15"/>
      <c r="I22" s="15">
        <v>1</v>
      </c>
      <c r="J22" s="15"/>
      <c r="K22" s="15"/>
      <c r="L22" s="15"/>
      <c r="M22" s="15"/>
      <c r="N22" s="15"/>
      <c r="O22" s="15"/>
      <c r="P22" s="15"/>
      <c r="Q22" s="15"/>
      <c r="R22" s="15">
        <f t="shared" si="0"/>
        <v>1</v>
      </c>
    </row>
    <row r="23" spans="1:18" s="3" customFormat="1" ht="19.5" customHeight="1">
      <c r="A23" s="13">
        <v>18</v>
      </c>
      <c r="B23" s="52"/>
      <c r="C23" s="13" t="s">
        <v>43</v>
      </c>
      <c r="D23" s="14" t="s">
        <v>45</v>
      </c>
      <c r="E23" s="13">
        <v>24</v>
      </c>
      <c r="F23" s="13">
        <v>21</v>
      </c>
      <c r="G23" s="15">
        <v>1</v>
      </c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>
        <f t="shared" si="0"/>
        <v>1</v>
      </c>
    </row>
    <row r="24" spans="1:18" s="3" customFormat="1" ht="19.5" customHeight="1">
      <c r="A24" s="22">
        <v>19</v>
      </c>
      <c r="B24" s="52"/>
      <c r="C24" s="13" t="s">
        <v>43</v>
      </c>
      <c r="D24" s="14" t="s">
        <v>46</v>
      </c>
      <c r="E24" s="13">
        <v>27</v>
      </c>
      <c r="F24" s="13">
        <v>27</v>
      </c>
      <c r="G24" s="15"/>
      <c r="H24" s="15">
        <v>1</v>
      </c>
      <c r="I24" s="15"/>
      <c r="J24" s="15"/>
      <c r="K24" s="15"/>
      <c r="L24" s="15"/>
      <c r="M24" s="15"/>
      <c r="N24" s="15"/>
      <c r="O24" s="15"/>
      <c r="P24" s="15"/>
      <c r="Q24" s="15"/>
      <c r="R24" s="15">
        <f t="shared" si="0"/>
        <v>1</v>
      </c>
    </row>
    <row r="25" spans="1:18" s="3" customFormat="1" ht="19.5" customHeight="1">
      <c r="A25" s="13">
        <v>20</v>
      </c>
      <c r="B25" s="52"/>
      <c r="C25" s="13" t="s">
        <v>47</v>
      </c>
      <c r="D25" s="14" t="s">
        <v>48</v>
      </c>
      <c r="E25" s="13">
        <v>14</v>
      </c>
      <c r="F25" s="13">
        <v>13</v>
      </c>
      <c r="G25" s="15"/>
      <c r="H25" s="15"/>
      <c r="I25" s="15"/>
      <c r="J25" s="15">
        <v>1</v>
      </c>
      <c r="K25" s="15"/>
      <c r="L25" s="15"/>
      <c r="M25" s="15"/>
      <c r="N25" s="15"/>
      <c r="O25" s="15"/>
      <c r="P25" s="15"/>
      <c r="Q25" s="15"/>
      <c r="R25" s="15">
        <f aca="true" t="shared" si="2" ref="R25:R47">SUM(G25:Q25)</f>
        <v>1</v>
      </c>
    </row>
    <row r="26" spans="1:18" s="3" customFormat="1" ht="19.5" customHeight="1">
      <c r="A26" s="22">
        <v>21</v>
      </c>
      <c r="B26" s="52"/>
      <c r="C26" s="13" t="s">
        <v>47</v>
      </c>
      <c r="D26" s="14" t="s">
        <v>49</v>
      </c>
      <c r="E26" s="13">
        <v>24</v>
      </c>
      <c r="F26" s="13">
        <v>22</v>
      </c>
      <c r="G26" s="15"/>
      <c r="H26" s="15"/>
      <c r="I26" s="15"/>
      <c r="J26" s="15">
        <v>1</v>
      </c>
      <c r="K26" s="15"/>
      <c r="L26" s="15"/>
      <c r="M26" s="15"/>
      <c r="N26" s="15"/>
      <c r="O26" s="15"/>
      <c r="P26" s="15"/>
      <c r="Q26" s="15"/>
      <c r="R26" s="15">
        <f t="shared" si="2"/>
        <v>1</v>
      </c>
    </row>
    <row r="27" spans="1:18" s="3" customFormat="1" ht="19.5" customHeight="1">
      <c r="A27" s="13">
        <v>22</v>
      </c>
      <c r="B27" s="52"/>
      <c r="C27" s="13" t="s">
        <v>47</v>
      </c>
      <c r="D27" s="14" t="s">
        <v>50</v>
      </c>
      <c r="E27" s="13">
        <v>51</v>
      </c>
      <c r="F27" s="13">
        <v>44</v>
      </c>
      <c r="G27" s="15"/>
      <c r="H27" s="15"/>
      <c r="I27" s="15"/>
      <c r="J27" s="15">
        <v>1</v>
      </c>
      <c r="K27" s="15"/>
      <c r="L27" s="15">
        <v>1</v>
      </c>
      <c r="M27" s="15"/>
      <c r="N27" s="15"/>
      <c r="O27" s="15"/>
      <c r="P27" s="15"/>
      <c r="Q27" s="15"/>
      <c r="R27" s="15">
        <f t="shared" si="2"/>
        <v>2</v>
      </c>
    </row>
    <row r="28" spans="1:18" s="3" customFormat="1" ht="19.5" customHeight="1">
      <c r="A28" s="22">
        <v>23</v>
      </c>
      <c r="B28" s="52"/>
      <c r="C28" s="13" t="s">
        <v>47</v>
      </c>
      <c r="D28" s="14" t="s">
        <v>51</v>
      </c>
      <c r="E28" s="13">
        <v>43</v>
      </c>
      <c r="F28" s="13">
        <v>38</v>
      </c>
      <c r="G28" s="15"/>
      <c r="H28" s="15"/>
      <c r="I28" s="15"/>
      <c r="J28" s="15">
        <v>1</v>
      </c>
      <c r="K28" s="15">
        <v>1</v>
      </c>
      <c r="L28" s="15">
        <v>1</v>
      </c>
      <c r="M28" s="15"/>
      <c r="N28" s="15"/>
      <c r="O28" s="15"/>
      <c r="P28" s="15"/>
      <c r="Q28" s="15"/>
      <c r="R28" s="15">
        <f t="shared" si="2"/>
        <v>3</v>
      </c>
    </row>
    <row r="29" spans="1:18" s="3" customFormat="1" ht="19.5" customHeight="1">
      <c r="A29" s="13">
        <v>24</v>
      </c>
      <c r="B29" s="52"/>
      <c r="C29" s="13" t="s">
        <v>47</v>
      </c>
      <c r="D29" s="14" t="s">
        <v>52</v>
      </c>
      <c r="E29" s="13">
        <v>68</v>
      </c>
      <c r="F29" s="13">
        <v>49</v>
      </c>
      <c r="G29" s="15">
        <v>1</v>
      </c>
      <c r="H29" s="15"/>
      <c r="I29" s="15"/>
      <c r="J29" s="15">
        <v>1</v>
      </c>
      <c r="K29" s="15">
        <v>1</v>
      </c>
      <c r="L29" s="15">
        <v>1</v>
      </c>
      <c r="M29" s="15"/>
      <c r="N29" s="15"/>
      <c r="O29" s="15"/>
      <c r="P29" s="15"/>
      <c r="Q29" s="15"/>
      <c r="R29" s="15">
        <f t="shared" si="2"/>
        <v>4</v>
      </c>
    </row>
    <row r="30" spans="1:18" s="3" customFormat="1" ht="19.5" customHeight="1">
      <c r="A30" s="22">
        <v>25</v>
      </c>
      <c r="B30" s="52"/>
      <c r="C30" s="13" t="s">
        <v>47</v>
      </c>
      <c r="D30" s="14" t="s">
        <v>53</v>
      </c>
      <c r="E30" s="13">
        <v>26</v>
      </c>
      <c r="F30" s="13">
        <v>25</v>
      </c>
      <c r="G30" s="15">
        <v>1</v>
      </c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>
        <f t="shared" si="2"/>
        <v>1</v>
      </c>
    </row>
    <row r="31" spans="1:18" s="3" customFormat="1" ht="19.5" customHeight="1">
      <c r="A31" s="13">
        <v>26</v>
      </c>
      <c r="B31" s="52"/>
      <c r="C31" s="13" t="s">
        <v>47</v>
      </c>
      <c r="D31" s="14" t="s">
        <v>54</v>
      </c>
      <c r="E31" s="13">
        <v>22</v>
      </c>
      <c r="F31" s="13">
        <v>19</v>
      </c>
      <c r="G31" s="15">
        <v>1</v>
      </c>
      <c r="H31" s="15">
        <v>1</v>
      </c>
      <c r="I31" s="15"/>
      <c r="J31" s="15"/>
      <c r="K31" s="15"/>
      <c r="L31" s="15"/>
      <c r="M31" s="15"/>
      <c r="N31" s="15"/>
      <c r="O31" s="15"/>
      <c r="P31" s="15"/>
      <c r="Q31" s="15"/>
      <c r="R31" s="15">
        <f t="shared" si="2"/>
        <v>2</v>
      </c>
    </row>
    <row r="32" spans="1:18" s="3" customFormat="1" ht="19.5" customHeight="1">
      <c r="A32" s="22">
        <v>27</v>
      </c>
      <c r="B32" s="52"/>
      <c r="C32" s="13" t="s">
        <v>47</v>
      </c>
      <c r="D32" s="14" t="s">
        <v>55</v>
      </c>
      <c r="E32" s="13">
        <v>17</v>
      </c>
      <c r="F32" s="13">
        <v>16</v>
      </c>
      <c r="G32" s="15">
        <v>1</v>
      </c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>
        <f t="shared" si="2"/>
        <v>1</v>
      </c>
    </row>
    <row r="33" spans="1:18" s="4" customFormat="1" ht="19.5" customHeight="1">
      <c r="A33" s="13">
        <v>28</v>
      </c>
      <c r="B33" s="52"/>
      <c r="C33" s="24" t="s">
        <v>56</v>
      </c>
      <c r="D33" s="25" t="s">
        <v>57</v>
      </c>
      <c r="E33" s="25"/>
      <c r="F33" s="15"/>
      <c r="G33" s="26"/>
      <c r="H33" s="26">
        <v>1</v>
      </c>
      <c r="I33" s="26"/>
      <c r="J33" s="26">
        <v>1</v>
      </c>
      <c r="K33" s="26"/>
      <c r="L33" s="26">
        <v>1</v>
      </c>
      <c r="M33" s="15"/>
      <c r="N33" s="15"/>
      <c r="O33" s="15"/>
      <c r="P33" s="15"/>
      <c r="Q33" s="15"/>
      <c r="R33" s="15">
        <f t="shared" si="2"/>
        <v>3</v>
      </c>
    </row>
    <row r="34" spans="1:18" s="4" customFormat="1" ht="19.5" customHeight="1">
      <c r="A34" s="22">
        <v>29</v>
      </c>
      <c r="B34" s="52"/>
      <c r="C34" s="24" t="s">
        <v>56</v>
      </c>
      <c r="D34" s="25" t="s">
        <v>58</v>
      </c>
      <c r="E34" s="25"/>
      <c r="F34" s="15"/>
      <c r="G34" s="26">
        <v>1</v>
      </c>
      <c r="H34" s="26">
        <v>1</v>
      </c>
      <c r="I34" s="26">
        <v>1</v>
      </c>
      <c r="J34" s="26">
        <v>1</v>
      </c>
      <c r="K34" s="26"/>
      <c r="L34" s="26">
        <v>1</v>
      </c>
      <c r="M34" s="15"/>
      <c r="N34" s="15"/>
      <c r="O34" s="15"/>
      <c r="P34" s="15"/>
      <c r="Q34" s="15"/>
      <c r="R34" s="15">
        <f t="shared" si="2"/>
        <v>5</v>
      </c>
    </row>
    <row r="35" spans="1:18" s="4" customFormat="1" ht="19.5" customHeight="1">
      <c r="A35" s="13">
        <v>30</v>
      </c>
      <c r="B35" s="52"/>
      <c r="C35" s="24" t="s">
        <v>56</v>
      </c>
      <c r="D35" s="25" t="s">
        <v>59</v>
      </c>
      <c r="E35" s="25"/>
      <c r="F35" s="15"/>
      <c r="G35" s="26">
        <v>1</v>
      </c>
      <c r="H35" s="26">
        <v>1</v>
      </c>
      <c r="I35" s="26"/>
      <c r="J35" s="26"/>
      <c r="K35" s="26"/>
      <c r="L35" s="26">
        <v>1</v>
      </c>
      <c r="M35" s="15"/>
      <c r="N35" s="15"/>
      <c r="O35" s="15"/>
      <c r="P35" s="15"/>
      <c r="Q35" s="15"/>
      <c r="R35" s="15">
        <f t="shared" si="2"/>
        <v>3</v>
      </c>
    </row>
    <row r="36" spans="1:18" s="4" customFormat="1" ht="19.5" customHeight="1">
      <c r="A36" s="22">
        <v>31</v>
      </c>
      <c r="B36" s="52"/>
      <c r="C36" s="24" t="s">
        <v>56</v>
      </c>
      <c r="D36" s="25" t="s">
        <v>60</v>
      </c>
      <c r="E36" s="25"/>
      <c r="F36" s="15"/>
      <c r="G36" s="26"/>
      <c r="H36" s="26">
        <v>2</v>
      </c>
      <c r="I36" s="26"/>
      <c r="J36" s="26"/>
      <c r="K36" s="26"/>
      <c r="L36" s="26"/>
      <c r="M36" s="15"/>
      <c r="N36" s="15"/>
      <c r="O36" s="15"/>
      <c r="P36" s="15"/>
      <c r="Q36" s="15"/>
      <c r="R36" s="15">
        <f t="shared" si="2"/>
        <v>2</v>
      </c>
    </row>
    <row r="37" spans="1:18" s="4" customFormat="1" ht="19.5" customHeight="1">
      <c r="A37" s="13">
        <v>32</v>
      </c>
      <c r="B37" s="52"/>
      <c r="C37" s="24" t="s">
        <v>56</v>
      </c>
      <c r="D37" s="25" t="s">
        <v>61</v>
      </c>
      <c r="E37" s="25"/>
      <c r="F37" s="15"/>
      <c r="G37" s="26">
        <v>2</v>
      </c>
      <c r="H37" s="26"/>
      <c r="I37" s="26"/>
      <c r="J37" s="26"/>
      <c r="K37" s="26"/>
      <c r="L37" s="26"/>
      <c r="M37" s="15"/>
      <c r="N37" s="15"/>
      <c r="O37" s="15"/>
      <c r="P37" s="15"/>
      <c r="Q37" s="15"/>
      <c r="R37" s="15">
        <f t="shared" si="2"/>
        <v>2</v>
      </c>
    </row>
    <row r="38" spans="1:18" s="4" customFormat="1" ht="19.5" customHeight="1">
      <c r="A38" s="22">
        <v>33</v>
      </c>
      <c r="B38" s="52"/>
      <c r="C38" s="24" t="s">
        <v>56</v>
      </c>
      <c r="D38" s="25" t="s">
        <v>62</v>
      </c>
      <c r="E38" s="25"/>
      <c r="F38" s="15"/>
      <c r="G38" s="26">
        <v>2</v>
      </c>
      <c r="H38" s="26">
        <v>1</v>
      </c>
      <c r="I38" s="26"/>
      <c r="J38" s="26"/>
      <c r="K38" s="26"/>
      <c r="L38" s="26"/>
      <c r="M38" s="15"/>
      <c r="N38" s="15"/>
      <c r="O38" s="15"/>
      <c r="P38" s="15"/>
      <c r="Q38" s="15"/>
      <c r="R38" s="15">
        <f t="shared" si="2"/>
        <v>3</v>
      </c>
    </row>
    <row r="39" spans="1:18" s="4" customFormat="1" ht="19.5" customHeight="1">
      <c r="A39" s="13">
        <v>34</v>
      </c>
      <c r="B39" s="52"/>
      <c r="C39" s="24" t="s">
        <v>56</v>
      </c>
      <c r="D39" s="25" t="s">
        <v>63</v>
      </c>
      <c r="E39" s="25"/>
      <c r="F39" s="15"/>
      <c r="G39" s="26">
        <v>1</v>
      </c>
      <c r="H39" s="26"/>
      <c r="I39" s="26">
        <v>1</v>
      </c>
      <c r="J39" s="26"/>
      <c r="K39" s="26"/>
      <c r="L39" s="26"/>
      <c r="M39" s="15"/>
      <c r="N39" s="15"/>
      <c r="O39" s="15"/>
      <c r="P39" s="15"/>
      <c r="Q39" s="15"/>
      <c r="R39" s="15">
        <f t="shared" si="2"/>
        <v>2</v>
      </c>
    </row>
    <row r="40" spans="1:18" s="4" customFormat="1" ht="19.5" customHeight="1">
      <c r="A40" s="22">
        <v>35</v>
      </c>
      <c r="B40" s="52"/>
      <c r="C40" s="24" t="s">
        <v>56</v>
      </c>
      <c r="D40" s="25" t="s">
        <v>64</v>
      </c>
      <c r="E40" s="25"/>
      <c r="F40" s="15"/>
      <c r="G40" s="26"/>
      <c r="H40" s="26"/>
      <c r="I40" s="26"/>
      <c r="J40" s="26"/>
      <c r="K40" s="26">
        <v>1</v>
      </c>
      <c r="L40" s="26"/>
      <c r="M40" s="15"/>
      <c r="N40" s="15"/>
      <c r="O40" s="15"/>
      <c r="P40" s="15"/>
      <c r="Q40" s="15"/>
      <c r="R40" s="15">
        <f t="shared" si="2"/>
        <v>1</v>
      </c>
    </row>
    <row r="41" spans="1:18" s="4" customFormat="1" ht="19.5" customHeight="1">
      <c r="A41" s="13">
        <v>36</v>
      </c>
      <c r="B41" s="52"/>
      <c r="C41" s="24" t="s">
        <v>56</v>
      </c>
      <c r="D41" s="25" t="s">
        <v>65</v>
      </c>
      <c r="E41" s="25"/>
      <c r="F41" s="15"/>
      <c r="G41" s="26">
        <v>1</v>
      </c>
      <c r="H41" s="26">
        <v>1</v>
      </c>
      <c r="I41" s="26"/>
      <c r="J41" s="26"/>
      <c r="K41" s="26"/>
      <c r="L41" s="26"/>
      <c r="M41" s="15"/>
      <c r="N41" s="15"/>
      <c r="O41" s="15"/>
      <c r="P41" s="15"/>
      <c r="Q41" s="15"/>
      <c r="R41" s="15">
        <f t="shared" si="2"/>
        <v>2</v>
      </c>
    </row>
    <row r="42" spans="1:18" s="4" customFormat="1" ht="19.5" customHeight="1">
      <c r="A42" s="22">
        <v>37</v>
      </c>
      <c r="B42" s="52"/>
      <c r="C42" s="24" t="s">
        <v>56</v>
      </c>
      <c r="D42" s="25" t="s">
        <v>66</v>
      </c>
      <c r="E42" s="25"/>
      <c r="F42" s="15"/>
      <c r="G42" s="26"/>
      <c r="H42" s="26"/>
      <c r="I42" s="26"/>
      <c r="J42" s="26">
        <v>1</v>
      </c>
      <c r="K42" s="26">
        <v>1</v>
      </c>
      <c r="L42" s="26"/>
      <c r="M42" s="15"/>
      <c r="N42" s="15"/>
      <c r="O42" s="15"/>
      <c r="P42" s="15"/>
      <c r="Q42" s="15"/>
      <c r="R42" s="15">
        <f t="shared" si="2"/>
        <v>2</v>
      </c>
    </row>
    <row r="43" spans="1:18" s="4" customFormat="1" ht="19.5" customHeight="1">
      <c r="A43" s="13">
        <v>38</v>
      </c>
      <c r="B43" s="52"/>
      <c r="C43" s="24" t="s">
        <v>56</v>
      </c>
      <c r="D43" s="25" t="s">
        <v>67</v>
      </c>
      <c r="E43" s="25"/>
      <c r="F43" s="15"/>
      <c r="G43" s="26">
        <v>1</v>
      </c>
      <c r="H43" s="26"/>
      <c r="I43" s="26"/>
      <c r="J43" s="26"/>
      <c r="K43" s="26"/>
      <c r="L43" s="26"/>
      <c r="M43" s="15"/>
      <c r="N43" s="15"/>
      <c r="O43" s="15"/>
      <c r="P43" s="15"/>
      <c r="Q43" s="15"/>
      <c r="R43" s="15">
        <f t="shared" si="2"/>
        <v>1</v>
      </c>
    </row>
    <row r="44" spans="1:18" s="4" customFormat="1" ht="19.5" customHeight="1">
      <c r="A44" s="22">
        <v>39</v>
      </c>
      <c r="B44" s="52"/>
      <c r="C44" s="24" t="s">
        <v>56</v>
      </c>
      <c r="D44" s="25" t="s">
        <v>68</v>
      </c>
      <c r="E44" s="25"/>
      <c r="F44" s="15"/>
      <c r="G44" s="26">
        <v>1</v>
      </c>
      <c r="H44" s="26"/>
      <c r="I44" s="26"/>
      <c r="J44" s="26">
        <v>1</v>
      </c>
      <c r="K44" s="26"/>
      <c r="L44" s="26"/>
      <c r="M44" s="15"/>
      <c r="N44" s="15"/>
      <c r="O44" s="15"/>
      <c r="P44" s="15"/>
      <c r="Q44" s="15"/>
      <c r="R44" s="15">
        <f t="shared" si="2"/>
        <v>2</v>
      </c>
    </row>
    <row r="45" spans="1:18" s="4" customFormat="1" ht="19.5" customHeight="1">
      <c r="A45" s="13">
        <v>40</v>
      </c>
      <c r="B45" s="52"/>
      <c r="C45" s="24" t="s">
        <v>56</v>
      </c>
      <c r="D45" s="25" t="s">
        <v>69</v>
      </c>
      <c r="E45" s="25"/>
      <c r="F45" s="15"/>
      <c r="G45" s="26">
        <v>1</v>
      </c>
      <c r="H45" s="26"/>
      <c r="I45" s="26"/>
      <c r="J45" s="26"/>
      <c r="K45" s="26"/>
      <c r="L45" s="26"/>
      <c r="M45" s="15"/>
      <c r="N45" s="15"/>
      <c r="O45" s="15"/>
      <c r="P45" s="15"/>
      <c r="Q45" s="15"/>
      <c r="R45" s="15">
        <f t="shared" si="2"/>
        <v>1</v>
      </c>
    </row>
    <row r="46" spans="1:18" s="4" customFormat="1" ht="19.5" customHeight="1">
      <c r="A46" s="22">
        <v>41</v>
      </c>
      <c r="B46" s="52"/>
      <c r="C46" s="24" t="s">
        <v>56</v>
      </c>
      <c r="D46" s="25" t="s">
        <v>70</v>
      </c>
      <c r="E46" s="25"/>
      <c r="F46" s="15"/>
      <c r="G46" s="26"/>
      <c r="H46" s="26"/>
      <c r="I46" s="26">
        <v>1</v>
      </c>
      <c r="J46" s="26"/>
      <c r="K46" s="26"/>
      <c r="L46" s="26"/>
      <c r="M46" s="15"/>
      <c r="N46" s="15"/>
      <c r="O46" s="15"/>
      <c r="P46" s="15"/>
      <c r="Q46" s="15"/>
      <c r="R46" s="15">
        <f t="shared" si="2"/>
        <v>1</v>
      </c>
    </row>
    <row r="47" spans="1:18" s="5" customFormat="1" ht="19.5" customHeight="1">
      <c r="A47" s="13">
        <v>42</v>
      </c>
      <c r="B47" s="52"/>
      <c r="C47" s="27" t="s">
        <v>56</v>
      </c>
      <c r="D47" s="28" t="s">
        <v>71</v>
      </c>
      <c r="E47" s="28"/>
      <c r="F47" s="29"/>
      <c r="G47" s="30"/>
      <c r="H47" s="30"/>
      <c r="I47" s="30">
        <v>1</v>
      </c>
      <c r="J47" s="30"/>
      <c r="K47" s="30"/>
      <c r="L47" s="30"/>
      <c r="M47" s="29"/>
      <c r="N47" s="29"/>
      <c r="O47" s="29"/>
      <c r="P47" s="29"/>
      <c r="Q47" s="29"/>
      <c r="R47" s="29">
        <f t="shared" si="2"/>
        <v>1</v>
      </c>
    </row>
    <row r="48" spans="1:18" s="3" customFormat="1" ht="19.5" customHeight="1">
      <c r="A48" s="22">
        <v>43</v>
      </c>
      <c r="B48" s="52"/>
      <c r="C48" s="13" t="s">
        <v>72</v>
      </c>
      <c r="D48" s="14" t="s">
        <v>73</v>
      </c>
      <c r="E48" s="13">
        <v>51</v>
      </c>
      <c r="F48" s="13">
        <v>48</v>
      </c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>
        <f aca="true" t="shared" si="3" ref="R48:R58">SUM(G48:Q48)</f>
        <v>0</v>
      </c>
    </row>
    <row r="49" spans="1:18" s="3" customFormat="1" ht="19.5" customHeight="1">
      <c r="A49" s="13">
        <v>44</v>
      </c>
      <c r="B49" s="52"/>
      <c r="C49" s="13" t="s">
        <v>72</v>
      </c>
      <c r="D49" s="14" t="s">
        <v>74</v>
      </c>
      <c r="E49" s="13">
        <v>46</v>
      </c>
      <c r="F49" s="13">
        <v>42</v>
      </c>
      <c r="G49" s="15">
        <v>1</v>
      </c>
      <c r="H49" s="15"/>
      <c r="I49" s="15">
        <v>1</v>
      </c>
      <c r="J49" s="15"/>
      <c r="K49" s="15"/>
      <c r="L49" s="15"/>
      <c r="M49" s="15"/>
      <c r="N49" s="15"/>
      <c r="O49" s="15"/>
      <c r="P49" s="15"/>
      <c r="Q49" s="15"/>
      <c r="R49" s="15">
        <f t="shared" si="3"/>
        <v>2</v>
      </c>
    </row>
    <row r="50" spans="1:18" s="3" customFormat="1" ht="19.5" customHeight="1">
      <c r="A50" s="22">
        <v>45</v>
      </c>
      <c r="B50" s="52"/>
      <c r="C50" s="13" t="s">
        <v>72</v>
      </c>
      <c r="D50" s="14" t="s">
        <v>75</v>
      </c>
      <c r="E50" s="13">
        <v>51</v>
      </c>
      <c r="F50" s="13">
        <v>47</v>
      </c>
      <c r="G50" s="15"/>
      <c r="H50" s="15"/>
      <c r="I50" s="15"/>
      <c r="J50" s="15"/>
      <c r="K50" s="15"/>
      <c r="L50" s="15">
        <v>1</v>
      </c>
      <c r="M50" s="15"/>
      <c r="N50" s="15"/>
      <c r="O50" s="15"/>
      <c r="P50" s="15"/>
      <c r="Q50" s="15"/>
      <c r="R50" s="15">
        <f t="shared" si="3"/>
        <v>1</v>
      </c>
    </row>
    <row r="51" spans="1:18" s="3" customFormat="1" ht="19.5" customHeight="1">
      <c r="A51" s="13">
        <v>46</v>
      </c>
      <c r="B51" s="52"/>
      <c r="C51" s="13" t="s">
        <v>72</v>
      </c>
      <c r="D51" s="14" t="s">
        <v>76</v>
      </c>
      <c r="E51" s="13">
        <v>28</v>
      </c>
      <c r="F51" s="13">
        <v>24</v>
      </c>
      <c r="G51" s="15">
        <v>1</v>
      </c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>
        <f t="shared" si="3"/>
        <v>1</v>
      </c>
    </row>
    <row r="52" spans="1:18" s="3" customFormat="1" ht="19.5" customHeight="1">
      <c r="A52" s="22">
        <v>47</v>
      </c>
      <c r="B52" s="52"/>
      <c r="C52" s="13" t="s">
        <v>72</v>
      </c>
      <c r="D52" s="14" t="s">
        <v>77</v>
      </c>
      <c r="E52" s="13">
        <v>27</v>
      </c>
      <c r="F52" s="13">
        <v>25</v>
      </c>
      <c r="G52" s="15"/>
      <c r="H52" s="15"/>
      <c r="I52" s="15">
        <v>1</v>
      </c>
      <c r="J52" s="15"/>
      <c r="K52" s="15"/>
      <c r="L52" s="15"/>
      <c r="M52" s="15"/>
      <c r="N52" s="15"/>
      <c r="O52" s="15"/>
      <c r="P52" s="15"/>
      <c r="Q52" s="15"/>
      <c r="R52" s="15">
        <f t="shared" si="3"/>
        <v>1</v>
      </c>
    </row>
    <row r="53" spans="1:18" s="3" customFormat="1" ht="19.5" customHeight="1">
      <c r="A53" s="13">
        <v>48</v>
      </c>
      <c r="B53" s="52"/>
      <c r="C53" s="13" t="s">
        <v>72</v>
      </c>
      <c r="D53" s="14" t="s">
        <v>78</v>
      </c>
      <c r="E53" s="13">
        <v>46</v>
      </c>
      <c r="F53" s="13">
        <v>40</v>
      </c>
      <c r="G53" s="15"/>
      <c r="H53" s="15">
        <v>1</v>
      </c>
      <c r="I53" s="15"/>
      <c r="J53" s="15"/>
      <c r="K53" s="15"/>
      <c r="L53" s="15">
        <v>1</v>
      </c>
      <c r="M53" s="15"/>
      <c r="N53" s="15"/>
      <c r="O53" s="15"/>
      <c r="P53" s="15"/>
      <c r="Q53" s="15"/>
      <c r="R53" s="15">
        <f t="shared" si="3"/>
        <v>2</v>
      </c>
    </row>
    <row r="54" spans="1:18" s="3" customFormat="1" ht="19.5" customHeight="1">
      <c r="A54" s="22">
        <v>49</v>
      </c>
      <c r="B54" s="52"/>
      <c r="C54" s="13" t="s">
        <v>72</v>
      </c>
      <c r="D54" s="14" t="s">
        <v>79</v>
      </c>
      <c r="E54" s="13">
        <v>27</v>
      </c>
      <c r="F54" s="13">
        <v>22</v>
      </c>
      <c r="G54" s="15"/>
      <c r="H54" s="15">
        <v>1</v>
      </c>
      <c r="I54" s="15"/>
      <c r="J54" s="15"/>
      <c r="K54" s="15"/>
      <c r="L54" s="15"/>
      <c r="M54" s="15"/>
      <c r="N54" s="15"/>
      <c r="O54" s="15"/>
      <c r="P54" s="15"/>
      <c r="Q54" s="15"/>
      <c r="R54" s="15">
        <f t="shared" si="3"/>
        <v>1</v>
      </c>
    </row>
    <row r="55" spans="1:18" s="3" customFormat="1" ht="19.5" customHeight="1">
      <c r="A55" s="13">
        <v>50</v>
      </c>
      <c r="B55" s="52"/>
      <c r="C55" s="13" t="s">
        <v>72</v>
      </c>
      <c r="D55" s="14" t="s">
        <v>80</v>
      </c>
      <c r="E55" s="13">
        <v>27</v>
      </c>
      <c r="F55" s="13">
        <v>21</v>
      </c>
      <c r="G55" s="15">
        <v>1</v>
      </c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>
        <f t="shared" si="3"/>
        <v>1</v>
      </c>
    </row>
    <row r="56" spans="1:18" s="3" customFormat="1" ht="19.5" customHeight="1">
      <c r="A56" s="22">
        <v>51</v>
      </c>
      <c r="B56" s="52"/>
      <c r="C56" s="13" t="s">
        <v>72</v>
      </c>
      <c r="D56" s="14" t="s">
        <v>81</v>
      </c>
      <c r="E56" s="13">
        <v>57</v>
      </c>
      <c r="F56" s="13">
        <v>52</v>
      </c>
      <c r="G56" s="15">
        <v>1</v>
      </c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>
        <f t="shared" si="3"/>
        <v>1</v>
      </c>
    </row>
    <row r="57" spans="1:18" s="3" customFormat="1" ht="19.5" customHeight="1">
      <c r="A57" s="13">
        <v>52</v>
      </c>
      <c r="B57" s="52"/>
      <c r="C57" s="13" t="s">
        <v>72</v>
      </c>
      <c r="D57" s="14" t="s">
        <v>82</v>
      </c>
      <c r="E57" s="13">
        <v>35</v>
      </c>
      <c r="F57" s="13">
        <v>30</v>
      </c>
      <c r="G57" s="15">
        <v>2</v>
      </c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>
        <f t="shared" si="3"/>
        <v>2</v>
      </c>
    </row>
    <row r="58" spans="1:18" s="3" customFormat="1" ht="19.5" customHeight="1">
      <c r="A58" s="22">
        <v>53</v>
      </c>
      <c r="B58" s="53"/>
      <c r="C58" s="16" t="s">
        <v>72</v>
      </c>
      <c r="D58" s="14" t="s">
        <v>83</v>
      </c>
      <c r="E58" s="13">
        <v>28</v>
      </c>
      <c r="F58" s="13">
        <v>24</v>
      </c>
      <c r="G58" s="15">
        <v>1</v>
      </c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>
        <f t="shared" si="3"/>
        <v>1</v>
      </c>
    </row>
    <row r="59" spans="1:18" s="3" customFormat="1" ht="19.5" customHeight="1">
      <c r="A59" s="18"/>
      <c r="B59" s="19" t="s">
        <v>26</v>
      </c>
      <c r="C59" s="21"/>
      <c r="D59" s="20"/>
      <c r="E59" s="13"/>
      <c r="F59" s="13"/>
      <c r="G59" s="15">
        <f>SUM(G10:G58)</f>
        <v>38</v>
      </c>
      <c r="H59" s="15">
        <f aca="true" t="shared" si="4" ref="H59:R59">SUM(H10:H58)</f>
        <v>13</v>
      </c>
      <c r="I59" s="15">
        <f t="shared" si="4"/>
        <v>8</v>
      </c>
      <c r="J59" s="15">
        <f t="shared" si="4"/>
        <v>9</v>
      </c>
      <c r="K59" s="15">
        <f t="shared" si="4"/>
        <v>4</v>
      </c>
      <c r="L59" s="15">
        <f t="shared" si="4"/>
        <v>9</v>
      </c>
      <c r="M59" s="15">
        <f t="shared" si="4"/>
        <v>0</v>
      </c>
      <c r="N59" s="15">
        <f t="shared" si="4"/>
        <v>0</v>
      </c>
      <c r="O59" s="15">
        <f t="shared" si="4"/>
        <v>0</v>
      </c>
      <c r="P59" s="15">
        <f t="shared" si="4"/>
        <v>0</v>
      </c>
      <c r="Q59" s="15">
        <f t="shared" si="4"/>
        <v>0</v>
      </c>
      <c r="R59" s="15">
        <f t="shared" si="4"/>
        <v>81</v>
      </c>
    </row>
    <row r="60" spans="1:18" s="4" customFormat="1" ht="19.5" customHeight="1">
      <c r="A60" s="13">
        <v>54</v>
      </c>
      <c r="B60" s="16" t="s">
        <v>84</v>
      </c>
      <c r="C60" s="24" t="s">
        <v>56</v>
      </c>
      <c r="D60" s="25" t="s">
        <v>85</v>
      </c>
      <c r="E60" s="25"/>
      <c r="F60" s="15"/>
      <c r="G60" s="26">
        <v>3</v>
      </c>
      <c r="H60" s="26"/>
      <c r="I60" s="26"/>
      <c r="J60" s="26"/>
      <c r="K60" s="26"/>
      <c r="L60" s="26">
        <v>1</v>
      </c>
      <c r="M60" s="15"/>
      <c r="N60" s="15"/>
      <c r="O60" s="15"/>
      <c r="P60" s="15"/>
      <c r="Q60" s="15"/>
      <c r="R60" s="15">
        <f>SUM(G60:Q60)</f>
        <v>4</v>
      </c>
    </row>
    <row r="61" spans="1:18" s="3" customFormat="1" ht="19.5" customHeight="1">
      <c r="A61" s="16">
        <v>55</v>
      </c>
      <c r="B61" s="16" t="s">
        <v>84</v>
      </c>
      <c r="C61" s="16" t="s">
        <v>72</v>
      </c>
      <c r="D61" s="17" t="s">
        <v>86</v>
      </c>
      <c r="E61" s="13"/>
      <c r="F61" s="13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>
        <v>3</v>
      </c>
      <c r="R61" s="15">
        <f>SUM(G61:Q61)</f>
        <v>3</v>
      </c>
    </row>
    <row r="62" spans="1:18" s="3" customFormat="1" ht="19.5" customHeight="1">
      <c r="A62" s="31"/>
      <c r="B62" s="32" t="s">
        <v>26</v>
      </c>
      <c r="C62" s="32"/>
      <c r="D62" s="33"/>
      <c r="E62" s="21"/>
      <c r="F62" s="13"/>
      <c r="G62" s="15">
        <v>3</v>
      </c>
      <c r="H62" s="15">
        <f aca="true" t="shared" si="5" ref="H62:Q62">SUM(H61)</f>
        <v>0</v>
      </c>
      <c r="I62" s="15">
        <f t="shared" si="5"/>
        <v>0</v>
      </c>
      <c r="J62" s="15">
        <f t="shared" si="5"/>
        <v>0</v>
      </c>
      <c r="K62" s="15">
        <f t="shared" si="5"/>
        <v>0</v>
      </c>
      <c r="L62" s="15">
        <v>1</v>
      </c>
      <c r="M62" s="15">
        <f t="shared" si="5"/>
        <v>0</v>
      </c>
      <c r="N62" s="15">
        <f t="shared" si="5"/>
        <v>0</v>
      </c>
      <c r="O62" s="15">
        <f t="shared" si="5"/>
        <v>0</v>
      </c>
      <c r="P62" s="15">
        <f t="shared" si="5"/>
        <v>0</v>
      </c>
      <c r="Q62" s="15">
        <f t="shared" si="5"/>
        <v>3</v>
      </c>
      <c r="R62" s="15">
        <f>SUM(R60:R61)</f>
        <v>7</v>
      </c>
    </row>
    <row r="63" spans="1:18" s="6" customFormat="1" ht="19.5" customHeight="1">
      <c r="A63" s="34"/>
      <c r="B63" s="35" t="s">
        <v>8</v>
      </c>
      <c r="C63" s="35"/>
      <c r="D63" s="36"/>
      <c r="E63" s="37"/>
      <c r="F63" s="38"/>
      <c r="G63" s="39">
        <v>41</v>
      </c>
      <c r="H63" s="39">
        <f aca="true" t="shared" si="6" ref="H63:R63">(H9+H59+H62)</f>
        <v>15</v>
      </c>
      <c r="I63" s="39">
        <f t="shared" si="6"/>
        <v>13</v>
      </c>
      <c r="J63" s="39">
        <f t="shared" si="6"/>
        <v>10</v>
      </c>
      <c r="K63" s="39">
        <f t="shared" si="6"/>
        <v>4</v>
      </c>
      <c r="L63" s="39">
        <v>10</v>
      </c>
      <c r="M63" s="39">
        <f t="shared" si="6"/>
        <v>1</v>
      </c>
      <c r="N63" s="39">
        <f t="shared" si="6"/>
        <v>1</v>
      </c>
      <c r="O63" s="39">
        <f t="shared" si="6"/>
        <v>1</v>
      </c>
      <c r="P63" s="39">
        <f t="shared" si="6"/>
        <v>1</v>
      </c>
      <c r="Q63" s="39">
        <f t="shared" si="6"/>
        <v>3</v>
      </c>
      <c r="R63" s="39">
        <f t="shared" si="6"/>
        <v>100</v>
      </c>
    </row>
    <row r="64" spans="2:18" s="7" customFormat="1" ht="32.25" customHeight="1">
      <c r="B64" s="7" t="s">
        <v>87</v>
      </c>
      <c r="C64" s="46" t="s">
        <v>88</v>
      </c>
      <c r="D64" s="46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0"/>
      <c r="P64" s="40"/>
      <c r="Q64" s="40"/>
      <c r="R64" s="40"/>
    </row>
    <row r="65" spans="3:18" s="7" customFormat="1" ht="31.5" customHeight="1">
      <c r="C65" s="46" t="s">
        <v>89</v>
      </c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0"/>
      <c r="P65" s="40"/>
      <c r="Q65" s="40"/>
      <c r="R65" s="40"/>
    </row>
    <row r="66" spans="3:18" s="7" customFormat="1" ht="31.5" customHeight="1">
      <c r="C66" s="46" t="s">
        <v>90</v>
      </c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0"/>
      <c r="P66" s="40"/>
      <c r="Q66" s="40"/>
      <c r="R66" s="40"/>
    </row>
  </sheetData>
  <sheetProtection/>
  <autoFilter ref="A4:R66"/>
  <mergeCells count="15">
    <mergeCell ref="C3:C4"/>
    <mergeCell ref="D3:D4"/>
    <mergeCell ref="E3:E4"/>
    <mergeCell ref="F3:F4"/>
    <mergeCell ref="R3:R4"/>
    <mergeCell ref="A1:R1"/>
    <mergeCell ref="A2:D2"/>
    <mergeCell ref="G3:Q3"/>
    <mergeCell ref="C64:N64"/>
    <mergeCell ref="C65:N65"/>
    <mergeCell ref="C66:N66"/>
    <mergeCell ref="A3:A4"/>
    <mergeCell ref="B3:B4"/>
    <mergeCell ref="B5:B8"/>
    <mergeCell ref="B10:B58"/>
  </mergeCells>
  <printOptions/>
  <pageMargins left="0.75" right="0.75" top="0.28" bottom="0.31" header="0.2" footer="0.2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洪爱宁</dc:creator>
  <cp:keywords/>
  <dc:description/>
  <cp:lastModifiedBy>史兆兰</cp:lastModifiedBy>
  <cp:lastPrinted>2017-06-28T02:15:35Z</cp:lastPrinted>
  <dcterms:created xsi:type="dcterms:W3CDTF">2017-06-02T08:54:00Z</dcterms:created>
  <dcterms:modified xsi:type="dcterms:W3CDTF">2017-06-30T07:48:53Z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