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070" windowHeight="9180" activeTab="0"/>
  </bookViews>
  <sheets>
    <sheet name="汇总表" sheetId="1" r:id="rId1"/>
  </sheets>
  <definedNames>
    <definedName name="_xlnm.Print_Titles" localSheetId="0">'汇总表'!$1:$2</definedName>
  </definedNames>
  <calcPr fullCalcOnLoad="1"/>
</workbook>
</file>

<file path=xl/sharedStrings.xml><?xml version="1.0" encoding="utf-8"?>
<sst xmlns="http://schemas.openxmlformats.org/spreadsheetml/2006/main" count="481" uniqueCount="182">
  <si>
    <t>序号</t>
  </si>
  <si>
    <t>招聘单位</t>
  </si>
  <si>
    <t>岗位编号</t>
  </si>
  <si>
    <t>招聘人数</t>
  </si>
  <si>
    <t>报名序号</t>
  </si>
  <si>
    <t>深圳市大鹏新区综合办公室</t>
  </si>
  <si>
    <t>DP2017005C0001</t>
  </si>
  <si>
    <t>702606181001185</t>
  </si>
  <si>
    <t>702606181024434</t>
  </si>
  <si>
    <t>深圳市大鹏新区南澳办事处</t>
  </si>
  <si>
    <t>DP2017005D0001</t>
  </si>
  <si>
    <t>702606181010854</t>
  </si>
  <si>
    <t>702606181015386</t>
  </si>
  <si>
    <t>702606181021323</t>
  </si>
  <si>
    <t>DP2017005D0002</t>
  </si>
  <si>
    <t>702606181021897</t>
  </si>
  <si>
    <t>702606181007312</t>
  </si>
  <si>
    <t>深圳市大鹏新区纪检监察局</t>
  </si>
  <si>
    <t>DP2017005D0003</t>
  </si>
  <si>
    <t>702606181002768</t>
  </si>
  <si>
    <t>702606181002637</t>
  </si>
  <si>
    <t>702606181010039</t>
  </si>
  <si>
    <t>702606181013882</t>
  </si>
  <si>
    <t>深圳市大鹏新区发展和财政局</t>
  </si>
  <si>
    <t>DP2017005D0004</t>
  </si>
  <si>
    <t>702606181008734</t>
  </si>
  <si>
    <t>DP2017005D0005</t>
  </si>
  <si>
    <t>702606181006111</t>
  </si>
  <si>
    <t>702606181024422</t>
  </si>
  <si>
    <t>702606181002270</t>
  </si>
  <si>
    <t>702606181018267</t>
  </si>
  <si>
    <t>702606181013582</t>
  </si>
  <si>
    <t>702606181024722</t>
  </si>
  <si>
    <t>DP2017005D0006</t>
  </si>
  <si>
    <t>702606181022829</t>
  </si>
  <si>
    <t>DP2017005D0007</t>
  </si>
  <si>
    <t>702606181020531</t>
  </si>
  <si>
    <t>702606181026389</t>
  </si>
  <si>
    <t>DP2017005D0008</t>
  </si>
  <si>
    <t>702606181004796</t>
  </si>
  <si>
    <t>DP2017005D0009</t>
  </si>
  <si>
    <t>702606181016317</t>
  </si>
  <si>
    <t>702606181008570</t>
  </si>
  <si>
    <t>DP2017005D0010</t>
  </si>
  <si>
    <t>702606181016272</t>
  </si>
  <si>
    <t>702606181002393</t>
  </si>
  <si>
    <t>702606181018437</t>
  </si>
  <si>
    <t>深圳市大鹏新区公共事业局</t>
  </si>
  <si>
    <t>DP2017005D0012</t>
  </si>
  <si>
    <t>702606181021290</t>
  </si>
  <si>
    <t>702606181012667</t>
  </si>
  <si>
    <t>702606181018842</t>
  </si>
  <si>
    <t>DP2017005D0013</t>
  </si>
  <si>
    <t>702606181002126</t>
  </si>
  <si>
    <t>702606181026434</t>
  </si>
  <si>
    <t>702606181021931</t>
  </si>
  <si>
    <t>DP2017005D0014</t>
  </si>
  <si>
    <t>702606181012521</t>
  </si>
  <si>
    <t>702606181024759</t>
  </si>
  <si>
    <t>702606181004437</t>
  </si>
  <si>
    <t>DP2017005D0015</t>
  </si>
  <si>
    <t>702606181000679</t>
  </si>
  <si>
    <t>DP2017005D0016</t>
  </si>
  <si>
    <t>702606181021964</t>
  </si>
  <si>
    <t>DP2017005D0017</t>
  </si>
  <si>
    <t>702606181024757</t>
  </si>
  <si>
    <t>702606181022212</t>
  </si>
  <si>
    <t>702606181029294</t>
  </si>
  <si>
    <t>深圳市大鹏新区生态保护和城市建设局</t>
  </si>
  <si>
    <t>DP2017005D0018</t>
  </si>
  <si>
    <t>702606181018708</t>
  </si>
  <si>
    <t>702606181014954</t>
  </si>
  <si>
    <t>DP2017005D0019</t>
  </si>
  <si>
    <t>702606181005477</t>
  </si>
  <si>
    <t>702606181007267</t>
  </si>
  <si>
    <t>DP2017005D0020</t>
  </si>
  <si>
    <t>702606181014332</t>
  </si>
  <si>
    <t>702606181022540</t>
  </si>
  <si>
    <t>702606181014730</t>
  </si>
  <si>
    <t>DP2017005D0021</t>
  </si>
  <si>
    <t>702606181009253</t>
  </si>
  <si>
    <t>702606181012089</t>
  </si>
  <si>
    <t>深圳市大鹏新区建设管理服务中心</t>
  </si>
  <si>
    <t>DP2017005D0022</t>
  </si>
  <si>
    <t>702606181008526</t>
  </si>
  <si>
    <t>DP2017005D0023</t>
  </si>
  <si>
    <t>702606181011505</t>
  </si>
  <si>
    <t>702606181018310</t>
  </si>
  <si>
    <t>702606181000553</t>
  </si>
  <si>
    <t>深圳市大鹏新区城市更新和土地整备中心</t>
  </si>
  <si>
    <t>DP2017005D0024</t>
  </si>
  <si>
    <t>702606181018296</t>
  </si>
  <si>
    <t>DP2017005D0025</t>
  </si>
  <si>
    <t>702606181002142</t>
  </si>
  <si>
    <t>702606181028725</t>
  </si>
  <si>
    <t>702606181001902</t>
  </si>
  <si>
    <t>DP2017005D0026</t>
  </si>
  <si>
    <t>702606181016264</t>
  </si>
  <si>
    <t>702606181026511</t>
  </si>
  <si>
    <t>DP2017005D0027</t>
  </si>
  <si>
    <t>702606181006791</t>
  </si>
  <si>
    <t>702606181020595</t>
  </si>
  <si>
    <t>702606181012758</t>
  </si>
  <si>
    <t>DP2017005D0028</t>
  </si>
  <si>
    <t>702606181004657</t>
  </si>
  <si>
    <t>DP2017005D0029</t>
  </si>
  <si>
    <t>702606181029204</t>
  </si>
  <si>
    <t>DP2017005D0030</t>
  </si>
  <si>
    <t>702606181018726</t>
  </si>
  <si>
    <t>702606181003678</t>
  </si>
  <si>
    <t>笔试成绩</t>
  </si>
  <si>
    <t>考生类别</t>
  </si>
  <si>
    <t>55.4</t>
  </si>
  <si>
    <t>54</t>
  </si>
  <si>
    <t>51.8</t>
  </si>
  <si>
    <t>59.8</t>
  </si>
  <si>
    <t>58.6</t>
  </si>
  <si>
    <t>58.4</t>
  </si>
  <si>
    <t>61.6</t>
  </si>
  <si>
    <t>57</t>
  </si>
  <si>
    <t>63.8</t>
  </si>
  <si>
    <t>50.6</t>
  </si>
  <si>
    <t>56.4</t>
  </si>
  <si>
    <t>56.2</t>
  </si>
  <si>
    <t>55.6</t>
  </si>
  <si>
    <t>55</t>
  </si>
  <si>
    <t>53.6</t>
  </si>
  <si>
    <t>52.4</t>
  </si>
  <si>
    <t>54.2</t>
  </si>
  <si>
    <t>49.4</t>
  </si>
  <si>
    <t>48.4</t>
  </si>
  <si>
    <t>59.2</t>
  </si>
  <si>
    <t>58.2</t>
  </si>
  <si>
    <t>57.8</t>
  </si>
  <si>
    <t>51.6</t>
  </si>
  <si>
    <t>51.4</t>
  </si>
  <si>
    <t>69</t>
  </si>
  <si>
    <t>54.9</t>
  </si>
  <si>
    <t>52.5</t>
  </si>
  <si>
    <t>66</t>
  </si>
  <si>
    <t>65.2</t>
  </si>
  <si>
    <t>62</t>
  </si>
  <si>
    <t>62.8</t>
  </si>
  <si>
    <t>60.5</t>
  </si>
  <si>
    <t>49.2</t>
  </si>
  <si>
    <t>57.1</t>
  </si>
  <si>
    <t>54.3</t>
  </si>
  <si>
    <t>68.8</t>
  </si>
  <si>
    <t>52.6</t>
  </si>
  <si>
    <t>52.2</t>
  </si>
  <si>
    <t>45.2</t>
  </si>
  <si>
    <t>61.2</t>
  </si>
  <si>
    <t>56</t>
  </si>
  <si>
    <t>54.6</t>
  </si>
  <si>
    <t>50.2</t>
  </si>
  <si>
    <t>45.4</t>
  </si>
  <si>
    <t>60.2</t>
  </si>
  <si>
    <t>55.8</t>
  </si>
  <si>
    <t>64.6</t>
  </si>
  <si>
    <t>47.4</t>
  </si>
  <si>
    <t>48</t>
  </si>
  <si>
    <t>63.6</t>
  </si>
  <si>
    <t>57.6</t>
  </si>
  <si>
    <t>702606181020820</t>
  </si>
  <si>
    <t>面试成绩</t>
  </si>
  <si>
    <t>人机对话成绩</t>
  </si>
  <si>
    <t>总成绩</t>
  </si>
  <si>
    <t>是否进入体检</t>
  </si>
  <si>
    <t>总成绩排名</t>
  </si>
  <si>
    <t>缺考</t>
  </si>
  <si>
    <t>——</t>
  </si>
  <si>
    <t>一般类（社会人员）</t>
  </si>
  <si>
    <t>医疗类（公卫）</t>
  </si>
  <si>
    <t>医疗类（其他）</t>
  </si>
  <si>
    <t>一般类（社会人员）</t>
  </si>
  <si>
    <t>一般类（毕业生）</t>
  </si>
  <si>
    <t>医疗类（公卫）</t>
  </si>
  <si>
    <t>缺考</t>
  </si>
  <si>
    <t>*是</t>
  </si>
  <si>
    <t>*是</t>
  </si>
  <si>
    <t>否</t>
  </si>
  <si>
    <t>深圳市大鹏新区事业单位2017年6月公开招聘管理和专业技术岗位工作人员进入面试考生面试成绩、总成绩及体检人员一览表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</si>
</sst>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0"/>
      <name val="楷体_GB2312"/>
      <family val="3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 quotePrefix="1">
      <alignment horizontal="center" vertical="center" wrapText="1"/>
    </xf>
    <xf numFmtId="0" fontId="5" fillId="0" borderId="9" xfId="0" applyNumberFormat="1" applyFont="1" applyFill="1" applyBorder="1" applyAlignment="1" quotePrefix="1">
      <alignment horizontal="center" vertical="center"/>
    </xf>
    <xf numFmtId="0" fontId="5" fillId="0" borderId="9" xfId="0" applyNumberFormat="1" applyFont="1" applyFill="1" applyBorder="1" applyAlignment="1" quotePrefix="1">
      <alignment horizontal="center" vertical="center" wrapText="1"/>
    </xf>
    <xf numFmtId="177" fontId="47" fillId="0" borderId="9" xfId="0" applyNumberFormat="1" applyFont="1" applyFill="1" applyBorder="1" applyAlignment="1" quotePrefix="1">
      <alignment horizontal="center" vertical="center"/>
    </xf>
    <xf numFmtId="0" fontId="47" fillId="0" borderId="9" xfId="0" applyNumberFormat="1" applyFont="1" applyFill="1" applyBorder="1" applyAlignment="1" quotePrefix="1">
      <alignment horizontal="center" vertical="center"/>
    </xf>
    <xf numFmtId="0" fontId="47" fillId="0" borderId="9" xfId="0" applyFont="1" applyBorder="1" applyAlignment="1">
      <alignment horizontal="center" vertical="center"/>
    </xf>
    <xf numFmtId="177" fontId="47" fillId="33" borderId="9" xfId="0" applyNumberFormat="1" applyFont="1" applyFill="1" applyBorder="1" applyAlignment="1" quotePrefix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 quotePrefix="1">
      <alignment horizontal="center" vertical="center"/>
    </xf>
    <xf numFmtId="0" fontId="5" fillId="33" borderId="9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7" fillId="33" borderId="9" xfId="0" applyNumberFormat="1" applyFont="1" applyFill="1" applyBorder="1" applyAlignment="1" quotePrefix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 quotePrefix="1">
      <alignment horizontal="center" vertical="center" wrapText="1"/>
    </xf>
    <xf numFmtId="0" fontId="0" fillId="33" borderId="0" xfId="0" applyFill="1" applyAlignment="1">
      <alignment vertical="center"/>
    </xf>
    <xf numFmtId="177" fontId="47" fillId="33" borderId="9" xfId="0" applyNumberFormat="1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I10" sqref="I10"/>
    </sheetView>
  </sheetViews>
  <sheetFormatPr defaultColWidth="8.75390625" defaultRowHeight="14.25"/>
  <cols>
    <col min="1" max="1" width="4.50390625" style="0" customWidth="1"/>
    <col min="2" max="2" width="23.75390625" style="6" customWidth="1"/>
    <col min="3" max="3" width="13.625" style="0" customWidth="1"/>
    <col min="4" max="4" width="4.75390625" style="0" customWidth="1"/>
    <col min="5" max="5" width="15.125" style="0" customWidth="1"/>
    <col min="6" max="6" width="10.25390625" style="8" customWidth="1"/>
    <col min="7" max="7" width="9.75390625" style="8" customWidth="1"/>
    <col min="8" max="8" width="8.00390625" style="8" customWidth="1"/>
    <col min="9" max="9" width="8.375" style="8" customWidth="1"/>
    <col min="10" max="10" width="7.25390625" style="8" customWidth="1"/>
    <col min="11" max="11" width="7.00390625" style="7" customWidth="1"/>
    <col min="12" max="12" width="10.375" style="0" customWidth="1"/>
  </cols>
  <sheetData>
    <row r="1" spans="1:12" ht="44.25" customHeight="1">
      <c r="A1" s="33" t="s">
        <v>181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42" customHeight="1">
      <c r="A2" s="1" t="s">
        <v>0</v>
      </c>
      <c r="B2" s="2" t="s">
        <v>1</v>
      </c>
      <c r="C2" s="12" t="s">
        <v>2</v>
      </c>
      <c r="D2" s="2" t="s">
        <v>3</v>
      </c>
      <c r="E2" s="2" t="s">
        <v>4</v>
      </c>
      <c r="F2" s="10" t="s">
        <v>110</v>
      </c>
      <c r="G2" s="10" t="s">
        <v>164</v>
      </c>
      <c r="H2" s="10" t="s">
        <v>165</v>
      </c>
      <c r="I2" s="10" t="s">
        <v>166</v>
      </c>
      <c r="J2" s="10" t="s">
        <v>168</v>
      </c>
      <c r="K2" s="11" t="s">
        <v>167</v>
      </c>
      <c r="L2" s="10" t="s">
        <v>111</v>
      </c>
    </row>
    <row r="3" spans="1:12" ht="30" customHeight="1">
      <c r="A3" s="3">
        <v>1</v>
      </c>
      <c r="B3" s="4" t="s">
        <v>5</v>
      </c>
      <c r="C3" s="13" t="s">
        <v>6</v>
      </c>
      <c r="D3" s="5">
        <v>1</v>
      </c>
      <c r="E3" s="13" t="s">
        <v>7</v>
      </c>
      <c r="F3" s="13" t="s">
        <v>112</v>
      </c>
      <c r="G3" s="15">
        <v>86</v>
      </c>
      <c r="H3" s="17" t="s">
        <v>170</v>
      </c>
      <c r="I3" s="15">
        <f aca="true" t="shared" si="0" ref="I3:I13">F3*0.5+G3*0.5</f>
        <v>70.7</v>
      </c>
      <c r="J3" s="16">
        <v>1</v>
      </c>
      <c r="K3" s="21" t="s">
        <v>178</v>
      </c>
      <c r="L3" s="14" t="s">
        <v>175</v>
      </c>
    </row>
    <row r="4" spans="1:12" ht="30" customHeight="1">
      <c r="A4" s="3">
        <v>2</v>
      </c>
      <c r="B4" s="4" t="s">
        <v>5</v>
      </c>
      <c r="C4" s="13" t="s">
        <v>6</v>
      </c>
      <c r="D4" s="5">
        <v>1</v>
      </c>
      <c r="E4" s="13" t="s">
        <v>163</v>
      </c>
      <c r="F4" s="13" t="s">
        <v>113</v>
      </c>
      <c r="G4" s="15">
        <v>68.5</v>
      </c>
      <c r="H4" s="17" t="s">
        <v>170</v>
      </c>
      <c r="I4" s="15">
        <f t="shared" si="0"/>
        <v>61.25</v>
      </c>
      <c r="J4" s="16">
        <v>2</v>
      </c>
      <c r="K4" s="20" t="s">
        <v>180</v>
      </c>
      <c r="L4" s="14" t="s">
        <v>175</v>
      </c>
    </row>
    <row r="5" spans="1:12" ht="30" customHeight="1">
      <c r="A5" s="3">
        <v>3</v>
      </c>
      <c r="B5" s="4" t="s">
        <v>5</v>
      </c>
      <c r="C5" s="13" t="s">
        <v>6</v>
      </c>
      <c r="D5" s="5">
        <v>1</v>
      </c>
      <c r="E5" s="13" t="s">
        <v>8</v>
      </c>
      <c r="F5" s="13" t="s">
        <v>114</v>
      </c>
      <c r="G5" s="15">
        <v>64.67</v>
      </c>
      <c r="H5" s="17" t="s">
        <v>170</v>
      </c>
      <c r="I5" s="15">
        <f t="shared" si="0"/>
        <v>58.235</v>
      </c>
      <c r="J5" s="16">
        <v>3</v>
      </c>
      <c r="K5" s="20" t="s">
        <v>180</v>
      </c>
      <c r="L5" s="14" t="s">
        <v>175</v>
      </c>
    </row>
    <row r="6" spans="1:12" ht="30" customHeight="1">
      <c r="A6" s="3">
        <v>4</v>
      </c>
      <c r="B6" s="4" t="s">
        <v>9</v>
      </c>
      <c r="C6" s="13" t="s">
        <v>10</v>
      </c>
      <c r="D6" s="5">
        <v>1</v>
      </c>
      <c r="E6" s="13" t="s">
        <v>13</v>
      </c>
      <c r="F6" s="13" t="s">
        <v>117</v>
      </c>
      <c r="G6" s="15">
        <v>88</v>
      </c>
      <c r="H6" s="17" t="s">
        <v>170</v>
      </c>
      <c r="I6" s="15">
        <f t="shared" si="0"/>
        <v>73.2</v>
      </c>
      <c r="J6" s="16">
        <v>1</v>
      </c>
      <c r="K6" s="21" t="s">
        <v>178</v>
      </c>
      <c r="L6" s="14" t="s">
        <v>174</v>
      </c>
    </row>
    <row r="7" spans="1:12" ht="30" customHeight="1">
      <c r="A7" s="3">
        <v>5</v>
      </c>
      <c r="B7" s="4" t="s">
        <v>9</v>
      </c>
      <c r="C7" s="13" t="s">
        <v>10</v>
      </c>
      <c r="D7" s="5">
        <v>1</v>
      </c>
      <c r="E7" s="13" t="s">
        <v>12</v>
      </c>
      <c r="F7" s="13" t="s">
        <v>116</v>
      </c>
      <c r="G7" s="15">
        <v>74.6</v>
      </c>
      <c r="H7" s="17" t="s">
        <v>170</v>
      </c>
      <c r="I7" s="15">
        <f>F7*0.5+G7*0.5</f>
        <v>66.6</v>
      </c>
      <c r="J7" s="16">
        <v>2</v>
      </c>
      <c r="K7" s="20" t="s">
        <v>180</v>
      </c>
      <c r="L7" s="14" t="s">
        <v>171</v>
      </c>
    </row>
    <row r="8" spans="1:12" ht="30" customHeight="1">
      <c r="A8" s="3">
        <v>6</v>
      </c>
      <c r="B8" s="4" t="s">
        <v>9</v>
      </c>
      <c r="C8" s="13" t="s">
        <v>10</v>
      </c>
      <c r="D8" s="5">
        <v>1</v>
      </c>
      <c r="E8" s="13" t="s">
        <v>11</v>
      </c>
      <c r="F8" s="13" t="s">
        <v>115</v>
      </c>
      <c r="G8" s="15">
        <v>67.33</v>
      </c>
      <c r="H8" s="17" t="s">
        <v>170</v>
      </c>
      <c r="I8" s="15">
        <f t="shared" si="0"/>
        <v>63.565</v>
      </c>
      <c r="J8" s="16">
        <v>3</v>
      </c>
      <c r="K8" s="20" t="s">
        <v>180</v>
      </c>
      <c r="L8" s="14" t="s">
        <v>171</v>
      </c>
    </row>
    <row r="9" spans="1:12" ht="30" customHeight="1">
      <c r="A9" s="3">
        <v>7</v>
      </c>
      <c r="B9" s="4" t="s">
        <v>5</v>
      </c>
      <c r="C9" s="13" t="s">
        <v>14</v>
      </c>
      <c r="D9" s="5">
        <v>1</v>
      </c>
      <c r="E9" s="13" t="s">
        <v>16</v>
      </c>
      <c r="F9" s="13" t="s">
        <v>119</v>
      </c>
      <c r="G9" s="15">
        <v>87.67</v>
      </c>
      <c r="H9" s="17" t="s">
        <v>170</v>
      </c>
      <c r="I9" s="15">
        <f t="shared" si="0"/>
        <v>72.33500000000001</v>
      </c>
      <c r="J9" s="16">
        <v>1</v>
      </c>
      <c r="K9" s="21" t="s">
        <v>178</v>
      </c>
      <c r="L9" s="14" t="s">
        <v>171</v>
      </c>
    </row>
    <row r="10" spans="1:12" ht="30" customHeight="1">
      <c r="A10" s="3">
        <v>8</v>
      </c>
      <c r="B10" s="4" t="s">
        <v>5</v>
      </c>
      <c r="C10" s="13" t="s">
        <v>14</v>
      </c>
      <c r="D10" s="5">
        <v>1</v>
      </c>
      <c r="E10" s="13" t="s">
        <v>15</v>
      </c>
      <c r="F10" s="13" t="s">
        <v>118</v>
      </c>
      <c r="G10" s="15">
        <v>67.67</v>
      </c>
      <c r="H10" s="17" t="s">
        <v>170</v>
      </c>
      <c r="I10" s="15">
        <f t="shared" si="0"/>
        <v>64.635</v>
      </c>
      <c r="J10" s="16">
        <v>2</v>
      </c>
      <c r="K10" s="20" t="s">
        <v>180</v>
      </c>
      <c r="L10" s="14" t="s">
        <v>171</v>
      </c>
    </row>
    <row r="11" spans="1:12" ht="30" customHeight="1">
      <c r="A11" s="3">
        <v>9</v>
      </c>
      <c r="B11" s="4" t="s">
        <v>17</v>
      </c>
      <c r="C11" s="13" t="s">
        <v>18</v>
      </c>
      <c r="D11" s="5">
        <v>1</v>
      </c>
      <c r="E11" s="13" t="s">
        <v>22</v>
      </c>
      <c r="F11" s="13" t="s">
        <v>119</v>
      </c>
      <c r="G11" s="15">
        <v>86.17</v>
      </c>
      <c r="H11" s="17" t="s">
        <v>170</v>
      </c>
      <c r="I11" s="15">
        <f t="shared" si="0"/>
        <v>71.58500000000001</v>
      </c>
      <c r="J11" s="16">
        <v>1</v>
      </c>
      <c r="K11" s="21" t="s">
        <v>178</v>
      </c>
      <c r="L11" s="14" t="s">
        <v>171</v>
      </c>
    </row>
    <row r="12" spans="1:12" ht="30" customHeight="1">
      <c r="A12" s="3">
        <v>10</v>
      </c>
      <c r="B12" s="4" t="s">
        <v>17</v>
      </c>
      <c r="C12" s="13" t="s">
        <v>18</v>
      </c>
      <c r="D12" s="5">
        <v>1</v>
      </c>
      <c r="E12" s="13" t="s">
        <v>20</v>
      </c>
      <c r="F12" s="13" t="s">
        <v>116</v>
      </c>
      <c r="G12" s="15">
        <v>74.5</v>
      </c>
      <c r="H12" s="17" t="s">
        <v>170</v>
      </c>
      <c r="I12" s="15">
        <f t="shared" si="0"/>
        <v>66.55</v>
      </c>
      <c r="J12" s="16">
        <v>2</v>
      </c>
      <c r="K12" s="20" t="s">
        <v>180</v>
      </c>
      <c r="L12" s="14" t="s">
        <v>171</v>
      </c>
    </row>
    <row r="13" spans="1:12" ht="30" customHeight="1">
      <c r="A13" s="3">
        <v>11</v>
      </c>
      <c r="B13" s="4" t="s">
        <v>17</v>
      </c>
      <c r="C13" s="13" t="s">
        <v>18</v>
      </c>
      <c r="D13" s="5">
        <v>1</v>
      </c>
      <c r="E13" s="13" t="s">
        <v>19</v>
      </c>
      <c r="F13" s="13" t="s">
        <v>120</v>
      </c>
      <c r="G13" s="15">
        <v>66.5</v>
      </c>
      <c r="H13" s="17" t="s">
        <v>170</v>
      </c>
      <c r="I13" s="15">
        <f t="shared" si="0"/>
        <v>65.15</v>
      </c>
      <c r="J13" s="16">
        <v>3</v>
      </c>
      <c r="K13" s="20" t="s">
        <v>180</v>
      </c>
      <c r="L13" s="14" t="s">
        <v>171</v>
      </c>
    </row>
    <row r="14" spans="1:12" ht="30" customHeight="1">
      <c r="A14" s="3">
        <v>12</v>
      </c>
      <c r="B14" s="4" t="s">
        <v>17</v>
      </c>
      <c r="C14" s="13" t="s">
        <v>18</v>
      </c>
      <c r="D14" s="5">
        <v>1</v>
      </c>
      <c r="E14" s="13" t="s">
        <v>21</v>
      </c>
      <c r="F14" s="13" t="s">
        <v>119</v>
      </c>
      <c r="G14" s="19" t="s">
        <v>177</v>
      </c>
      <c r="H14" s="17" t="s">
        <v>170</v>
      </c>
      <c r="I14" s="15">
        <f>F14*0.5+0*0.5</f>
        <v>28.5</v>
      </c>
      <c r="J14" s="16">
        <v>4</v>
      </c>
      <c r="K14" s="20" t="s">
        <v>180</v>
      </c>
      <c r="L14" s="14" t="s">
        <v>171</v>
      </c>
    </row>
    <row r="15" spans="1:12" ht="30" customHeight="1">
      <c r="A15" s="3">
        <v>13</v>
      </c>
      <c r="B15" s="4" t="s">
        <v>23</v>
      </c>
      <c r="C15" s="13" t="s">
        <v>24</v>
      </c>
      <c r="D15" s="5">
        <v>1</v>
      </c>
      <c r="E15" s="13" t="s">
        <v>25</v>
      </c>
      <c r="F15" s="13" t="s">
        <v>121</v>
      </c>
      <c r="G15" s="15">
        <v>75.83</v>
      </c>
      <c r="H15" s="17" t="s">
        <v>170</v>
      </c>
      <c r="I15" s="15">
        <f aca="true" t="shared" si="1" ref="I15:I30">F15*0.5+G15*0.5</f>
        <v>63.215</v>
      </c>
      <c r="J15" s="16">
        <v>1</v>
      </c>
      <c r="K15" s="21" t="s">
        <v>178</v>
      </c>
      <c r="L15" s="14" t="s">
        <v>171</v>
      </c>
    </row>
    <row r="16" spans="1:12" ht="30" customHeight="1">
      <c r="A16" s="3">
        <v>14</v>
      </c>
      <c r="B16" s="4" t="s">
        <v>23</v>
      </c>
      <c r="C16" s="13" t="s">
        <v>26</v>
      </c>
      <c r="D16" s="5">
        <v>2</v>
      </c>
      <c r="E16" s="13" t="s">
        <v>30</v>
      </c>
      <c r="F16" s="13" t="s">
        <v>125</v>
      </c>
      <c r="G16" s="15">
        <v>84.33</v>
      </c>
      <c r="H16" s="17" t="s">
        <v>170</v>
      </c>
      <c r="I16" s="15">
        <f t="shared" si="1"/>
        <v>69.66499999999999</v>
      </c>
      <c r="J16" s="16">
        <v>1</v>
      </c>
      <c r="K16" s="21" t="s">
        <v>178</v>
      </c>
      <c r="L16" s="14" t="s">
        <v>171</v>
      </c>
    </row>
    <row r="17" spans="1:12" ht="30" customHeight="1">
      <c r="A17" s="3">
        <v>15</v>
      </c>
      <c r="B17" s="4" t="s">
        <v>23</v>
      </c>
      <c r="C17" s="13" t="s">
        <v>26</v>
      </c>
      <c r="D17" s="5">
        <v>2</v>
      </c>
      <c r="E17" s="13" t="s">
        <v>31</v>
      </c>
      <c r="F17" s="13" t="s">
        <v>126</v>
      </c>
      <c r="G17" s="15">
        <v>82.33</v>
      </c>
      <c r="H17" s="17" t="s">
        <v>170</v>
      </c>
      <c r="I17" s="15">
        <f t="shared" si="1"/>
        <v>67.965</v>
      </c>
      <c r="J17" s="16">
        <v>2</v>
      </c>
      <c r="K17" s="21" t="s">
        <v>178</v>
      </c>
      <c r="L17" s="14" t="s">
        <v>171</v>
      </c>
    </row>
    <row r="18" spans="1:12" ht="30" customHeight="1">
      <c r="A18" s="3">
        <v>16</v>
      </c>
      <c r="B18" s="4" t="s">
        <v>23</v>
      </c>
      <c r="C18" s="13" t="s">
        <v>26</v>
      </c>
      <c r="D18" s="5">
        <v>2</v>
      </c>
      <c r="E18" s="13" t="s">
        <v>29</v>
      </c>
      <c r="F18" s="13" t="s">
        <v>124</v>
      </c>
      <c r="G18" s="15">
        <v>80.07</v>
      </c>
      <c r="H18" s="17" t="s">
        <v>170</v>
      </c>
      <c r="I18" s="15">
        <f t="shared" si="1"/>
        <v>67.835</v>
      </c>
      <c r="J18" s="16">
        <v>3</v>
      </c>
      <c r="K18" s="20" t="s">
        <v>180</v>
      </c>
      <c r="L18" s="14" t="s">
        <v>171</v>
      </c>
    </row>
    <row r="19" spans="1:12" ht="30" customHeight="1">
      <c r="A19" s="3">
        <v>17</v>
      </c>
      <c r="B19" s="4" t="s">
        <v>23</v>
      </c>
      <c r="C19" s="13" t="s">
        <v>26</v>
      </c>
      <c r="D19" s="5">
        <v>2</v>
      </c>
      <c r="E19" s="13" t="s">
        <v>27</v>
      </c>
      <c r="F19" s="13" t="s">
        <v>122</v>
      </c>
      <c r="G19" s="15">
        <v>77.13</v>
      </c>
      <c r="H19" s="17" t="s">
        <v>170</v>
      </c>
      <c r="I19" s="15">
        <f t="shared" si="1"/>
        <v>66.765</v>
      </c>
      <c r="J19" s="16">
        <v>4</v>
      </c>
      <c r="K19" s="20" t="s">
        <v>180</v>
      </c>
      <c r="L19" s="14" t="s">
        <v>171</v>
      </c>
    </row>
    <row r="20" spans="1:12" ht="30" customHeight="1">
      <c r="A20" s="3">
        <v>18</v>
      </c>
      <c r="B20" s="4" t="s">
        <v>23</v>
      </c>
      <c r="C20" s="13" t="s">
        <v>26</v>
      </c>
      <c r="D20" s="5">
        <v>2</v>
      </c>
      <c r="E20" s="13" t="s">
        <v>28</v>
      </c>
      <c r="F20" s="13" t="s">
        <v>123</v>
      </c>
      <c r="G20" s="15">
        <v>71.8</v>
      </c>
      <c r="H20" s="17" t="s">
        <v>170</v>
      </c>
      <c r="I20" s="15">
        <f t="shared" si="1"/>
        <v>64</v>
      </c>
      <c r="J20" s="16">
        <v>5</v>
      </c>
      <c r="K20" s="20" t="s">
        <v>180</v>
      </c>
      <c r="L20" s="14" t="s">
        <v>171</v>
      </c>
    </row>
    <row r="21" spans="1:12" ht="30" customHeight="1">
      <c r="A21" s="3">
        <v>19</v>
      </c>
      <c r="B21" s="4" t="s">
        <v>23</v>
      </c>
      <c r="C21" s="13" t="s">
        <v>26</v>
      </c>
      <c r="D21" s="5">
        <v>2</v>
      </c>
      <c r="E21" s="13" t="s">
        <v>32</v>
      </c>
      <c r="F21" s="13" t="s">
        <v>127</v>
      </c>
      <c r="G21" s="15">
        <v>74.6</v>
      </c>
      <c r="H21" s="17" t="s">
        <v>170</v>
      </c>
      <c r="I21" s="15">
        <f t="shared" si="1"/>
        <v>63.5</v>
      </c>
      <c r="J21" s="16">
        <v>6</v>
      </c>
      <c r="K21" s="20" t="s">
        <v>180</v>
      </c>
      <c r="L21" s="14" t="s">
        <v>171</v>
      </c>
    </row>
    <row r="22" spans="1:12" ht="30" customHeight="1">
      <c r="A22" s="3">
        <v>20</v>
      </c>
      <c r="B22" s="4" t="s">
        <v>23</v>
      </c>
      <c r="C22" s="13" t="s">
        <v>33</v>
      </c>
      <c r="D22" s="5">
        <v>1</v>
      </c>
      <c r="E22" s="13" t="s">
        <v>34</v>
      </c>
      <c r="F22" s="13" t="s">
        <v>128</v>
      </c>
      <c r="G22" s="15">
        <v>68.5</v>
      </c>
      <c r="H22" s="17" t="s">
        <v>170</v>
      </c>
      <c r="I22" s="15">
        <f t="shared" si="1"/>
        <v>61.35</v>
      </c>
      <c r="J22" s="16">
        <v>1</v>
      </c>
      <c r="K22" s="21" t="s">
        <v>178</v>
      </c>
      <c r="L22" s="14" t="s">
        <v>171</v>
      </c>
    </row>
    <row r="23" spans="1:12" ht="30" customHeight="1">
      <c r="A23" s="3">
        <v>21</v>
      </c>
      <c r="B23" s="4" t="s">
        <v>23</v>
      </c>
      <c r="C23" s="13" t="s">
        <v>35</v>
      </c>
      <c r="D23" s="5">
        <v>1</v>
      </c>
      <c r="E23" s="13" t="s">
        <v>37</v>
      </c>
      <c r="F23" s="13" t="s">
        <v>130</v>
      </c>
      <c r="G23" s="15">
        <v>77.83</v>
      </c>
      <c r="H23" s="17" t="s">
        <v>170</v>
      </c>
      <c r="I23" s="15">
        <f t="shared" si="1"/>
        <v>63.114999999999995</v>
      </c>
      <c r="J23" s="16">
        <v>1</v>
      </c>
      <c r="K23" s="21" t="s">
        <v>178</v>
      </c>
      <c r="L23" s="14" t="s">
        <v>171</v>
      </c>
    </row>
    <row r="24" spans="1:12" ht="30" customHeight="1">
      <c r="A24" s="3">
        <v>22</v>
      </c>
      <c r="B24" s="4" t="s">
        <v>23</v>
      </c>
      <c r="C24" s="13" t="s">
        <v>35</v>
      </c>
      <c r="D24" s="5">
        <v>1</v>
      </c>
      <c r="E24" s="13" t="s">
        <v>36</v>
      </c>
      <c r="F24" s="13" t="s">
        <v>129</v>
      </c>
      <c r="G24" s="15">
        <v>74.13</v>
      </c>
      <c r="H24" s="17" t="s">
        <v>170</v>
      </c>
      <c r="I24" s="15">
        <f t="shared" si="1"/>
        <v>61.765</v>
      </c>
      <c r="J24" s="16">
        <v>2</v>
      </c>
      <c r="K24" s="20" t="s">
        <v>180</v>
      </c>
      <c r="L24" s="14" t="s">
        <v>171</v>
      </c>
    </row>
    <row r="25" spans="1:12" ht="30" customHeight="1">
      <c r="A25" s="3">
        <v>23</v>
      </c>
      <c r="B25" s="4" t="s">
        <v>23</v>
      </c>
      <c r="C25" s="13" t="s">
        <v>38</v>
      </c>
      <c r="D25" s="5">
        <v>1</v>
      </c>
      <c r="E25" s="13" t="s">
        <v>39</v>
      </c>
      <c r="F25" s="13" t="s">
        <v>131</v>
      </c>
      <c r="G25" s="15">
        <v>81.9</v>
      </c>
      <c r="H25" s="17" t="s">
        <v>170</v>
      </c>
      <c r="I25" s="15">
        <f t="shared" si="1"/>
        <v>70.55000000000001</v>
      </c>
      <c r="J25" s="16">
        <v>1</v>
      </c>
      <c r="K25" s="21" t="s">
        <v>178</v>
      </c>
      <c r="L25" s="14" t="s">
        <v>171</v>
      </c>
    </row>
    <row r="26" spans="1:12" ht="30" customHeight="1">
      <c r="A26" s="3">
        <v>24</v>
      </c>
      <c r="B26" s="4" t="s">
        <v>23</v>
      </c>
      <c r="C26" s="13" t="s">
        <v>40</v>
      </c>
      <c r="D26" s="5">
        <v>1</v>
      </c>
      <c r="E26" s="13" t="s">
        <v>42</v>
      </c>
      <c r="F26" s="13" t="s">
        <v>133</v>
      </c>
      <c r="G26" s="15">
        <v>84.8</v>
      </c>
      <c r="H26" s="17" t="s">
        <v>170</v>
      </c>
      <c r="I26" s="15">
        <f t="shared" si="1"/>
        <v>71.3</v>
      </c>
      <c r="J26" s="16">
        <v>1</v>
      </c>
      <c r="K26" s="21" t="s">
        <v>178</v>
      </c>
      <c r="L26" s="14" t="s">
        <v>171</v>
      </c>
    </row>
    <row r="27" spans="1:12" ht="30" customHeight="1">
      <c r="A27" s="3">
        <v>25</v>
      </c>
      <c r="B27" s="4" t="s">
        <v>23</v>
      </c>
      <c r="C27" s="13" t="s">
        <v>40</v>
      </c>
      <c r="D27" s="5">
        <v>1</v>
      </c>
      <c r="E27" s="13" t="s">
        <v>41</v>
      </c>
      <c r="F27" s="13" t="s">
        <v>132</v>
      </c>
      <c r="G27" s="15">
        <v>69.33</v>
      </c>
      <c r="H27" s="17" t="s">
        <v>170</v>
      </c>
      <c r="I27" s="15">
        <f t="shared" si="1"/>
        <v>63.765</v>
      </c>
      <c r="J27" s="16">
        <v>2</v>
      </c>
      <c r="K27" s="20" t="s">
        <v>180</v>
      </c>
      <c r="L27" s="14" t="s">
        <v>171</v>
      </c>
    </row>
    <row r="28" spans="1:12" ht="30" customHeight="1">
      <c r="A28" s="3">
        <v>26</v>
      </c>
      <c r="B28" s="4" t="s">
        <v>23</v>
      </c>
      <c r="C28" s="13" t="s">
        <v>43</v>
      </c>
      <c r="D28" s="5">
        <v>1</v>
      </c>
      <c r="E28" s="13" t="s">
        <v>45</v>
      </c>
      <c r="F28" s="13" t="s">
        <v>134</v>
      </c>
      <c r="G28" s="15">
        <v>88.5</v>
      </c>
      <c r="H28" s="17" t="s">
        <v>170</v>
      </c>
      <c r="I28" s="15">
        <f t="shared" si="1"/>
        <v>70.05</v>
      </c>
      <c r="J28" s="16">
        <v>1</v>
      </c>
      <c r="K28" s="21" t="s">
        <v>178</v>
      </c>
      <c r="L28" s="14" t="s">
        <v>171</v>
      </c>
    </row>
    <row r="29" spans="1:12" ht="30" customHeight="1">
      <c r="A29" s="3">
        <v>27</v>
      </c>
      <c r="B29" s="4" t="s">
        <v>23</v>
      </c>
      <c r="C29" s="13" t="s">
        <v>43</v>
      </c>
      <c r="D29" s="5">
        <v>1</v>
      </c>
      <c r="E29" s="13" t="s">
        <v>46</v>
      </c>
      <c r="F29" s="13" t="s">
        <v>135</v>
      </c>
      <c r="G29" s="15">
        <v>82.1</v>
      </c>
      <c r="H29" s="17" t="s">
        <v>170</v>
      </c>
      <c r="I29" s="15">
        <f t="shared" si="1"/>
        <v>66.75</v>
      </c>
      <c r="J29" s="16">
        <v>2</v>
      </c>
      <c r="K29" s="20" t="s">
        <v>180</v>
      </c>
      <c r="L29" s="14" t="s">
        <v>171</v>
      </c>
    </row>
    <row r="30" spans="1:12" ht="30" customHeight="1">
      <c r="A30" s="3">
        <v>28</v>
      </c>
      <c r="B30" s="4" t="s">
        <v>23</v>
      </c>
      <c r="C30" s="13" t="s">
        <v>43</v>
      </c>
      <c r="D30" s="5">
        <v>1</v>
      </c>
      <c r="E30" s="13" t="s">
        <v>44</v>
      </c>
      <c r="F30" s="13" t="s">
        <v>126</v>
      </c>
      <c r="G30" s="15">
        <v>79.33</v>
      </c>
      <c r="H30" s="17" t="s">
        <v>170</v>
      </c>
      <c r="I30" s="15">
        <f t="shared" si="1"/>
        <v>66.465</v>
      </c>
      <c r="J30" s="16">
        <v>3</v>
      </c>
      <c r="K30" s="20" t="s">
        <v>180</v>
      </c>
      <c r="L30" s="14" t="s">
        <v>171</v>
      </c>
    </row>
    <row r="31" spans="1:12" s="30" customFormat="1" ht="30" customHeight="1">
      <c r="A31" s="22">
        <v>29</v>
      </c>
      <c r="B31" s="23" t="s">
        <v>47</v>
      </c>
      <c r="C31" s="24" t="s">
        <v>48</v>
      </c>
      <c r="D31" s="25">
        <v>1</v>
      </c>
      <c r="E31" s="24" t="s">
        <v>49</v>
      </c>
      <c r="F31" s="24" t="s">
        <v>136</v>
      </c>
      <c r="G31" s="18">
        <v>78.7</v>
      </c>
      <c r="H31" s="26">
        <v>79.44</v>
      </c>
      <c r="I31" s="18">
        <f>F31*0.5+(G31*0.3+H31*0.7)*0.5</f>
        <v>74.109</v>
      </c>
      <c r="J31" s="27">
        <v>1</v>
      </c>
      <c r="K31" s="28" t="s">
        <v>179</v>
      </c>
      <c r="L31" s="29" t="s">
        <v>176</v>
      </c>
    </row>
    <row r="32" spans="1:12" s="30" customFormat="1" ht="30" customHeight="1">
      <c r="A32" s="22">
        <v>30</v>
      </c>
      <c r="B32" s="23" t="s">
        <v>47</v>
      </c>
      <c r="C32" s="24" t="s">
        <v>48</v>
      </c>
      <c r="D32" s="25">
        <v>1</v>
      </c>
      <c r="E32" s="24" t="s">
        <v>51</v>
      </c>
      <c r="F32" s="24" t="s">
        <v>138</v>
      </c>
      <c r="G32" s="18">
        <v>61.47</v>
      </c>
      <c r="H32" s="26">
        <v>83.04</v>
      </c>
      <c r="I32" s="18">
        <f>F32*0.5+(G32*0.3+H32*0.7)*0.5</f>
        <v>64.53450000000001</v>
      </c>
      <c r="J32" s="27">
        <v>2</v>
      </c>
      <c r="K32" s="26" t="s">
        <v>180</v>
      </c>
      <c r="L32" s="29" t="s">
        <v>172</v>
      </c>
    </row>
    <row r="33" spans="1:12" s="30" customFormat="1" ht="30" customHeight="1">
      <c r="A33" s="22">
        <v>31</v>
      </c>
      <c r="B33" s="23" t="s">
        <v>47</v>
      </c>
      <c r="C33" s="24" t="s">
        <v>48</v>
      </c>
      <c r="D33" s="25">
        <v>1</v>
      </c>
      <c r="E33" s="24" t="s">
        <v>50</v>
      </c>
      <c r="F33" s="24" t="s">
        <v>137</v>
      </c>
      <c r="G33" s="31" t="s">
        <v>177</v>
      </c>
      <c r="H33" s="26" t="s">
        <v>169</v>
      </c>
      <c r="I33" s="18">
        <f>F33*0.5+(0*0.3+0*0.7)*0.5</f>
        <v>27.45</v>
      </c>
      <c r="J33" s="27">
        <v>3</v>
      </c>
      <c r="K33" s="26" t="s">
        <v>180</v>
      </c>
      <c r="L33" s="29" t="s">
        <v>172</v>
      </c>
    </row>
    <row r="34" spans="1:12" s="30" customFormat="1" ht="30" customHeight="1">
      <c r="A34" s="22">
        <v>32</v>
      </c>
      <c r="B34" s="23" t="s">
        <v>47</v>
      </c>
      <c r="C34" s="24" t="s">
        <v>52</v>
      </c>
      <c r="D34" s="25">
        <v>2</v>
      </c>
      <c r="E34" s="24" t="s">
        <v>53</v>
      </c>
      <c r="F34" s="24" t="s">
        <v>139</v>
      </c>
      <c r="G34" s="18">
        <v>78.93</v>
      </c>
      <c r="H34" s="26">
        <v>79.33</v>
      </c>
      <c r="I34" s="18">
        <f aca="true" t="shared" si="2" ref="I34:I39">F34*0.5+(G34*0.3+H34*0.7)*0.5</f>
        <v>72.605</v>
      </c>
      <c r="J34" s="27">
        <v>1</v>
      </c>
      <c r="K34" s="28" t="s">
        <v>179</v>
      </c>
      <c r="L34" s="29" t="s">
        <v>172</v>
      </c>
    </row>
    <row r="35" spans="1:12" s="30" customFormat="1" ht="30" customHeight="1">
      <c r="A35" s="22">
        <v>33</v>
      </c>
      <c r="B35" s="23" t="s">
        <v>47</v>
      </c>
      <c r="C35" s="24" t="s">
        <v>52</v>
      </c>
      <c r="D35" s="25">
        <v>2</v>
      </c>
      <c r="E35" s="24" t="s">
        <v>54</v>
      </c>
      <c r="F35" s="24" t="s">
        <v>140</v>
      </c>
      <c r="G35" s="18">
        <v>68.37</v>
      </c>
      <c r="H35" s="26">
        <v>84.5</v>
      </c>
      <c r="I35" s="18">
        <f t="shared" si="2"/>
        <v>72.4305</v>
      </c>
      <c r="J35" s="27">
        <v>2</v>
      </c>
      <c r="K35" s="28" t="s">
        <v>179</v>
      </c>
      <c r="L35" s="29" t="s">
        <v>172</v>
      </c>
    </row>
    <row r="36" spans="1:12" s="30" customFormat="1" ht="30" customHeight="1">
      <c r="A36" s="22">
        <v>34</v>
      </c>
      <c r="B36" s="23" t="s">
        <v>47</v>
      </c>
      <c r="C36" s="24" t="s">
        <v>52</v>
      </c>
      <c r="D36" s="25">
        <v>2</v>
      </c>
      <c r="E36" s="24" t="s">
        <v>55</v>
      </c>
      <c r="F36" s="24" t="s">
        <v>141</v>
      </c>
      <c r="G36" s="18">
        <v>77.73</v>
      </c>
      <c r="H36" s="26">
        <v>76.84</v>
      </c>
      <c r="I36" s="18">
        <f t="shared" si="2"/>
        <v>69.5535</v>
      </c>
      <c r="J36" s="27">
        <v>3</v>
      </c>
      <c r="K36" s="26" t="s">
        <v>180</v>
      </c>
      <c r="L36" s="29" t="s">
        <v>172</v>
      </c>
    </row>
    <row r="37" spans="1:12" s="30" customFormat="1" ht="30" customHeight="1">
      <c r="A37" s="22">
        <v>35</v>
      </c>
      <c r="B37" s="23" t="s">
        <v>47</v>
      </c>
      <c r="C37" s="24" t="s">
        <v>56</v>
      </c>
      <c r="D37" s="25">
        <v>1</v>
      </c>
      <c r="E37" s="24" t="s">
        <v>59</v>
      </c>
      <c r="F37" s="24" t="s">
        <v>116</v>
      </c>
      <c r="G37" s="18">
        <v>83.53</v>
      </c>
      <c r="H37" s="26">
        <v>73.49</v>
      </c>
      <c r="I37" s="18">
        <f t="shared" si="2"/>
        <v>67.551</v>
      </c>
      <c r="J37" s="27">
        <v>1</v>
      </c>
      <c r="K37" s="28" t="s">
        <v>179</v>
      </c>
      <c r="L37" s="29" t="s">
        <v>172</v>
      </c>
    </row>
    <row r="38" spans="1:12" s="30" customFormat="1" ht="30" customHeight="1">
      <c r="A38" s="22">
        <v>36</v>
      </c>
      <c r="B38" s="23" t="s">
        <v>47</v>
      </c>
      <c r="C38" s="24" t="s">
        <v>56</v>
      </c>
      <c r="D38" s="25">
        <v>1</v>
      </c>
      <c r="E38" s="24" t="s">
        <v>57</v>
      </c>
      <c r="F38" s="24" t="s">
        <v>142</v>
      </c>
      <c r="G38" s="18">
        <v>72.4</v>
      </c>
      <c r="H38" s="26">
        <v>69.78</v>
      </c>
      <c r="I38" s="18">
        <f t="shared" si="2"/>
        <v>66.68299999999999</v>
      </c>
      <c r="J38" s="27">
        <v>2</v>
      </c>
      <c r="K38" s="26" t="s">
        <v>180</v>
      </c>
      <c r="L38" s="29" t="s">
        <v>172</v>
      </c>
    </row>
    <row r="39" spans="1:12" s="30" customFormat="1" ht="30" customHeight="1">
      <c r="A39" s="22">
        <v>37</v>
      </c>
      <c r="B39" s="23" t="s">
        <v>47</v>
      </c>
      <c r="C39" s="24" t="s">
        <v>56</v>
      </c>
      <c r="D39" s="25">
        <v>1</v>
      </c>
      <c r="E39" s="24" t="s">
        <v>58</v>
      </c>
      <c r="F39" s="24" t="s">
        <v>143</v>
      </c>
      <c r="G39" s="18">
        <v>81.3</v>
      </c>
      <c r="H39" s="26">
        <v>63.77</v>
      </c>
      <c r="I39" s="18">
        <f t="shared" si="2"/>
        <v>64.7645</v>
      </c>
      <c r="J39" s="27">
        <v>3</v>
      </c>
      <c r="K39" s="26" t="s">
        <v>180</v>
      </c>
      <c r="L39" s="29" t="s">
        <v>172</v>
      </c>
    </row>
    <row r="40" spans="1:12" s="30" customFormat="1" ht="30" customHeight="1">
      <c r="A40" s="22">
        <v>38</v>
      </c>
      <c r="B40" s="23" t="s">
        <v>47</v>
      </c>
      <c r="C40" s="24" t="s">
        <v>60</v>
      </c>
      <c r="D40" s="25">
        <v>1</v>
      </c>
      <c r="E40" s="24" t="s">
        <v>61</v>
      </c>
      <c r="F40" s="24" t="s">
        <v>131</v>
      </c>
      <c r="G40" s="18">
        <v>69.83</v>
      </c>
      <c r="H40" s="26" t="s">
        <v>170</v>
      </c>
      <c r="I40" s="18">
        <f>F40*0.5+G40*0.5</f>
        <v>64.515</v>
      </c>
      <c r="J40" s="27">
        <v>1</v>
      </c>
      <c r="K40" s="28" t="s">
        <v>178</v>
      </c>
      <c r="L40" s="29" t="s">
        <v>171</v>
      </c>
    </row>
    <row r="41" spans="1:12" s="30" customFormat="1" ht="30" customHeight="1">
      <c r="A41" s="22">
        <v>39</v>
      </c>
      <c r="B41" s="23" t="s">
        <v>47</v>
      </c>
      <c r="C41" s="24" t="s">
        <v>62</v>
      </c>
      <c r="D41" s="25">
        <v>1</v>
      </c>
      <c r="E41" s="24" t="s">
        <v>63</v>
      </c>
      <c r="F41" s="24" t="s">
        <v>144</v>
      </c>
      <c r="G41" s="18">
        <v>70.33</v>
      </c>
      <c r="H41" s="26" t="s">
        <v>170</v>
      </c>
      <c r="I41" s="18">
        <f>F41*0.5+G41*0.5</f>
        <v>59.765</v>
      </c>
      <c r="J41" s="27">
        <v>1</v>
      </c>
      <c r="K41" s="32" t="s">
        <v>180</v>
      </c>
      <c r="L41" s="29" t="s">
        <v>171</v>
      </c>
    </row>
    <row r="42" spans="1:12" s="30" customFormat="1" ht="30" customHeight="1">
      <c r="A42" s="22">
        <v>40</v>
      </c>
      <c r="B42" s="23" t="s">
        <v>47</v>
      </c>
      <c r="C42" s="24" t="s">
        <v>64</v>
      </c>
      <c r="D42" s="25">
        <v>2</v>
      </c>
      <c r="E42" s="24" t="s">
        <v>66</v>
      </c>
      <c r="F42" s="24" t="s">
        <v>146</v>
      </c>
      <c r="G42" s="18">
        <v>84.17</v>
      </c>
      <c r="H42" s="26">
        <v>55.6</v>
      </c>
      <c r="I42" s="18">
        <f>F42*0.5+(G42*0.3+H42*0.7)*0.5</f>
        <v>59.2355</v>
      </c>
      <c r="J42" s="27">
        <v>1</v>
      </c>
      <c r="K42" s="32" t="s">
        <v>180</v>
      </c>
      <c r="L42" s="29" t="s">
        <v>173</v>
      </c>
    </row>
    <row r="43" spans="1:12" s="30" customFormat="1" ht="30" customHeight="1">
      <c r="A43" s="22">
        <v>41</v>
      </c>
      <c r="B43" s="23" t="s">
        <v>47</v>
      </c>
      <c r="C43" s="24" t="s">
        <v>64</v>
      </c>
      <c r="D43" s="25">
        <v>2</v>
      </c>
      <c r="E43" s="24" t="s">
        <v>65</v>
      </c>
      <c r="F43" s="24" t="s">
        <v>145</v>
      </c>
      <c r="G43" s="18">
        <v>61.27</v>
      </c>
      <c r="H43" s="26">
        <v>57.59</v>
      </c>
      <c r="I43" s="18">
        <f>F43*0.5+(G43*0.3+H43*0.7)*0.5</f>
        <v>57.897000000000006</v>
      </c>
      <c r="J43" s="27">
        <v>2</v>
      </c>
      <c r="K43" s="32" t="s">
        <v>180</v>
      </c>
      <c r="L43" s="29" t="s">
        <v>173</v>
      </c>
    </row>
    <row r="44" spans="1:12" s="30" customFormat="1" ht="30" customHeight="1">
      <c r="A44" s="22">
        <v>42</v>
      </c>
      <c r="B44" s="23" t="s">
        <v>47</v>
      </c>
      <c r="C44" s="24" t="s">
        <v>64</v>
      </c>
      <c r="D44" s="25">
        <v>2</v>
      </c>
      <c r="E44" s="24" t="s">
        <v>67</v>
      </c>
      <c r="F44" s="24" t="s">
        <v>121</v>
      </c>
      <c r="G44" s="31" t="s">
        <v>177</v>
      </c>
      <c r="H44" s="26">
        <v>53.35</v>
      </c>
      <c r="I44" s="18">
        <f>F44*0.5+(0*0.3+H44*0.7)*0.5</f>
        <v>43.9725</v>
      </c>
      <c r="J44" s="27">
        <v>3</v>
      </c>
      <c r="K44" s="26" t="s">
        <v>180</v>
      </c>
      <c r="L44" s="29" t="s">
        <v>173</v>
      </c>
    </row>
    <row r="45" spans="1:12" s="30" customFormat="1" ht="30" customHeight="1">
      <c r="A45" s="22">
        <v>43</v>
      </c>
      <c r="B45" s="23" t="s">
        <v>68</v>
      </c>
      <c r="C45" s="24" t="s">
        <v>69</v>
      </c>
      <c r="D45" s="25">
        <v>1</v>
      </c>
      <c r="E45" s="24" t="s">
        <v>70</v>
      </c>
      <c r="F45" s="24" t="s">
        <v>147</v>
      </c>
      <c r="G45" s="18">
        <v>75</v>
      </c>
      <c r="H45" s="26" t="s">
        <v>170</v>
      </c>
      <c r="I45" s="18">
        <f>F45*0.5+G45*0.5</f>
        <v>71.9</v>
      </c>
      <c r="J45" s="27">
        <v>1</v>
      </c>
      <c r="K45" s="28" t="s">
        <v>178</v>
      </c>
      <c r="L45" s="29" t="s">
        <v>171</v>
      </c>
    </row>
    <row r="46" spans="1:12" s="30" customFormat="1" ht="30" customHeight="1">
      <c r="A46" s="22">
        <v>44</v>
      </c>
      <c r="B46" s="23" t="s">
        <v>68</v>
      </c>
      <c r="C46" s="24" t="s">
        <v>69</v>
      </c>
      <c r="D46" s="25">
        <v>1</v>
      </c>
      <c r="E46" s="24" t="s">
        <v>71</v>
      </c>
      <c r="F46" s="24" t="s">
        <v>148</v>
      </c>
      <c r="G46" s="18">
        <v>82.67</v>
      </c>
      <c r="H46" s="26" t="s">
        <v>170</v>
      </c>
      <c r="I46" s="18">
        <f aca="true" t="shared" si="3" ref="I46:I70">F46*0.5+G46*0.5</f>
        <v>67.635</v>
      </c>
      <c r="J46" s="27">
        <v>2</v>
      </c>
      <c r="K46" s="26" t="s">
        <v>180</v>
      </c>
      <c r="L46" s="29" t="s">
        <v>171</v>
      </c>
    </row>
    <row r="47" spans="1:12" s="30" customFormat="1" ht="30" customHeight="1">
      <c r="A47" s="22">
        <v>45</v>
      </c>
      <c r="B47" s="23" t="s">
        <v>68</v>
      </c>
      <c r="C47" s="24" t="s">
        <v>72</v>
      </c>
      <c r="D47" s="25">
        <v>1</v>
      </c>
      <c r="E47" s="24" t="s">
        <v>73</v>
      </c>
      <c r="F47" s="24" t="s">
        <v>149</v>
      </c>
      <c r="G47" s="18">
        <v>79</v>
      </c>
      <c r="H47" s="26" t="s">
        <v>170</v>
      </c>
      <c r="I47" s="18">
        <f t="shared" si="3"/>
        <v>65.6</v>
      </c>
      <c r="J47" s="27">
        <v>1</v>
      </c>
      <c r="K47" s="28" t="s">
        <v>178</v>
      </c>
      <c r="L47" s="29" t="s">
        <v>171</v>
      </c>
    </row>
    <row r="48" spans="1:12" s="30" customFormat="1" ht="30" customHeight="1">
      <c r="A48" s="22">
        <v>46</v>
      </c>
      <c r="B48" s="23" t="s">
        <v>68</v>
      </c>
      <c r="C48" s="24" t="s">
        <v>72</v>
      </c>
      <c r="D48" s="25">
        <v>1</v>
      </c>
      <c r="E48" s="24" t="s">
        <v>74</v>
      </c>
      <c r="F48" s="24" t="s">
        <v>150</v>
      </c>
      <c r="G48" s="18">
        <v>75.33</v>
      </c>
      <c r="H48" s="26" t="s">
        <v>170</v>
      </c>
      <c r="I48" s="18">
        <f t="shared" si="3"/>
        <v>60.265</v>
      </c>
      <c r="J48" s="27">
        <v>2</v>
      </c>
      <c r="K48" s="26" t="s">
        <v>180</v>
      </c>
      <c r="L48" s="29" t="s">
        <v>171</v>
      </c>
    </row>
    <row r="49" spans="1:12" s="30" customFormat="1" ht="30" customHeight="1">
      <c r="A49" s="22">
        <v>47</v>
      </c>
      <c r="B49" s="23" t="s">
        <v>68</v>
      </c>
      <c r="C49" s="24" t="s">
        <v>75</v>
      </c>
      <c r="D49" s="25">
        <v>1</v>
      </c>
      <c r="E49" s="24" t="s">
        <v>76</v>
      </c>
      <c r="F49" s="24" t="s">
        <v>118</v>
      </c>
      <c r="G49" s="18">
        <v>74.83</v>
      </c>
      <c r="H49" s="26" t="s">
        <v>170</v>
      </c>
      <c r="I49" s="18">
        <f>F49*0.5+G49*0.5</f>
        <v>68.215</v>
      </c>
      <c r="J49" s="27">
        <v>1</v>
      </c>
      <c r="K49" s="28" t="s">
        <v>178</v>
      </c>
      <c r="L49" s="29" t="s">
        <v>171</v>
      </c>
    </row>
    <row r="50" spans="1:12" s="30" customFormat="1" ht="30" customHeight="1">
      <c r="A50" s="22">
        <v>48</v>
      </c>
      <c r="B50" s="23" t="s">
        <v>68</v>
      </c>
      <c r="C50" s="24" t="s">
        <v>75</v>
      </c>
      <c r="D50" s="25">
        <v>1</v>
      </c>
      <c r="E50" s="24" t="s">
        <v>78</v>
      </c>
      <c r="F50" s="24" t="s">
        <v>115</v>
      </c>
      <c r="G50" s="18">
        <v>71.67</v>
      </c>
      <c r="H50" s="26" t="s">
        <v>170</v>
      </c>
      <c r="I50" s="18">
        <f>F50*0.5+G50*0.5</f>
        <v>65.735</v>
      </c>
      <c r="J50" s="27">
        <v>2</v>
      </c>
      <c r="K50" s="26" t="s">
        <v>180</v>
      </c>
      <c r="L50" s="29" t="s">
        <v>171</v>
      </c>
    </row>
    <row r="51" spans="1:12" s="30" customFormat="1" ht="30" customHeight="1">
      <c r="A51" s="22">
        <v>49</v>
      </c>
      <c r="B51" s="23" t="s">
        <v>68</v>
      </c>
      <c r="C51" s="24" t="s">
        <v>75</v>
      </c>
      <c r="D51" s="25">
        <v>1</v>
      </c>
      <c r="E51" s="24" t="s">
        <v>77</v>
      </c>
      <c r="F51" s="24" t="s">
        <v>151</v>
      </c>
      <c r="G51" s="18">
        <v>69.17</v>
      </c>
      <c r="H51" s="26" t="s">
        <v>170</v>
      </c>
      <c r="I51" s="18">
        <f>F51*0.5+G51*0.5</f>
        <v>65.185</v>
      </c>
      <c r="J51" s="27">
        <v>3</v>
      </c>
      <c r="K51" s="26" t="s">
        <v>180</v>
      </c>
      <c r="L51" s="29" t="s">
        <v>171</v>
      </c>
    </row>
    <row r="52" spans="1:12" s="30" customFormat="1" ht="30" customHeight="1">
      <c r="A52" s="22">
        <v>50</v>
      </c>
      <c r="B52" s="23" t="s">
        <v>68</v>
      </c>
      <c r="C52" s="24" t="s">
        <v>79</v>
      </c>
      <c r="D52" s="25">
        <v>1</v>
      </c>
      <c r="E52" s="24" t="s">
        <v>80</v>
      </c>
      <c r="F52" s="24" t="s">
        <v>152</v>
      </c>
      <c r="G52" s="18">
        <v>73</v>
      </c>
      <c r="H52" s="26" t="s">
        <v>170</v>
      </c>
      <c r="I52" s="18">
        <f t="shared" si="3"/>
        <v>64.5</v>
      </c>
      <c r="J52" s="27">
        <v>1</v>
      </c>
      <c r="K52" s="28" t="s">
        <v>178</v>
      </c>
      <c r="L52" s="29" t="s">
        <v>171</v>
      </c>
    </row>
    <row r="53" spans="1:12" s="30" customFormat="1" ht="30" customHeight="1">
      <c r="A53" s="22">
        <v>51</v>
      </c>
      <c r="B53" s="23" t="s">
        <v>68</v>
      </c>
      <c r="C53" s="24" t="s">
        <v>79</v>
      </c>
      <c r="D53" s="25">
        <v>1</v>
      </c>
      <c r="E53" s="24" t="s">
        <v>81</v>
      </c>
      <c r="F53" s="24" t="s">
        <v>113</v>
      </c>
      <c r="G53" s="18">
        <v>67.67</v>
      </c>
      <c r="H53" s="26" t="s">
        <v>170</v>
      </c>
      <c r="I53" s="18">
        <f t="shared" si="3"/>
        <v>60.835</v>
      </c>
      <c r="J53" s="27">
        <v>2</v>
      </c>
      <c r="K53" s="26" t="s">
        <v>180</v>
      </c>
      <c r="L53" s="29" t="s">
        <v>171</v>
      </c>
    </row>
    <row r="54" spans="1:12" s="30" customFormat="1" ht="30" customHeight="1">
      <c r="A54" s="22">
        <v>52</v>
      </c>
      <c r="B54" s="23" t="s">
        <v>82</v>
      </c>
      <c r="C54" s="24" t="s">
        <v>83</v>
      </c>
      <c r="D54" s="25">
        <v>1</v>
      </c>
      <c r="E54" s="24" t="s">
        <v>84</v>
      </c>
      <c r="F54" s="24" t="s">
        <v>153</v>
      </c>
      <c r="G54" s="18">
        <v>70.67</v>
      </c>
      <c r="H54" s="26" t="s">
        <v>170</v>
      </c>
      <c r="I54" s="18">
        <f t="shared" si="3"/>
        <v>62.635000000000005</v>
      </c>
      <c r="J54" s="27">
        <v>1</v>
      </c>
      <c r="K54" s="28" t="s">
        <v>178</v>
      </c>
      <c r="L54" s="29" t="s">
        <v>171</v>
      </c>
    </row>
    <row r="55" spans="1:12" s="30" customFormat="1" ht="30" customHeight="1">
      <c r="A55" s="22">
        <v>53</v>
      </c>
      <c r="B55" s="23" t="s">
        <v>82</v>
      </c>
      <c r="C55" s="24" t="s">
        <v>85</v>
      </c>
      <c r="D55" s="25">
        <v>1</v>
      </c>
      <c r="E55" s="24" t="s">
        <v>86</v>
      </c>
      <c r="F55" s="24" t="s">
        <v>154</v>
      </c>
      <c r="G55" s="18">
        <v>81.83</v>
      </c>
      <c r="H55" s="26" t="s">
        <v>170</v>
      </c>
      <c r="I55" s="18">
        <f>F55*0.5+G55*0.5</f>
        <v>66.015</v>
      </c>
      <c r="J55" s="27">
        <v>1</v>
      </c>
      <c r="K55" s="28" t="s">
        <v>178</v>
      </c>
      <c r="L55" s="29" t="s">
        <v>171</v>
      </c>
    </row>
    <row r="56" spans="1:12" s="30" customFormat="1" ht="30" customHeight="1">
      <c r="A56" s="22">
        <v>54</v>
      </c>
      <c r="B56" s="23" t="s">
        <v>82</v>
      </c>
      <c r="C56" s="24" t="s">
        <v>85</v>
      </c>
      <c r="D56" s="25">
        <v>1</v>
      </c>
      <c r="E56" s="24" t="s">
        <v>88</v>
      </c>
      <c r="F56" s="24" t="s">
        <v>155</v>
      </c>
      <c r="G56" s="18">
        <v>80.83</v>
      </c>
      <c r="H56" s="26" t="s">
        <v>170</v>
      </c>
      <c r="I56" s="18">
        <f>F56*0.5+G56*0.5</f>
        <v>63.114999999999995</v>
      </c>
      <c r="J56" s="27">
        <v>2</v>
      </c>
      <c r="K56" s="26" t="s">
        <v>180</v>
      </c>
      <c r="L56" s="29" t="s">
        <v>171</v>
      </c>
    </row>
    <row r="57" spans="1:12" s="30" customFormat="1" ht="30" customHeight="1">
      <c r="A57" s="22">
        <v>55</v>
      </c>
      <c r="B57" s="23" t="s">
        <v>82</v>
      </c>
      <c r="C57" s="24" t="s">
        <v>85</v>
      </c>
      <c r="D57" s="25">
        <v>1</v>
      </c>
      <c r="E57" s="24" t="s">
        <v>87</v>
      </c>
      <c r="F57" s="24" t="s">
        <v>144</v>
      </c>
      <c r="G57" s="18">
        <v>73.17</v>
      </c>
      <c r="H57" s="26" t="s">
        <v>170</v>
      </c>
      <c r="I57" s="18">
        <f>F57*0.5+G57*0.5</f>
        <v>61.185</v>
      </c>
      <c r="J57" s="27">
        <v>3</v>
      </c>
      <c r="K57" s="26" t="s">
        <v>180</v>
      </c>
      <c r="L57" s="29" t="s">
        <v>171</v>
      </c>
    </row>
    <row r="58" spans="1:12" s="30" customFormat="1" ht="30" customHeight="1">
      <c r="A58" s="22">
        <v>56</v>
      </c>
      <c r="B58" s="23" t="s">
        <v>89</v>
      </c>
      <c r="C58" s="24" t="s">
        <v>90</v>
      </c>
      <c r="D58" s="25">
        <v>1</v>
      </c>
      <c r="E58" s="24" t="s">
        <v>91</v>
      </c>
      <c r="F58" s="24" t="s">
        <v>128</v>
      </c>
      <c r="G58" s="18">
        <v>78.33</v>
      </c>
      <c r="H58" s="26" t="s">
        <v>170</v>
      </c>
      <c r="I58" s="18">
        <f t="shared" si="3"/>
        <v>66.265</v>
      </c>
      <c r="J58" s="27">
        <v>1</v>
      </c>
      <c r="K58" s="28" t="s">
        <v>178</v>
      </c>
      <c r="L58" s="29" t="s">
        <v>171</v>
      </c>
    </row>
    <row r="59" spans="1:12" s="30" customFormat="1" ht="30" customHeight="1">
      <c r="A59" s="22">
        <v>57</v>
      </c>
      <c r="B59" s="23" t="s">
        <v>89</v>
      </c>
      <c r="C59" s="24" t="s">
        <v>92</v>
      </c>
      <c r="D59" s="25">
        <v>1</v>
      </c>
      <c r="E59" s="24" t="s">
        <v>95</v>
      </c>
      <c r="F59" s="24" t="s">
        <v>112</v>
      </c>
      <c r="G59" s="18">
        <v>84.33</v>
      </c>
      <c r="H59" s="26" t="s">
        <v>170</v>
      </c>
      <c r="I59" s="18">
        <f>F59*0.5+G59*0.5</f>
        <v>69.865</v>
      </c>
      <c r="J59" s="27">
        <v>1</v>
      </c>
      <c r="K59" s="28" t="s">
        <v>178</v>
      </c>
      <c r="L59" s="29" t="s">
        <v>171</v>
      </c>
    </row>
    <row r="60" spans="1:12" s="30" customFormat="1" ht="30" customHeight="1">
      <c r="A60" s="22">
        <v>58</v>
      </c>
      <c r="B60" s="23" t="s">
        <v>89</v>
      </c>
      <c r="C60" s="24" t="s">
        <v>92</v>
      </c>
      <c r="D60" s="25">
        <v>1</v>
      </c>
      <c r="E60" s="24" t="s">
        <v>93</v>
      </c>
      <c r="F60" s="24" t="s">
        <v>156</v>
      </c>
      <c r="G60" s="18">
        <v>79.33</v>
      </c>
      <c r="H60" s="26" t="s">
        <v>170</v>
      </c>
      <c r="I60" s="18">
        <f>F60*0.5+G60*0.5</f>
        <v>69.765</v>
      </c>
      <c r="J60" s="27">
        <v>2</v>
      </c>
      <c r="K60" s="26" t="s">
        <v>180</v>
      </c>
      <c r="L60" s="29" t="s">
        <v>171</v>
      </c>
    </row>
    <row r="61" spans="1:12" s="30" customFormat="1" ht="30" customHeight="1">
      <c r="A61" s="22">
        <v>59</v>
      </c>
      <c r="B61" s="23" t="s">
        <v>89</v>
      </c>
      <c r="C61" s="24" t="s">
        <v>92</v>
      </c>
      <c r="D61" s="25">
        <v>1</v>
      </c>
      <c r="E61" s="24" t="s">
        <v>94</v>
      </c>
      <c r="F61" s="24" t="s">
        <v>133</v>
      </c>
      <c r="G61" s="18">
        <v>69.33</v>
      </c>
      <c r="H61" s="26" t="s">
        <v>170</v>
      </c>
      <c r="I61" s="18">
        <f>F61*0.5+G61*0.5</f>
        <v>63.565</v>
      </c>
      <c r="J61" s="27">
        <v>3</v>
      </c>
      <c r="K61" s="26" t="s">
        <v>180</v>
      </c>
      <c r="L61" s="29" t="s">
        <v>171</v>
      </c>
    </row>
    <row r="62" spans="1:12" ht="30" customHeight="1">
      <c r="A62" s="3">
        <v>60</v>
      </c>
      <c r="B62" s="4" t="s">
        <v>89</v>
      </c>
      <c r="C62" s="13" t="s">
        <v>96</v>
      </c>
      <c r="D62" s="5">
        <v>1</v>
      </c>
      <c r="E62" s="13" t="s">
        <v>98</v>
      </c>
      <c r="F62" s="13" t="s">
        <v>157</v>
      </c>
      <c r="G62" s="15">
        <v>74.67</v>
      </c>
      <c r="H62" s="17" t="s">
        <v>170</v>
      </c>
      <c r="I62" s="15">
        <f>F62*0.5+G62*0.5</f>
        <v>65.235</v>
      </c>
      <c r="J62" s="16">
        <v>1</v>
      </c>
      <c r="K62" s="21" t="s">
        <v>178</v>
      </c>
      <c r="L62" s="14" t="s">
        <v>171</v>
      </c>
    </row>
    <row r="63" spans="1:12" ht="30" customHeight="1">
      <c r="A63" s="3">
        <v>61</v>
      </c>
      <c r="B63" s="4" t="s">
        <v>89</v>
      </c>
      <c r="C63" s="13" t="s">
        <v>96</v>
      </c>
      <c r="D63" s="5">
        <v>1</v>
      </c>
      <c r="E63" s="13" t="s">
        <v>97</v>
      </c>
      <c r="F63" s="13" t="s">
        <v>123</v>
      </c>
      <c r="G63" s="15">
        <v>69.33</v>
      </c>
      <c r="H63" s="17" t="s">
        <v>170</v>
      </c>
      <c r="I63" s="15">
        <f>F63*0.5+G63*0.5</f>
        <v>62.765</v>
      </c>
      <c r="J63" s="16">
        <v>2</v>
      </c>
      <c r="K63" s="20" t="s">
        <v>180</v>
      </c>
      <c r="L63" s="14" t="s">
        <v>171</v>
      </c>
    </row>
    <row r="64" spans="1:12" ht="30" customHeight="1">
      <c r="A64" s="3">
        <v>62</v>
      </c>
      <c r="B64" s="4" t="s">
        <v>89</v>
      </c>
      <c r="C64" s="13" t="s">
        <v>99</v>
      </c>
      <c r="D64" s="5">
        <v>1</v>
      </c>
      <c r="E64" s="13" t="s">
        <v>100</v>
      </c>
      <c r="F64" s="13" t="s">
        <v>158</v>
      </c>
      <c r="G64" s="15">
        <v>76.33</v>
      </c>
      <c r="H64" s="17" t="s">
        <v>170</v>
      </c>
      <c r="I64" s="15">
        <f t="shared" si="3"/>
        <v>70.465</v>
      </c>
      <c r="J64" s="16">
        <v>1</v>
      </c>
      <c r="K64" s="21" t="s">
        <v>178</v>
      </c>
      <c r="L64" s="14" t="s">
        <v>171</v>
      </c>
    </row>
    <row r="65" spans="1:12" ht="30" customHeight="1">
      <c r="A65" s="3">
        <v>63</v>
      </c>
      <c r="B65" s="4" t="s">
        <v>89</v>
      </c>
      <c r="C65" s="13" t="s">
        <v>99</v>
      </c>
      <c r="D65" s="5">
        <v>1</v>
      </c>
      <c r="E65" s="13" t="s">
        <v>101</v>
      </c>
      <c r="F65" s="13" t="s">
        <v>154</v>
      </c>
      <c r="G65" s="15">
        <v>73.67</v>
      </c>
      <c r="H65" s="17" t="s">
        <v>170</v>
      </c>
      <c r="I65" s="15">
        <f t="shared" si="3"/>
        <v>61.935</v>
      </c>
      <c r="J65" s="16">
        <v>2</v>
      </c>
      <c r="K65" s="20" t="s">
        <v>180</v>
      </c>
      <c r="L65" s="14" t="s">
        <v>171</v>
      </c>
    </row>
    <row r="66" spans="1:12" ht="30" customHeight="1">
      <c r="A66" s="3">
        <v>64</v>
      </c>
      <c r="B66" s="4" t="s">
        <v>89</v>
      </c>
      <c r="C66" s="13" t="s">
        <v>99</v>
      </c>
      <c r="D66" s="5">
        <v>1</v>
      </c>
      <c r="E66" s="13" t="s">
        <v>102</v>
      </c>
      <c r="F66" s="13" t="s">
        <v>159</v>
      </c>
      <c r="G66" s="15">
        <v>76</v>
      </c>
      <c r="H66" s="17" t="s">
        <v>170</v>
      </c>
      <c r="I66" s="15">
        <f t="shared" si="3"/>
        <v>61.7</v>
      </c>
      <c r="J66" s="16">
        <v>3</v>
      </c>
      <c r="K66" s="20" t="s">
        <v>180</v>
      </c>
      <c r="L66" s="14" t="s">
        <v>171</v>
      </c>
    </row>
    <row r="67" spans="1:12" ht="30" customHeight="1">
      <c r="A67" s="3">
        <v>65</v>
      </c>
      <c r="B67" s="4" t="s">
        <v>89</v>
      </c>
      <c r="C67" s="13" t="s">
        <v>103</v>
      </c>
      <c r="D67" s="5">
        <v>1</v>
      </c>
      <c r="E67" s="13" t="s">
        <v>104</v>
      </c>
      <c r="F67" s="13" t="s">
        <v>160</v>
      </c>
      <c r="G67" s="15">
        <v>77.67</v>
      </c>
      <c r="H67" s="17" t="s">
        <v>170</v>
      </c>
      <c r="I67" s="15">
        <f t="shared" si="3"/>
        <v>62.835</v>
      </c>
      <c r="J67" s="16">
        <v>1</v>
      </c>
      <c r="K67" s="21" t="s">
        <v>178</v>
      </c>
      <c r="L67" s="14" t="s">
        <v>171</v>
      </c>
    </row>
    <row r="68" spans="1:12" ht="30" customHeight="1">
      <c r="A68" s="3">
        <v>66</v>
      </c>
      <c r="B68" s="4" t="s">
        <v>89</v>
      </c>
      <c r="C68" s="13" t="s">
        <v>105</v>
      </c>
      <c r="D68" s="5">
        <v>1</v>
      </c>
      <c r="E68" s="13" t="s">
        <v>106</v>
      </c>
      <c r="F68" s="13" t="s">
        <v>148</v>
      </c>
      <c r="G68" s="15">
        <v>75.83</v>
      </c>
      <c r="H68" s="17" t="s">
        <v>170</v>
      </c>
      <c r="I68" s="15">
        <f t="shared" si="3"/>
        <v>64.215</v>
      </c>
      <c r="J68" s="16">
        <v>1</v>
      </c>
      <c r="K68" s="21" t="s">
        <v>178</v>
      </c>
      <c r="L68" s="14" t="s">
        <v>171</v>
      </c>
    </row>
    <row r="69" spans="1:12" ht="30" customHeight="1">
      <c r="A69" s="3">
        <v>67</v>
      </c>
      <c r="B69" s="4" t="s">
        <v>89</v>
      </c>
      <c r="C69" s="13" t="s">
        <v>107</v>
      </c>
      <c r="D69" s="5">
        <v>1</v>
      </c>
      <c r="E69" s="13" t="s">
        <v>108</v>
      </c>
      <c r="F69" s="13" t="s">
        <v>161</v>
      </c>
      <c r="G69" s="15">
        <v>77.17</v>
      </c>
      <c r="H69" s="17" t="s">
        <v>170</v>
      </c>
      <c r="I69" s="15">
        <f t="shared" si="3"/>
        <v>70.385</v>
      </c>
      <c r="J69" s="16">
        <v>1</v>
      </c>
      <c r="K69" s="21" t="s">
        <v>178</v>
      </c>
      <c r="L69" s="14" t="s">
        <v>171</v>
      </c>
    </row>
    <row r="70" spans="1:12" ht="30" customHeight="1">
      <c r="A70" s="3">
        <v>68</v>
      </c>
      <c r="B70" s="4" t="s">
        <v>89</v>
      </c>
      <c r="C70" s="13" t="s">
        <v>107</v>
      </c>
      <c r="D70" s="5">
        <v>1</v>
      </c>
      <c r="E70" s="13" t="s">
        <v>109</v>
      </c>
      <c r="F70" s="13" t="s">
        <v>162</v>
      </c>
      <c r="G70" s="15">
        <v>82.17</v>
      </c>
      <c r="H70" s="17" t="s">
        <v>170</v>
      </c>
      <c r="I70" s="15">
        <f t="shared" si="3"/>
        <v>69.885</v>
      </c>
      <c r="J70" s="16">
        <v>2</v>
      </c>
      <c r="K70" s="20" t="s">
        <v>180</v>
      </c>
      <c r="L70" s="14" t="s">
        <v>171</v>
      </c>
    </row>
    <row r="71" ht="14.25">
      <c r="B71" s="9"/>
    </row>
    <row r="72" ht="14.25">
      <c r="B72" s="9"/>
    </row>
    <row r="73" ht="14.25">
      <c r="B73" s="9"/>
    </row>
    <row r="74" ht="14.25">
      <c r="B74" s="9"/>
    </row>
    <row r="75" ht="14.25">
      <c r="B75" s="9"/>
    </row>
    <row r="76" ht="14.25">
      <c r="B76" s="9"/>
    </row>
    <row r="77" ht="14.25">
      <c r="B77" s="9"/>
    </row>
    <row r="78" ht="14.25">
      <c r="B78" s="9"/>
    </row>
  </sheetData>
  <sheetProtection/>
  <mergeCells count="1">
    <mergeCell ref="A1:L1"/>
  </mergeCells>
  <printOptions/>
  <pageMargins left="0.75" right="0.31" top="0.35" bottom="0.47" header="0.31" footer="0.12"/>
  <pageSetup horizontalDpi="600" verticalDpi="600" orientation="landscape" paperSize="9" scale="23" r:id="rId1"/>
  <headerFooter>
    <oddFooter>&amp;C第 &amp;P 页，共 &amp;N 页</oddFooter>
  </headerFooter>
  <ignoredErrors>
    <ignoredError sqref="E3:E4 F3:F5 E5:E8 F58 F52:F57 F22:F25 F15 F43:F44 F45:F48 F37:F39 F34:F36 F31:F33 F40:F42 F49:F51 F16:F21 F26:F30 F12:F14 F6:F11 E64:E70 E58:E61 E52:E54 E11:E15 E25:E27 E22 E37:E39 E34:E36 E31:E33 E40:E48 E9:E10 E49:E51 E23:E24 E28:E30 E16:E21 E55:E57 E62:E63 F62:F70 F59:F61" numberStoredAsText="1"/>
    <ignoredError sqref="I33 I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古雅</cp:lastModifiedBy>
  <cp:lastPrinted>2017-07-25T01:48:54Z</cp:lastPrinted>
  <dcterms:created xsi:type="dcterms:W3CDTF">2017-06-07T01:39:46Z</dcterms:created>
  <dcterms:modified xsi:type="dcterms:W3CDTF">2017-07-25T03:09:12Z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2052-10.1.0.6638</vt:lpwstr>
  </property>
</Properties>
</file>