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报名情况" sheetId="1" r:id="rId1"/>
    <sheet name="报名人数最多前10" sheetId="2" r:id="rId2"/>
    <sheet name="招录人数最多前10" sheetId="3" r:id="rId3"/>
    <sheet name="竞争最激烈前10" sheetId="4" r:id="rId4"/>
    <sheet name="未报名中招录人数多的前10排名" sheetId="5" state="hidden" r:id="rId5"/>
  </sheets>
  <definedNames>
    <definedName name="_xlnm._FilterDatabase" localSheetId="1" hidden="1">报名人数最多前10!$A$2:$H$11</definedName>
  </definedNames>
  <calcPr calcId="144525"/>
</workbook>
</file>

<file path=xl/sharedStrings.xml><?xml version="1.0" encoding="utf-8"?>
<sst xmlns="http://schemas.openxmlformats.org/spreadsheetml/2006/main" count="123">
  <si>
    <t>整体数据概述</t>
  </si>
  <si>
    <t>已报名职位数</t>
  </si>
  <si>
    <t>已报名人数</t>
  </si>
  <si>
    <t>截止目前未报名职位数</t>
  </si>
  <si>
    <t>各职位统计</t>
  </si>
  <si>
    <t>类别</t>
  </si>
  <si>
    <t>计划招录人数</t>
  </si>
  <si>
    <t>未报名职位数</t>
  </si>
  <si>
    <t>中央党群机关</t>
  </si>
  <si>
    <t>中央党群机关参照公务员法管理事业单位</t>
  </si>
  <si>
    <t>中央党群机关参照公务员法管理人民团体和群众团体</t>
  </si>
  <si>
    <t>中央国家行政机关（本级）</t>
  </si>
  <si>
    <t>中央国家行政机关直属机构(省级及以下)</t>
  </si>
  <si>
    <t>参照公务员法管理事业单位</t>
  </si>
  <si>
    <t>总计</t>
  </si>
  <si>
    <t>数据截止时间：当日16:30</t>
  </si>
  <si>
    <t>部门代码</t>
  </si>
  <si>
    <t>部门名称</t>
  </si>
  <si>
    <t>用人司局</t>
  </si>
  <si>
    <t>职位名称</t>
  </si>
  <si>
    <t>职位代码</t>
  </si>
  <si>
    <t>计划人数</t>
  </si>
  <si>
    <t>合格人数</t>
  </si>
  <si>
    <t>民盟中央</t>
  </si>
  <si>
    <t>办公厅</t>
  </si>
  <si>
    <t>接待处主任科员及以下</t>
  </si>
  <si>
    <t>0101001001</t>
  </si>
  <si>
    <t>外交部</t>
  </si>
  <si>
    <t>地区业务司</t>
  </si>
  <si>
    <t>英语一</t>
  </si>
  <si>
    <t>0401001001</t>
  </si>
  <si>
    <t>英语五</t>
  </si>
  <si>
    <t>0401001005</t>
  </si>
  <si>
    <t>宁波出入境检验检疫局</t>
  </si>
  <si>
    <t>宁波局分支机构危化岗位副主任科员及以下</t>
  </si>
  <si>
    <t>0601682005</t>
  </si>
  <si>
    <t>中央国家行政机关（省级及以下）</t>
  </si>
  <si>
    <t>上海海关</t>
  </si>
  <si>
    <t>上海海关关区内隶属海关稽查部门</t>
  </si>
  <si>
    <t>稽查审计</t>
  </si>
  <si>
    <t>0701102001</t>
  </si>
  <si>
    <t>商务部</t>
  </si>
  <si>
    <t>世贸司等</t>
  </si>
  <si>
    <t>中华人民共和国浙江海事局</t>
  </si>
  <si>
    <t>宁波海事局</t>
  </si>
  <si>
    <t>宁海海事处科员（一）</t>
  </si>
  <si>
    <t>0701001012</t>
  </si>
  <si>
    <t>福建省国家税务局</t>
  </si>
  <si>
    <t>南安市国家税务局</t>
  </si>
  <si>
    <t>基层分局科员（二）</t>
  </si>
  <si>
    <t>0701309002</t>
  </si>
  <si>
    <t>北京铁路公安局</t>
  </si>
  <si>
    <t>神华铁路公安处车站派出所民警</t>
  </si>
  <si>
    <t>0723843037</t>
  </si>
  <si>
    <t>深圳海关</t>
  </si>
  <si>
    <t>隶属海关和办事处</t>
  </si>
  <si>
    <t>监管（三）</t>
  </si>
  <si>
    <t>0701101003</t>
  </si>
  <si>
    <t>财务司等</t>
  </si>
  <si>
    <t>英语三</t>
  </si>
  <si>
    <t>0401003001</t>
  </si>
  <si>
    <t>深圳出入境边防检查总站</t>
  </si>
  <si>
    <t>边检站科员</t>
  </si>
  <si>
    <t>0723265002</t>
  </si>
  <si>
    <t>条法司等</t>
  </si>
  <si>
    <t>英语二</t>
  </si>
  <si>
    <t>0401002001</t>
  </si>
  <si>
    <t>上海海关关区内隶属海关</t>
  </si>
  <si>
    <t>海关业务</t>
  </si>
  <si>
    <t>0701301001</t>
  </si>
  <si>
    <t>宁波海关</t>
  </si>
  <si>
    <t>隶属海关</t>
  </si>
  <si>
    <t>0701001001</t>
  </si>
  <si>
    <t>南京海关</t>
  </si>
  <si>
    <t>北京海关</t>
  </si>
  <si>
    <t>首都机场海关</t>
  </si>
  <si>
    <t>监管一</t>
  </si>
  <si>
    <t>0601002003</t>
  </si>
  <si>
    <t>竞争比例</t>
  </si>
  <si>
    <t>6475:1</t>
  </si>
  <si>
    <t>中国民用航空局华东地区管理局</t>
  </si>
  <si>
    <t>中国民用航空浙江安全监督管理局</t>
  </si>
  <si>
    <t>机场处主任科员及以下</t>
  </si>
  <si>
    <t>0701003003</t>
  </si>
  <si>
    <t>1088:1</t>
  </si>
  <si>
    <t>政协全国委员会机关</t>
  </si>
  <si>
    <t>机关事务管理局</t>
  </si>
  <si>
    <t>政府采购处主任科员及以下职位</t>
  </si>
  <si>
    <t>0101009001</t>
  </si>
  <si>
    <t>1006:1</t>
  </si>
  <si>
    <t>中央档案馆国家档案局</t>
  </si>
  <si>
    <t>中国第一历史档案馆</t>
  </si>
  <si>
    <t>利用处主任科员及以下</t>
  </si>
  <si>
    <t>0201004005</t>
  </si>
  <si>
    <t>958:1</t>
  </si>
  <si>
    <t>内蒙古储备物资管理局</t>
  </si>
  <si>
    <t>仓库管理与基本建设处主任科员及以下</t>
  </si>
  <si>
    <t>0601472001</t>
  </si>
  <si>
    <t>894:1</t>
  </si>
  <si>
    <t>甘肃省国家税务局</t>
  </si>
  <si>
    <t>康乐县国家税务局</t>
  </si>
  <si>
    <t>科员（二）</t>
  </si>
  <si>
    <t>0701166002</t>
  </si>
  <si>
    <t>867:1</t>
  </si>
  <si>
    <t>国家行政学院</t>
  </si>
  <si>
    <t>教务部</t>
  </si>
  <si>
    <t>教学研究处副主任科员</t>
  </si>
  <si>
    <t>0801001001</t>
  </si>
  <si>
    <t>854:1</t>
  </si>
  <si>
    <t>人力资源社会保障部</t>
  </si>
  <si>
    <t>社会保险事业管理中心</t>
  </si>
  <si>
    <t>咨询服务处主任科员及以下职位</t>
  </si>
  <si>
    <t>0801011001</t>
  </si>
  <si>
    <t>835:1</t>
  </si>
  <si>
    <t>广州海关</t>
  </si>
  <si>
    <t>广州白云机场海关缉私分局</t>
  </si>
  <si>
    <t>DNA检验</t>
  </si>
  <si>
    <t>0723006001</t>
  </si>
  <si>
    <t>751:1</t>
  </si>
  <si>
    <t>福清市国家税务局</t>
  </si>
  <si>
    <t>基层分局科员（一）</t>
  </si>
  <si>
    <t>0701109001</t>
  </si>
  <si>
    <t>750:1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</si>
</sst>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#,##0_ "/>
  </numFmts>
  <fonts count="32">
    <font>
      <sz val="11"/>
      <color theme="1"/>
      <name val="宋体"/>
      <charset val="134"/>
      <scheme val="minor"/>
    </font>
    <font>
      <b/>
      <sz val="9"/>
      <color theme="1"/>
      <name val="微软雅黑"/>
      <charset val="134"/>
    </font>
    <font>
      <sz val="9"/>
      <color theme="1"/>
      <name val="微软雅黑"/>
      <charset val="134"/>
    </font>
    <font>
      <b/>
      <sz val="9"/>
      <color rgb="FF000000"/>
      <name val="微软雅黑"/>
      <charset val="134"/>
    </font>
    <font>
      <sz val="9"/>
      <color rgb="FF333333"/>
      <name val="微软雅黑"/>
      <charset val="134"/>
    </font>
    <font>
      <sz val="9"/>
      <color rgb="FF000000"/>
      <name val="微软雅黑"/>
      <charset val="134"/>
    </font>
    <font>
      <sz val="11"/>
      <color theme="1"/>
      <name val="微软雅黑"/>
      <charset val="134"/>
    </font>
    <font>
      <b/>
      <sz val="14"/>
      <color theme="1"/>
      <name val="微软雅黑"/>
      <charset val="134"/>
    </font>
    <font>
      <sz val="10"/>
      <color theme="1"/>
      <name val="微软雅黑"/>
      <charset val="134"/>
    </font>
    <font>
      <b/>
      <sz val="10"/>
      <color rgb="FF323E32"/>
      <name val="微软雅黑"/>
      <charset val="134"/>
    </font>
    <font>
      <sz val="10"/>
      <color rgb="FF000000"/>
      <name val="微软雅黑"/>
      <charset val="134"/>
    </font>
    <font>
      <b/>
      <sz val="11"/>
      <color theme="1"/>
      <name val="微软雅黑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0.79998168889431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6" fillId="6" borderId="16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5" borderId="15" applyNumberFormat="0" applyFon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2" fillId="4" borderId="13" applyNumberFormat="0" applyAlignment="0" applyProtection="0">
      <alignment vertical="center"/>
    </xf>
    <xf numFmtId="0" fontId="18" fillId="4" borderId="16" applyNumberFormat="0" applyAlignment="0" applyProtection="0">
      <alignment vertical="center"/>
    </xf>
    <xf numFmtId="0" fontId="28" fillId="19" borderId="19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6" fillId="0" borderId="0" xfId="0" applyNumberFormat="1" applyFont="1">
      <alignment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176" fontId="10" fillId="3" borderId="12" xfId="0" applyNumberFormat="1" applyFont="1" applyFill="1" applyBorder="1" applyAlignment="1">
      <alignment horizontal="center" vertical="center" wrapText="1"/>
    </xf>
    <xf numFmtId="176" fontId="10" fillId="3" borderId="1" xfId="0" applyNumberFormat="1" applyFont="1" applyFill="1" applyBorder="1" applyAlignment="1">
      <alignment horizontal="center" vertical="center" wrapText="1"/>
    </xf>
    <xf numFmtId="176" fontId="10" fillId="3" borderId="6" xfId="0" applyNumberFormat="1" applyFont="1" applyFill="1" applyBorder="1" applyAlignment="1">
      <alignment horizontal="center" vertical="center" wrapText="1"/>
    </xf>
    <xf numFmtId="176" fontId="10" fillId="3" borderId="7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6" fontId="10" fillId="0" borderId="6" xfId="0" applyNumberFormat="1" applyFont="1" applyFill="1" applyBorder="1" applyAlignment="1">
      <alignment horizontal="center" vertical="center" wrapText="1"/>
    </xf>
    <xf numFmtId="176" fontId="10" fillId="0" borderId="7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176" fontId="9" fillId="3" borderId="9" xfId="0" applyNumberFormat="1" applyFont="1" applyFill="1" applyBorder="1" applyAlignment="1">
      <alignment horizontal="center" vertical="center" wrapText="1"/>
    </xf>
    <xf numFmtId="176" fontId="9" fillId="3" borderId="11" xfId="0" applyNumberFormat="1" applyFont="1" applyFill="1" applyBorder="1" applyAlignment="1">
      <alignment horizontal="center" vertical="center" wrapText="1"/>
    </xf>
    <xf numFmtId="0" fontId="11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4"/>
  <sheetViews>
    <sheetView showGridLines="0" tabSelected="1" workbookViewId="0">
      <selection activeCell="B50" sqref="B50"/>
    </sheetView>
  </sheetViews>
  <sheetFormatPr defaultColWidth="9" defaultRowHeight="30" customHeight="1" outlineLevelCol="6"/>
  <cols>
    <col min="1" max="1" width="53" style="14" customWidth="1"/>
    <col min="2" max="5" width="15.875" style="14" customWidth="1"/>
    <col min="6" max="16384" width="9" style="14"/>
  </cols>
  <sheetData>
    <row r="1" ht="35.1" customHeight="1" spans="1:5">
      <c r="A1" s="15" t="s">
        <v>0</v>
      </c>
      <c r="B1" s="16"/>
      <c r="C1" s="16"/>
      <c r="D1" s="16"/>
      <c r="E1" s="17"/>
    </row>
    <row r="2" ht="21.95" customHeight="1" spans="1:5">
      <c r="A2" s="18" t="s">
        <v>1</v>
      </c>
      <c r="B2" s="19">
        <f>C13</f>
        <v>15116</v>
      </c>
      <c r="C2" s="19"/>
      <c r="D2" s="20"/>
      <c r="E2" s="21"/>
    </row>
    <row r="3" ht="21.95" customHeight="1" spans="1:5">
      <c r="A3" s="18" t="s">
        <v>2</v>
      </c>
      <c r="B3" s="19">
        <f>E13</f>
        <v>866376</v>
      </c>
      <c r="C3" s="19"/>
      <c r="D3" s="20"/>
      <c r="E3" s="21"/>
    </row>
    <row r="4" ht="21.95" customHeight="1" spans="1:7">
      <c r="A4" s="22" t="s">
        <v>3</v>
      </c>
      <c r="B4" s="23">
        <f>15589-B2</f>
        <v>473</v>
      </c>
      <c r="C4" s="23"/>
      <c r="D4" s="24"/>
      <c r="E4" s="25"/>
      <c r="G4" s="26"/>
    </row>
    <row r="5" ht="35.1" customHeight="1" spans="1:5">
      <c r="A5" s="15" t="s">
        <v>4</v>
      </c>
      <c r="B5" s="16"/>
      <c r="C5" s="16"/>
      <c r="D5" s="16"/>
      <c r="E5" s="17"/>
    </row>
    <row r="6" ht="21.95" customHeight="1" spans="1:5">
      <c r="A6" s="27" t="s">
        <v>5</v>
      </c>
      <c r="B6" s="28" t="s">
        <v>6</v>
      </c>
      <c r="C6" s="29" t="s">
        <v>1</v>
      </c>
      <c r="D6" s="30" t="s">
        <v>7</v>
      </c>
      <c r="E6" s="31" t="s">
        <v>2</v>
      </c>
    </row>
    <row r="7" ht="21.95" customHeight="1" spans="1:6">
      <c r="A7" s="32" t="s">
        <v>8</v>
      </c>
      <c r="B7" s="33">
        <v>201</v>
      </c>
      <c r="C7" s="34">
        <v>129</v>
      </c>
      <c r="D7" s="35">
        <f>130-C7</f>
        <v>1</v>
      </c>
      <c r="E7" s="36">
        <v>19013</v>
      </c>
      <c r="F7" s="26"/>
    </row>
    <row r="8" ht="21.95" customHeight="1" spans="1:6">
      <c r="A8" s="32" t="s">
        <v>9</v>
      </c>
      <c r="B8" s="33">
        <v>68</v>
      </c>
      <c r="C8" s="34">
        <v>52</v>
      </c>
      <c r="D8" s="35">
        <f>52-C8</f>
        <v>0</v>
      </c>
      <c r="E8" s="36">
        <v>5284</v>
      </c>
      <c r="F8" s="26"/>
    </row>
    <row r="9" ht="21.95" customHeight="1" spans="1:6">
      <c r="A9" s="32" t="s">
        <v>10</v>
      </c>
      <c r="B9" s="33">
        <v>25</v>
      </c>
      <c r="C9" s="34">
        <v>21</v>
      </c>
      <c r="D9" s="35">
        <f>21-C9</f>
        <v>0</v>
      </c>
      <c r="E9" s="36">
        <v>1019</v>
      </c>
      <c r="F9" s="26"/>
    </row>
    <row r="10" ht="21.95" customHeight="1" spans="1:6">
      <c r="A10" s="32" t="s">
        <v>11</v>
      </c>
      <c r="B10" s="33">
        <v>859</v>
      </c>
      <c r="C10" s="34">
        <v>458</v>
      </c>
      <c r="D10" s="35">
        <f>459-C10</f>
        <v>1</v>
      </c>
      <c r="E10" s="36">
        <v>45402</v>
      </c>
      <c r="F10" s="26"/>
    </row>
    <row r="11" ht="21.95" customHeight="1" spans="1:6">
      <c r="A11" s="32" t="s">
        <v>12</v>
      </c>
      <c r="B11" s="33">
        <v>22416</v>
      </c>
      <c r="C11" s="37">
        <v>12085</v>
      </c>
      <c r="D11" s="38">
        <f>12339-C11</f>
        <v>254</v>
      </c>
      <c r="E11" s="39">
        <v>692932</v>
      </c>
      <c r="F11" s="26"/>
    </row>
    <row r="12" ht="21.95" customHeight="1" spans="1:6">
      <c r="A12" s="32" t="s">
        <v>13</v>
      </c>
      <c r="B12" s="33">
        <v>3492</v>
      </c>
      <c r="C12" s="37">
        <v>2371</v>
      </c>
      <c r="D12" s="38">
        <f>2588-C12</f>
        <v>217</v>
      </c>
      <c r="E12" s="39">
        <v>102726</v>
      </c>
      <c r="F12" s="26"/>
    </row>
    <row r="13" ht="21.95" customHeight="1" spans="1:6">
      <c r="A13" s="40" t="s">
        <v>14</v>
      </c>
      <c r="B13" s="41">
        <f>SUM(B7:B12)</f>
        <v>27061</v>
      </c>
      <c r="C13" s="41">
        <f>SUM(C7:C12)</f>
        <v>15116</v>
      </c>
      <c r="D13" s="41">
        <f>SUM(D7:D12)</f>
        <v>473</v>
      </c>
      <c r="E13" s="42">
        <f>SUM(E7:E12)</f>
        <v>866376</v>
      </c>
      <c r="F13" s="26"/>
    </row>
    <row r="14" customHeight="1" spans="1:6">
      <c r="A14" s="43" t="s">
        <v>15</v>
      </c>
      <c r="F14" s="26"/>
    </row>
  </sheetData>
  <mergeCells count="5">
    <mergeCell ref="A1:E1"/>
    <mergeCell ref="B2:E2"/>
    <mergeCell ref="B3:E3"/>
    <mergeCell ref="B4:E4"/>
    <mergeCell ref="A5:E5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4"/>
  <sheetViews>
    <sheetView showGridLines="0" workbookViewId="0">
      <selection activeCell="H6" sqref="H6"/>
    </sheetView>
  </sheetViews>
  <sheetFormatPr defaultColWidth="9" defaultRowHeight="20.1" customHeight="1" outlineLevelCol="7"/>
  <cols>
    <col min="1" max="1" width="8.25" style="2" customWidth="1"/>
    <col min="2" max="2" width="23.875" style="2" customWidth="1"/>
    <col min="3" max="3" width="25.5" style="2" customWidth="1"/>
    <col min="4" max="4" width="37.375" style="2" customWidth="1"/>
    <col min="5" max="5" width="11.625" style="2" customWidth="1"/>
    <col min="6" max="7" width="8.25" style="2" customWidth="1"/>
    <col min="8" max="8" width="25.5" style="2" customWidth="1"/>
    <col min="9" max="16384" width="9" style="2"/>
  </cols>
  <sheetData>
    <row r="1" s="1" customFormat="1" customHeight="1" spans="1:8">
      <c r="A1" s="3" t="s">
        <v>16</v>
      </c>
      <c r="B1" s="3" t="s">
        <v>17</v>
      </c>
      <c r="C1" s="3" t="s">
        <v>18</v>
      </c>
      <c r="D1" s="3" t="s">
        <v>19</v>
      </c>
      <c r="E1" s="3" t="s">
        <v>20</v>
      </c>
      <c r="F1" s="3" t="s">
        <v>21</v>
      </c>
      <c r="G1" s="3" t="s">
        <v>22</v>
      </c>
      <c r="H1" s="3" t="s">
        <v>5</v>
      </c>
    </row>
    <row r="2" customHeight="1" spans="1:8">
      <c r="A2" s="6">
        <v>921</v>
      </c>
      <c r="B2" s="6" t="s">
        <v>23</v>
      </c>
      <c r="C2" s="6" t="s">
        <v>24</v>
      </c>
      <c r="D2" s="6" t="s">
        <v>25</v>
      </c>
      <c r="E2" s="5" t="s">
        <v>26</v>
      </c>
      <c r="F2" s="6">
        <v>1</v>
      </c>
      <c r="G2" s="6">
        <v>6475</v>
      </c>
      <c r="H2" s="4" t="s">
        <v>8</v>
      </c>
    </row>
    <row r="3" customHeight="1" spans="1:8">
      <c r="A3" s="6">
        <v>102</v>
      </c>
      <c r="B3" s="6" t="s">
        <v>27</v>
      </c>
      <c r="C3" s="6" t="s">
        <v>28</v>
      </c>
      <c r="D3" s="6" t="s">
        <v>29</v>
      </c>
      <c r="E3" s="5" t="s">
        <v>30</v>
      </c>
      <c r="F3" s="6">
        <v>44</v>
      </c>
      <c r="G3" s="6">
        <v>2480</v>
      </c>
      <c r="H3" s="4" t="s">
        <v>11</v>
      </c>
    </row>
    <row r="4" customHeight="1" spans="1:8">
      <c r="A4" s="6">
        <v>102</v>
      </c>
      <c r="B4" s="6" t="s">
        <v>27</v>
      </c>
      <c r="C4" s="6" t="s">
        <v>28</v>
      </c>
      <c r="D4" s="6" t="s">
        <v>31</v>
      </c>
      <c r="E4" s="5" t="s">
        <v>32</v>
      </c>
      <c r="F4" s="6">
        <v>20</v>
      </c>
      <c r="G4" s="6">
        <v>1718</v>
      </c>
      <c r="H4" s="4" t="s">
        <v>11</v>
      </c>
    </row>
    <row r="5" customHeight="1" spans="1:8">
      <c r="A5" s="4">
        <v>682</v>
      </c>
      <c r="B5" s="4" t="s">
        <v>33</v>
      </c>
      <c r="C5" s="4" t="s">
        <v>33</v>
      </c>
      <c r="D5" s="4" t="s">
        <v>34</v>
      </c>
      <c r="E5" s="8" t="s">
        <v>35</v>
      </c>
      <c r="F5" s="4">
        <v>5</v>
      </c>
      <c r="G5" s="4">
        <v>1534</v>
      </c>
      <c r="H5" s="4" t="s">
        <v>36</v>
      </c>
    </row>
    <row r="6" customHeight="1" spans="1:8">
      <c r="A6" s="6">
        <v>522</v>
      </c>
      <c r="B6" s="6" t="s">
        <v>37</v>
      </c>
      <c r="C6" s="6" t="s">
        <v>38</v>
      </c>
      <c r="D6" s="6" t="s">
        <v>39</v>
      </c>
      <c r="E6" s="5" t="s">
        <v>40</v>
      </c>
      <c r="F6" s="6">
        <v>5</v>
      </c>
      <c r="G6" s="6">
        <v>1438</v>
      </c>
      <c r="H6" s="4" t="s">
        <v>36</v>
      </c>
    </row>
    <row r="7" customHeight="1" spans="1:8">
      <c r="A7" s="4">
        <v>125</v>
      </c>
      <c r="B7" s="4" t="s">
        <v>41</v>
      </c>
      <c r="C7" s="4" t="s">
        <v>42</v>
      </c>
      <c r="D7" s="4" t="s">
        <v>29</v>
      </c>
      <c r="E7" s="8" t="s">
        <v>30</v>
      </c>
      <c r="F7" s="4">
        <v>15</v>
      </c>
      <c r="G7" s="4">
        <v>1405</v>
      </c>
      <c r="H7" s="4" t="s">
        <v>11</v>
      </c>
    </row>
    <row r="8" customHeight="1" spans="1:8">
      <c r="A8" s="6">
        <v>277</v>
      </c>
      <c r="B8" s="6" t="s">
        <v>43</v>
      </c>
      <c r="C8" s="6" t="s">
        <v>44</v>
      </c>
      <c r="D8" s="6" t="s">
        <v>45</v>
      </c>
      <c r="E8" s="5" t="s">
        <v>46</v>
      </c>
      <c r="F8" s="6">
        <v>2</v>
      </c>
      <c r="G8" s="6">
        <v>1394</v>
      </c>
      <c r="H8" s="4" t="s">
        <v>36</v>
      </c>
    </row>
    <row r="9" customHeight="1" spans="1:8">
      <c r="A9" s="4">
        <v>341</v>
      </c>
      <c r="B9" s="4" t="s">
        <v>47</v>
      </c>
      <c r="C9" s="4" t="s">
        <v>48</v>
      </c>
      <c r="D9" s="4" t="s">
        <v>49</v>
      </c>
      <c r="E9" s="8" t="s">
        <v>50</v>
      </c>
      <c r="F9" s="4">
        <v>2</v>
      </c>
      <c r="G9" s="4">
        <v>1378</v>
      </c>
      <c r="H9" s="4" t="s">
        <v>36</v>
      </c>
    </row>
    <row r="10" customHeight="1" spans="1:8">
      <c r="A10" s="4">
        <v>843</v>
      </c>
      <c r="B10" s="4" t="s">
        <v>51</v>
      </c>
      <c r="C10" s="4" t="s">
        <v>51</v>
      </c>
      <c r="D10" s="4" t="s">
        <v>52</v>
      </c>
      <c r="E10" s="8" t="s">
        <v>53</v>
      </c>
      <c r="F10" s="4">
        <v>3</v>
      </c>
      <c r="G10" s="4">
        <v>1376</v>
      </c>
      <c r="H10" s="4" t="s">
        <v>36</v>
      </c>
    </row>
    <row r="11" customHeight="1" spans="1:8">
      <c r="A11" s="6">
        <v>553</v>
      </c>
      <c r="B11" s="6" t="s">
        <v>54</v>
      </c>
      <c r="C11" s="6" t="s">
        <v>55</v>
      </c>
      <c r="D11" s="6" t="s">
        <v>56</v>
      </c>
      <c r="E11" s="5" t="s">
        <v>57</v>
      </c>
      <c r="F11" s="6">
        <v>11</v>
      </c>
      <c r="G11" s="6">
        <v>1327</v>
      </c>
      <c r="H11" s="4" t="s">
        <v>36</v>
      </c>
    </row>
    <row r="12" customHeight="1" spans="1:8">
      <c r="A12" s="13"/>
      <c r="B12" s="13"/>
      <c r="C12" s="13"/>
      <c r="D12" s="13"/>
      <c r="E12" s="12"/>
      <c r="F12" s="13"/>
      <c r="G12" s="13"/>
      <c r="H12" s="10"/>
    </row>
    <row r="13" customHeight="1" spans="5:5">
      <c r="E13" s="7"/>
    </row>
    <row r="14" customHeight="1" spans="5:5">
      <c r="E14" s="7"/>
    </row>
  </sheetData>
  <sortState ref="A2:H11">
    <sortCondition ref="G2:G11" descending="1"/>
  </sortState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9"/>
  <sheetViews>
    <sheetView showGridLines="0" workbookViewId="0">
      <selection activeCell="B14" sqref="B14"/>
    </sheetView>
  </sheetViews>
  <sheetFormatPr defaultColWidth="9" defaultRowHeight="20.1" customHeight="1" outlineLevelCol="7"/>
  <cols>
    <col min="1" max="1" width="8.25" style="2" customWidth="1"/>
    <col min="2" max="2" width="29.25" style="2" customWidth="1"/>
    <col min="3" max="3" width="21.875" style="2" customWidth="1"/>
    <col min="4" max="4" width="20.875" style="2" customWidth="1"/>
    <col min="5" max="5" width="12.75" style="2" customWidth="1"/>
    <col min="6" max="7" width="8.25" style="2" customWidth="1"/>
    <col min="8" max="8" width="25.5" style="2" customWidth="1"/>
    <col min="9" max="16384" width="9" style="2"/>
  </cols>
  <sheetData>
    <row r="1" s="1" customFormat="1" customHeight="1" spans="1:8">
      <c r="A1" s="3" t="s">
        <v>16</v>
      </c>
      <c r="B1" s="3" t="s">
        <v>17</v>
      </c>
      <c r="C1" s="3" t="s">
        <v>18</v>
      </c>
      <c r="D1" s="3" t="s">
        <v>19</v>
      </c>
      <c r="E1" s="3" t="s">
        <v>20</v>
      </c>
      <c r="F1" s="3" t="s">
        <v>21</v>
      </c>
      <c r="G1" s="3" t="s">
        <v>22</v>
      </c>
      <c r="H1" s="3" t="s">
        <v>5</v>
      </c>
    </row>
    <row r="2" customHeight="1" spans="1:8">
      <c r="A2" s="6">
        <v>102</v>
      </c>
      <c r="B2" s="6" t="s">
        <v>27</v>
      </c>
      <c r="C2" s="6" t="s">
        <v>28</v>
      </c>
      <c r="D2" s="6" t="s">
        <v>29</v>
      </c>
      <c r="E2" s="5" t="s">
        <v>30</v>
      </c>
      <c r="F2" s="6">
        <v>44</v>
      </c>
      <c r="G2" s="6">
        <v>2480</v>
      </c>
      <c r="H2" s="4" t="s">
        <v>11</v>
      </c>
    </row>
    <row r="3" customHeight="1" spans="1:8">
      <c r="A3" s="6">
        <v>125</v>
      </c>
      <c r="B3" s="6" t="s">
        <v>41</v>
      </c>
      <c r="C3" s="6" t="s">
        <v>58</v>
      </c>
      <c r="D3" s="6" t="s">
        <v>59</v>
      </c>
      <c r="E3" s="5" t="s">
        <v>60</v>
      </c>
      <c r="F3" s="6">
        <v>42</v>
      </c>
      <c r="G3" s="6">
        <v>1307</v>
      </c>
      <c r="H3" s="4" t="s">
        <v>11</v>
      </c>
    </row>
    <row r="4" customHeight="1" spans="1:8">
      <c r="A4" s="4">
        <v>265</v>
      </c>
      <c r="B4" s="4" t="s">
        <v>61</v>
      </c>
      <c r="C4" s="4" t="s">
        <v>61</v>
      </c>
      <c r="D4" s="4" t="s">
        <v>62</v>
      </c>
      <c r="E4" s="4" t="s">
        <v>63</v>
      </c>
      <c r="F4" s="4">
        <v>42</v>
      </c>
      <c r="G4" s="4">
        <v>365</v>
      </c>
      <c r="H4" s="4" t="s">
        <v>36</v>
      </c>
    </row>
    <row r="5" customHeight="1" spans="1:8">
      <c r="A5" s="4">
        <v>125</v>
      </c>
      <c r="B5" s="4" t="s">
        <v>41</v>
      </c>
      <c r="C5" s="4" t="s">
        <v>64</v>
      </c>
      <c r="D5" s="4" t="s">
        <v>65</v>
      </c>
      <c r="E5" s="4" t="s">
        <v>66</v>
      </c>
      <c r="F5" s="4">
        <v>28</v>
      </c>
      <c r="G5" s="4">
        <v>514</v>
      </c>
      <c r="H5" s="4" t="s">
        <v>11</v>
      </c>
    </row>
    <row r="6" customHeight="1" spans="1:8">
      <c r="A6" s="4">
        <v>522</v>
      </c>
      <c r="B6" s="4" t="s">
        <v>37</v>
      </c>
      <c r="C6" s="4" t="s">
        <v>67</v>
      </c>
      <c r="D6" s="4" t="s">
        <v>68</v>
      </c>
      <c r="E6" s="4" t="s">
        <v>69</v>
      </c>
      <c r="F6" s="4">
        <v>27</v>
      </c>
      <c r="G6" s="4">
        <v>31</v>
      </c>
      <c r="H6" s="4" t="s">
        <v>36</v>
      </c>
    </row>
    <row r="7" customHeight="1" spans="1:8">
      <c r="A7" s="4">
        <v>102</v>
      </c>
      <c r="B7" s="4" t="s">
        <v>27</v>
      </c>
      <c r="C7" s="4" t="s">
        <v>28</v>
      </c>
      <c r="D7" s="4" t="s">
        <v>31</v>
      </c>
      <c r="E7" s="8" t="s">
        <v>32</v>
      </c>
      <c r="F7" s="4">
        <v>20</v>
      </c>
      <c r="G7" s="4">
        <v>1718</v>
      </c>
      <c r="H7" s="4" t="s">
        <v>11</v>
      </c>
    </row>
    <row r="8" customHeight="1" spans="1:8">
      <c r="A8" s="4">
        <v>531</v>
      </c>
      <c r="B8" s="4" t="s">
        <v>70</v>
      </c>
      <c r="C8" s="4" t="s">
        <v>71</v>
      </c>
      <c r="D8" s="4" t="s">
        <v>68</v>
      </c>
      <c r="E8" s="5" t="s">
        <v>72</v>
      </c>
      <c r="F8" s="4">
        <v>18</v>
      </c>
      <c r="G8" s="4">
        <v>31</v>
      </c>
      <c r="H8" s="4" t="s">
        <v>36</v>
      </c>
    </row>
    <row r="9" customHeight="1" spans="1:8">
      <c r="A9" s="4">
        <v>523</v>
      </c>
      <c r="B9" s="4" t="s">
        <v>73</v>
      </c>
      <c r="C9" s="4" t="s">
        <v>71</v>
      </c>
      <c r="D9" s="4" t="s">
        <v>68</v>
      </c>
      <c r="E9" s="4" t="s">
        <v>72</v>
      </c>
      <c r="F9" s="4">
        <v>16</v>
      </c>
      <c r="G9" s="4">
        <v>21</v>
      </c>
      <c r="H9" s="4" t="s">
        <v>36</v>
      </c>
    </row>
    <row r="10" customHeight="1" spans="1:8">
      <c r="A10" s="4">
        <v>125</v>
      </c>
      <c r="B10" s="4" t="s">
        <v>41</v>
      </c>
      <c r="C10" s="4" t="s">
        <v>42</v>
      </c>
      <c r="D10" s="4" t="s">
        <v>29</v>
      </c>
      <c r="E10" s="8" t="s">
        <v>30</v>
      </c>
      <c r="F10" s="4">
        <v>15</v>
      </c>
      <c r="G10" s="4">
        <v>1405</v>
      </c>
      <c r="H10" s="4" t="s">
        <v>11</v>
      </c>
    </row>
    <row r="11" customHeight="1" spans="1:8">
      <c r="A11" s="4">
        <v>501</v>
      </c>
      <c r="B11" s="4" t="s">
        <v>74</v>
      </c>
      <c r="C11" s="4" t="s">
        <v>75</v>
      </c>
      <c r="D11" s="4" t="s">
        <v>76</v>
      </c>
      <c r="E11" s="4" t="s">
        <v>77</v>
      </c>
      <c r="F11" s="4">
        <v>15</v>
      </c>
      <c r="G11" s="4">
        <v>487</v>
      </c>
      <c r="H11" s="4" t="s">
        <v>36</v>
      </c>
    </row>
    <row r="13" customHeight="1" spans="1:8">
      <c r="A13" s="10"/>
      <c r="B13" s="10"/>
      <c r="C13" s="10"/>
      <c r="D13" s="10"/>
      <c r="E13" s="10"/>
      <c r="F13" s="10"/>
      <c r="G13" s="10"/>
      <c r="H13" s="10"/>
    </row>
    <row r="14" customHeight="1" spans="1:8">
      <c r="A14" s="10"/>
      <c r="B14" s="10"/>
      <c r="C14" s="10"/>
      <c r="D14" s="10"/>
      <c r="E14" s="11"/>
      <c r="F14" s="10"/>
      <c r="G14" s="10"/>
      <c r="H14" s="10"/>
    </row>
    <row r="15" customHeight="1" spans="1:8">
      <c r="A15" s="10"/>
      <c r="B15" s="10"/>
      <c r="C15" s="10"/>
      <c r="D15" s="10"/>
      <c r="E15" s="12"/>
      <c r="F15" s="10"/>
      <c r="G15" s="10"/>
      <c r="H15" s="10"/>
    </row>
    <row r="16" customHeight="1" spans="1:8">
      <c r="A16" s="13"/>
      <c r="B16" s="13"/>
      <c r="C16" s="13"/>
      <c r="D16" s="13"/>
      <c r="E16" s="12"/>
      <c r="F16" s="13"/>
      <c r="G16" s="13"/>
      <c r="H16" s="10"/>
    </row>
    <row r="17" customHeight="1" spans="1:8">
      <c r="A17" s="10"/>
      <c r="B17" s="10"/>
      <c r="C17" s="10"/>
      <c r="D17" s="10"/>
      <c r="E17" s="10"/>
      <c r="F17" s="10"/>
      <c r="G17" s="10"/>
      <c r="H17" s="10"/>
    </row>
    <row r="18" customHeight="1" spans="1:8">
      <c r="A18" s="13"/>
      <c r="B18" s="13"/>
      <c r="C18" s="13"/>
      <c r="D18" s="13"/>
      <c r="E18" s="12"/>
      <c r="F18" s="13"/>
      <c r="G18" s="13"/>
      <c r="H18" s="10"/>
    </row>
    <row r="19" customHeight="1" spans="1:8">
      <c r="A19" s="10"/>
      <c r="B19" s="10"/>
      <c r="C19" s="10"/>
      <c r="D19" s="10"/>
      <c r="E19" s="11"/>
      <c r="F19" s="10"/>
      <c r="G19" s="10"/>
      <c r="H19" s="10"/>
    </row>
  </sheetData>
  <sortState ref="A2:H19">
    <sortCondition ref="F2:F19" descending="1"/>
  </sortState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1"/>
  <sheetViews>
    <sheetView showGridLines="0" topLeftCell="B1" workbookViewId="0">
      <selection activeCell="D16" sqref="D16"/>
    </sheetView>
  </sheetViews>
  <sheetFormatPr defaultColWidth="9" defaultRowHeight="17.1" customHeight="1"/>
  <cols>
    <col min="1" max="1" width="8.25" style="2" customWidth="1"/>
    <col min="2" max="2" width="23.875" style="2" customWidth="1"/>
    <col min="3" max="3" width="26.375" style="2" customWidth="1"/>
    <col min="4" max="4" width="35.5" style="2" customWidth="1"/>
    <col min="5" max="5" width="12.75" style="2" customWidth="1"/>
    <col min="6" max="7" width="8.25" style="2" customWidth="1"/>
    <col min="8" max="8" width="30.5" style="2" customWidth="1"/>
    <col min="9" max="9" width="9.125" style="2" customWidth="1"/>
    <col min="10" max="16384" width="9" style="2"/>
  </cols>
  <sheetData>
    <row r="1" s="1" customFormat="1" ht="20.1" customHeight="1" spans="1:9">
      <c r="A1" s="3" t="s">
        <v>16</v>
      </c>
      <c r="B1" s="3" t="s">
        <v>17</v>
      </c>
      <c r="C1" s="3" t="s">
        <v>18</v>
      </c>
      <c r="D1" s="3" t="s">
        <v>19</v>
      </c>
      <c r="E1" s="3" t="s">
        <v>20</v>
      </c>
      <c r="F1" s="3" t="s">
        <v>21</v>
      </c>
      <c r="G1" s="3" t="s">
        <v>22</v>
      </c>
      <c r="H1" s="3" t="s">
        <v>5</v>
      </c>
      <c r="I1" s="9" t="s">
        <v>78</v>
      </c>
    </row>
    <row r="2" ht="20.1" customHeight="1" spans="1:9">
      <c r="A2" s="4">
        <v>921</v>
      </c>
      <c r="B2" s="4" t="s">
        <v>23</v>
      </c>
      <c r="C2" s="4" t="s">
        <v>24</v>
      </c>
      <c r="D2" s="4" t="s">
        <v>25</v>
      </c>
      <c r="E2" s="5" t="s">
        <v>26</v>
      </c>
      <c r="F2" s="4">
        <v>1</v>
      </c>
      <c r="G2" s="4">
        <v>6475</v>
      </c>
      <c r="H2" s="4" t="s">
        <v>8</v>
      </c>
      <c r="I2" s="4" t="s">
        <v>79</v>
      </c>
    </row>
    <row r="3" ht="20.1" customHeight="1" spans="1:9">
      <c r="A3" s="4">
        <v>292</v>
      </c>
      <c r="B3" s="4" t="s">
        <v>80</v>
      </c>
      <c r="C3" s="4" t="s">
        <v>81</v>
      </c>
      <c r="D3" s="4" t="s">
        <v>82</v>
      </c>
      <c r="E3" s="4" t="s">
        <v>83</v>
      </c>
      <c r="F3" s="4">
        <v>1</v>
      </c>
      <c r="G3" s="4">
        <v>1088</v>
      </c>
      <c r="H3" s="4" t="s">
        <v>36</v>
      </c>
      <c r="I3" s="4" t="s">
        <v>84</v>
      </c>
    </row>
    <row r="4" ht="20.1" customHeight="1" spans="1:9">
      <c r="A4" s="4">
        <v>913</v>
      </c>
      <c r="B4" s="4" t="s">
        <v>85</v>
      </c>
      <c r="C4" s="4" t="s">
        <v>86</v>
      </c>
      <c r="D4" s="4" t="s">
        <v>87</v>
      </c>
      <c r="E4" s="4" t="s">
        <v>88</v>
      </c>
      <c r="F4" s="4">
        <v>1</v>
      </c>
      <c r="G4" s="4">
        <v>1006</v>
      </c>
      <c r="H4" s="4" t="s">
        <v>8</v>
      </c>
      <c r="I4" s="4" t="s">
        <v>89</v>
      </c>
    </row>
    <row r="5" ht="20.1" customHeight="1" spans="1:9">
      <c r="A5" s="6">
        <v>974</v>
      </c>
      <c r="B5" s="6" t="s">
        <v>90</v>
      </c>
      <c r="C5" s="6" t="s">
        <v>91</v>
      </c>
      <c r="D5" s="6" t="s">
        <v>92</v>
      </c>
      <c r="E5" s="5" t="s">
        <v>93</v>
      </c>
      <c r="F5" s="6">
        <v>1</v>
      </c>
      <c r="G5" s="6">
        <v>958</v>
      </c>
      <c r="H5" s="4" t="s">
        <v>9</v>
      </c>
      <c r="I5" s="4" t="s">
        <v>94</v>
      </c>
    </row>
    <row r="6" ht="20.1" customHeight="1" spans="1:9">
      <c r="A6" s="6">
        <v>472</v>
      </c>
      <c r="B6" s="6" t="s">
        <v>95</v>
      </c>
      <c r="C6" s="6" t="s">
        <v>95</v>
      </c>
      <c r="D6" s="6" t="s">
        <v>96</v>
      </c>
      <c r="E6" s="5" t="s">
        <v>97</v>
      </c>
      <c r="F6" s="6">
        <v>1</v>
      </c>
      <c r="G6" s="6">
        <v>894</v>
      </c>
      <c r="H6" s="4" t="s">
        <v>36</v>
      </c>
      <c r="I6" s="4" t="s">
        <v>98</v>
      </c>
    </row>
    <row r="7" ht="20.1" customHeight="1" spans="1:9">
      <c r="A7" s="6">
        <v>356</v>
      </c>
      <c r="B7" s="6" t="s">
        <v>99</v>
      </c>
      <c r="C7" s="6" t="s">
        <v>100</v>
      </c>
      <c r="D7" s="6" t="s">
        <v>101</v>
      </c>
      <c r="E7" s="5" t="s">
        <v>102</v>
      </c>
      <c r="F7" s="6">
        <v>1</v>
      </c>
      <c r="G7" s="6">
        <v>867</v>
      </c>
      <c r="H7" s="4" t="s">
        <v>36</v>
      </c>
      <c r="I7" s="4" t="s">
        <v>103</v>
      </c>
    </row>
    <row r="8" ht="20.1" customHeight="1" spans="1:9">
      <c r="A8" s="4">
        <v>156</v>
      </c>
      <c r="B8" s="4" t="s">
        <v>104</v>
      </c>
      <c r="C8" s="4" t="s">
        <v>105</v>
      </c>
      <c r="D8" s="4" t="s">
        <v>106</v>
      </c>
      <c r="E8" s="4" t="s">
        <v>107</v>
      </c>
      <c r="F8" s="4">
        <v>1</v>
      </c>
      <c r="G8" s="4">
        <v>854</v>
      </c>
      <c r="H8" s="4" t="s">
        <v>13</v>
      </c>
      <c r="I8" s="4" t="s">
        <v>108</v>
      </c>
    </row>
    <row r="9" ht="20.1" customHeight="1" spans="1:9">
      <c r="A9" s="4">
        <v>116</v>
      </c>
      <c r="B9" s="4" t="s">
        <v>109</v>
      </c>
      <c r="C9" s="4" t="s">
        <v>110</v>
      </c>
      <c r="D9" s="4" t="s">
        <v>111</v>
      </c>
      <c r="E9" s="4" t="s">
        <v>112</v>
      </c>
      <c r="F9" s="4">
        <v>1</v>
      </c>
      <c r="G9" s="4">
        <v>835</v>
      </c>
      <c r="H9" s="4" t="s">
        <v>13</v>
      </c>
      <c r="I9" s="4" t="s">
        <v>113</v>
      </c>
    </row>
    <row r="10" ht="20.1" customHeight="1" spans="1:9">
      <c r="A10" s="6">
        <v>551</v>
      </c>
      <c r="B10" s="6" t="s">
        <v>114</v>
      </c>
      <c r="C10" s="6" t="s">
        <v>115</v>
      </c>
      <c r="D10" s="6" t="s">
        <v>116</v>
      </c>
      <c r="E10" s="5" t="s">
        <v>117</v>
      </c>
      <c r="F10" s="6">
        <v>1</v>
      </c>
      <c r="G10" s="6">
        <v>751</v>
      </c>
      <c r="H10" s="4" t="s">
        <v>36</v>
      </c>
      <c r="I10" s="4" t="s">
        <v>118</v>
      </c>
    </row>
    <row r="11" ht="20.1" customHeight="1" spans="1:9">
      <c r="A11" s="4">
        <v>341</v>
      </c>
      <c r="B11" s="4" t="s">
        <v>47</v>
      </c>
      <c r="C11" s="4" t="s">
        <v>119</v>
      </c>
      <c r="D11" s="4" t="s">
        <v>120</v>
      </c>
      <c r="E11" s="8" t="s">
        <v>121</v>
      </c>
      <c r="F11" s="4">
        <v>1</v>
      </c>
      <c r="G11" s="4">
        <v>750</v>
      </c>
      <c r="H11" s="4" t="s">
        <v>36</v>
      </c>
      <c r="I11" s="4" t="s">
        <v>122</v>
      </c>
    </row>
  </sheetData>
  <sortState ref="A2:J11">
    <sortCondition ref="J2:J11" descending="1"/>
  </sortState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7"/>
  <sheetViews>
    <sheetView showGridLines="0" workbookViewId="0">
      <selection activeCell="D14" sqref="D14"/>
    </sheetView>
  </sheetViews>
  <sheetFormatPr defaultColWidth="9" defaultRowHeight="17.1" customHeight="1" outlineLevelCol="7"/>
  <cols>
    <col min="1" max="1" width="7.5" style="2" customWidth="1"/>
    <col min="2" max="2" width="20.5" style="2" customWidth="1"/>
    <col min="3" max="3" width="25.5" style="2" customWidth="1"/>
    <col min="4" max="4" width="27.25" style="2" customWidth="1"/>
    <col min="5" max="5" width="11.25" style="2" customWidth="1"/>
    <col min="6" max="7" width="7.5" style="2" customWidth="1"/>
    <col min="8" max="8" width="4.5" style="2" customWidth="1"/>
    <col min="9" max="16384" width="9" style="2"/>
  </cols>
  <sheetData>
    <row r="1" s="1" customFormat="1" ht="20.1" customHeight="1" spans="1:8">
      <c r="A1" s="3" t="s">
        <v>16</v>
      </c>
      <c r="B1" s="3" t="s">
        <v>17</v>
      </c>
      <c r="C1" s="3" t="s">
        <v>18</v>
      </c>
      <c r="D1" s="3" t="s">
        <v>19</v>
      </c>
      <c r="E1" s="3" t="s">
        <v>20</v>
      </c>
      <c r="F1" s="3" t="s">
        <v>21</v>
      </c>
      <c r="G1" s="3" t="s">
        <v>22</v>
      </c>
      <c r="H1" s="3" t="s">
        <v>5</v>
      </c>
    </row>
    <row r="2" ht="20.1" customHeight="1" spans="1:8">
      <c r="A2" s="4"/>
      <c r="B2" s="4"/>
      <c r="C2" s="4"/>
      <c r="D2" s="4"/>
      <c r="E2" s="5"/>
      <c r="F2" s="4"/>
      <c r="G2" s="4"/>
      <c r="H2" s="4"/>
    </row>
    <row r="3" ht="20.1" customHeight="1" spans="1:8">
      <c r="A3" s="6"/>
      <c r="B3" s="6"/>
      <c r="C3" s="6"/>
      <c r="D3" s="6"/>
      <c r="E3" s="5"/>
      <c r="F3" s="6"/>
      <c r="G3" s="6"/>
      <c r="H3" s="4"/>
    </row>
    <row r="4" ht="20.1" customHeight="1" spans="1:8">
      <c r="A4" s="6"/>
      <c r="B4" s="6"/>
      <c r="C4" s="6"/>
      <c r="D4" s="6"/>
      <c r="E4" s="5"/>
      <c r="F4" s="6"/>
      <c r="G4" s="6"/>
      <c r="H4" s="4"/>
    </row>
    <row r="5" ht="20.1" customHeight="1" spans="1:8">
      <c r="A5" s="6"/>
      <c r="B5" s="6"/>
      <c r="C5" s="6"/>
      <c r="D5" s="6"/>
      <c r="E5" s="5"/>
      <c r="F5" s="6"/>
      <c r="G5" s="6"/>
      <c r="H5" s="4"/>
    </row>
    <row r="6" ht="20.1" customHeight="1" spans="1:8">
      <c r="A6" s="6"/>
      <c r="B6" s="6"/>
      <c r="C6" s="6"/>
      <c r="D6" s="6"/>
      <c r="E6" s="5"/>
      <c r="F6" s="6"/>
      <c r="G6" s="6"/>
      <c r="H6" s="4"/>
    </row>
    <row r="7" ht="20.1" customHeight="1" spans="1:8">
      <c r="A7" s="6"/>
      <c r="B7" s="6"/>
      <c r="C7" s="6"/>
      <c r="D7" s="6"/>
      <c r="E7" s="5"/>
      <c r="F7" s="6"/>
      <c r="G7" s="6"/>
      <c r="H7" s="4"/>
    </row>
    <row r="8" ht="20.1" customHeight="1" spans="1:8">
      <c r="A8" s="6"/>
      <c r="B8" s="6"/>
      <c r="C8" s="6"/>
      <c r="D8" s="6"/>
      <c r="E8" s="5"/>
      <c r="F8" s="6"/>
      <c r="G8" s="6"/>
      <c r="H8" s="4"/>
    </row>
    <row r="9" ht="20.1" customHeight="1" spans="1:8">
      <c r="A9" s="4"/>
      <c r="B9" s="4"/>
      <c r="C9" s="4"/>
      <c r="D9" s="4"/>
      <c r="E9" s="5"/>
      <c r="F9" s="4"/>
      <c r="G9" s="4"/>
      <c r="H9" s="4"/>
    </row>
    <row r="10" ht="20.1" customHeight="1" spans="1:8">
      <c r="A10" s="6"/>
      <c r="B10" s="6"/>
      <c r="C10" s="6"/>
      <c r="D10" s="6"/>
      <c r="E10" s="5"/>
      <c r="F10" s="6"/>
      <c r="G10" s="6"/>
      <c r="H10" s="4"/>
    </row>
    <row r="11" ht="20.1" customHeight="1" spans="1:8">
      <c r="A11" s="6"/>
      <c r="B11" s="6"/>
      <c r="C11" s="6"/>
      <c r="D11" s="6"/>
      <c r="E11" s="5"/>
      <c r="F11" s="6"/>
      <c r="G11" s="6"/>
      <c r="H11" s="4"/>
    </row>
    <row r="12" customHeight="1" spans="5:5">
      <c r="E12" s="7"/>
    </row>
    <row r="13" customHeight="1" spans="5:5">
      <c r="E13" s="7"/>
    </row>
    <row r="14" customHeight="1" spans="5:5">
      <c r="E14" s="7"/>
    </row>
    <row r="15" customHeight="1" spans="5:5">
      <c r="E15" s="7"/>
    </row>
    <row r="16" customHeight="1" spans="5:5">
      <c r="E16" s="7"/>
    </row>
    <row r="17" customHeight="1" spans="5:5">
      <c r="E17" s="7"/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报名情况</vt:lpstr>
      <vt:lpstr>报名人数最多前10</vt:lpstr>
      <vt:lpstr>招录人数最多前10</vt:lpstr>
      <vt:lpstr>竞争最激烈前10</vt:lpstr>
      <vt:lpstr>未报名中招录人数多的前10排名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裴计平</cp:lastModifiedBy>
  <dcterms:created xsi:type="dcterms:W3CDTF">2014-10-16T02:26:00Z</dcterms:created>
  <dcterms:modified xsi:type="dcterms:W3CDTF">2016-10-22T12:45:02Z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