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770" windowHeight="8370" activeTab="0"/>
  </bookViews>
  <sheets>
    <sheet name="Sheet1" sheetId="1" r:id="rId1"/>
  </sheets>
  <definedNames>
    <definedName name="DP2017007考生信息表">#REF!</definedName>
  </definedNames>
  <calcPr fullCalcOnLoad="1"/>
</workbook>
</file>

<file path=xl/sharedStrings.xml><?xml version="1.0" encoding="utf-8"?>
<sst xmlns="http://schemas.openxmlformats.org/spreadsheetml/2006/main" count="708" uniqueCount="319">
  <si>
    <t>序号</t>
  </si>
  <si>
    <t>主管单位</t>
  </si>
  <si>
    <t>招聘单位</t>
  </si>
  <si>
    <t>岗位编号</t>
  </si>
  <si>
    <t>拟聘人数</t>
  </si>
  <si>
    <t>报名序号</t>
  </si>
  <si>
    <t>深圳市大鹏新区公共事业局</t>
  </si>
  <si>
    <t>深圳市大鹏新区葵涌人民医院</t>
  </si>
  <si>
    <t>DP2017007C0001</t>
  </si>
  <si>
    <t>170791210004955</t>
  </si>
  <si>
    <t>深圳市大鹏新区教科研中心</t>
  </si>
  <si>
    <t>DP2017007C0002</t>
  </si>
  <si>
    <t>170791210016386</t>
  </si>
  <si>
    <t>170791210010326</t>
  </si>
  <si>
    <t>170791210006799</t>
  </si>
  <si>
    <t>深圳市大鹏新区组织人事局</t>
  </si>
  <si>
    <t>深圳市大鹏新区人力资源服务中心</t>
  </si>
  <si>
    <t>DP2017007D0001</t>
  </si>
  <si>
    <t>170791210006008</t>
  </si>
  <si>
    <t>170791210025586</t>
  </si>
  <si>
    <t>170791210013868</t>
  </si>
  <si>
    <t>170791210020801</t>
  </si>
  <si>
    <t>170791210016558</t>
  </si>
  <si>
    <t>170791210023214</t>
  </si>
  <si>
    <t>深圳市大鹏新区党员干部教育培训中心</t>
  </si>
  <si>
    <t>DP2017007D0002</t>
  </si>
  <si>
    <t>170791210009584</t>
  </si>
  <si>
    <t>58</t>
  </si>
  <si>
    <t>170791210014056</t>
  </si>
  <si>
    <t>59</t>
  </si>
  <si>
    <t>170791210022256</t>
  </si>
  <si>
    <t>深圳市大鹏新区综合办公室</t>
  </si>
  <si>
    <t>深圳市大鹏新区行政服务大厅管理办公室</t>
  </si>
  <si>
    <t>DP2017007D0003</t>
  </si>
  <si>
    <t>170791210016077</t>
  </si>
  <si>
    <t>170791210026780</t>
  </si>
  <si>
    <t>170791210007443</t>
  </si>
  <si>
    <t>深圳市大鹏新区发展和财政局</t>
  </si>
  <si>
    <t>深圳市大鹏新区国库支付中心</t>
  </si>
  <si>
    <t>DP2017007D0004</t>
  </si>
  <si>
    <t>170791210000199</t>
  </si>
  <si>
    <t>170791210004053</t>
  </si>
  <si>
    <t>170791210026137</t>
  </si>
  <si>
    <t>170791210006522</t>
  </si>
  <si>
    <t>深圳市大鹏新区政府投资项目评审中心</t>
  </si>
  <si>
    <t>DP2017007D0005</t>
  </si>
  <si>
    <t>170791210010535</t>
  </si>
  <si>
    <t>170791210012916</t>
  </si>
  <si>
    <t>170791210025133</t>
  </si>
  <si>
    <t>深圳市大鹏新区公共资源交易中心</t>
  </si>
  <si>
    <t>DP2017007D0006</t>
  </si>
  <si>
    <t>170791210002323</t>
  </si>
  <si>
    <t>61</t>
  </si>
  <si>
    <t>170791210014783</t>
  </si>
  <si>
    <t>170791210009481</t>
  </si>
  <si>
    <t>54</t>
  </si>
  <si>
    <t>深圳市大鹏新区政府投资项目前期工作办公室</t>
  </si>
  <si>
    <t>DP2017007D0007</t>
  </si>
  <si>
    <t>170791210010472</t>
  </si>
  <si>
    <t>170791210013406</t>
  </si>
  <si>
    <t>170791210025230</t>
  </si>
  <si>
    <t>DP2017007D0008</t>
  </si>
  <si>
    <t>170791210001694</t>
  </si>
  <si>
    <t>170791210013072</t>
  </si>
  <si>
    <t>170791210016693</t>
  </si>
  <si>
    <t>深圳市大鹏新区葵涌办事处</t>
  </si>
  <si>
    <t>深圳市大鹏新区葵涌办事处财务管理中心</t>
  </si>
  <si>
    <t>DP2017007D0009</t>
  </si>
  <si>
    <t>170791210011022</t>
  </si>
  <si>
    <t>170791210006484</t>
  </si>
  <si>
    <t>170791210027544</t>
  </si>
  <si>
    <t>深圳市大鹏新区葵涌办事处市政服务中心</t>
  </si>
  <si>
    <t>DP2017007D0010</t>
  </si>
  <si>
    <t>170791210015964</t>
  </si>
  <si>
    <t>170791210013260</t>
  </si>
  <si>
    <t>170791210013410</t>
  </si>
  <si>
    <t>170791210017298</t>
  </si>
  <si>
    <t>170791210012846</t>
  </si>
  <si>
    <t>170791210022993</t>
  </si>
  <si>
    <t>大鹏新区葵涌办事处城市更新和土地房屋征收事务中心</t>
  </si>
  <si>
    <t>DP2017007D0011</t>
  </si>
  <si>
    <t>170791210011686</t>
  </si>
  <si>
    <t>170791210023140</t>
  </si>
  <si>
    <t>170791210013176</t>
  </si>
  <si>
    <t>51</t>
  </si>
  <si>
    <t>170791210016685</t>
  </si>
  <si>
    <t>170791210017337</t>
  </si>
  <si>
    <t>170791210003711</t>
  </si>
  <si>
    <t>64</t>
  </si>
  <si>
    <t>170791210007036</t>
  </si>
  <si>
    <t>深圳市大鹏新区葵涌办事处社区网格管理服务中心</t>
  </si>
  <si>
    <t>DP2017007D0012</t>
  </si>
  <si>
    <t>170791210010431</t>
  </si>
  <si>
    <t>170791210002644</t>
  </si>
  <si>
    <t>170791210006435</t>
  </si>
  <si>
    <t>深圳市大鹏新区葵涌办事处党建服务中心</t>
  </si>
  <si>
    <t>DP2017007D0013</t>
  </si>
  <si>
    <t>170791210007533</t>
  </si>
  <si>
    <t>170791210010601</t>
  </si>
  <si>
    <t>170791210003898</t>
  </si>
  <si>
    <t>深圳市大鹏新区葵涌中心小学</t>
  </si>
  <si>
    <t>DP2017007D0014</t>
  </si>
  <si>
    <t>170791210006978</t>
  </si>
  <si>
    <t>170791210006203</t>
  </si>
  <si>
    <t>170791210025938</t>
  </si>
  <si>
    <t>57</t>
  </si>
  <si>
    <t>170791210013903</t>
  </si>
  <si>
    <t>DP2017007D0015</t>
  </si>
  <si>
    <t>170791210011274</t>
  </si>
  <si>
    <t>DP2017007D0016</t>
  </si>
  <si>
    <t>170791210015468</t>
  </si>
  <si>
    <t>深圳市大鹏新区南澳人民医院</t>
  </si>
  <si>
    <t>DP2017007D0017</t>
  </si>
  <si>
    <t>170791210010696</t>
  </si>
  <si>
    <t>170791210024590</t>
  </si>
  <si>
    <t>170791210026263</t>
  </si>
  <si>
    <t>DP2017007D0019</t>
  </si>
  <si>
    <t>170791210001515</t>
  </si>
  <si>
    <t>DP2017007D0020</t>
  </si>
  <si>
    <t>170791210004003</t>
  </si>
  <si>
    <t>170791210010706</t>
  </si>
  <si>
    <t>深圳市大鹏新区生态保护和城市建设局</t>
  </si>
  <si>
    <t>深圳市大鹏新区建设工程质量安全监督站（加挂工程造价管理站牌子）</t>
  </si>
  <si>
    <t>DP2017007D0021</t>
  </si>
  <si>
    <t>170791210005993</t>
  </si>
  <si>
    <t>170791210013226</t>
  </si>
  <si>
    <t>170791210006210</t>
  </si>
  <si>
    <t>170791210015338</t>
  </si>
  <si>
    <t>深圳市大鹏新区政法办公室</t>
  </si>
  <si>
    <t>深圳市大鹏新区网格管理中心</t>
  </si>
  <si>
    <t>DP2017007D0022</t>
  </si>
  <si>
    <t>170791210005745</t>
  </si>
  <si>
    <t>DP2017007D0023</t>
  </si>
  <si>
    <t>170791210004919</t>
  </si>
  <si>
    <t>170791210022665</t>
  </si>
  <si>
    <t>170791210006783</t>
  </si>
  <si>
    <t>65</t>
  </si>
  <si>
    <t>DP2017007D0024</t>
  </si>
  <si>
    <t>170791210013921</t>
  </si>
  <si>
    <t>60</t>
  </si>
  <si>
    <t>170791210019353</t>
  </si>
  <si>
    <t>170791210015521</t>
  </si>
  <si>
    <t>深圳市大鹏新区统战和社会建设局</t>
  </si>
  <si>
    <t>深圳市大鹏新区社会事务服务中心</t>
  </si>
  <si>
    <t>DP2017007D0025</t>
  </si>
  <si>
    <t>170791210020414</t>
  </si>
  <si>
    <t>170791210017973</t>
  </si>
  <si>
    <t>170791210015065</t>
  </si>
  <si>
    <t>深圳市大鹏新区建筑工务局</t>
  </si>
  <si>
    <t>DP2017007D0026</t>
  </si>
  <si>
    <t>170791210001097</t>
  </si>
  <si>
    <t>DP2017007D0027</t>
  </si>
  <si>
    <t>170791210010955</t>
  </si>
  <si>
    <t>170791210023423</t>
  </si>
  <si>
    <t>170791210008683</t>
  </si>
  <si>
    <t>DP2017007D0028</t>
  </si>
  <si>
    <t>170791210012738</t>
  </si>
  <si>
    <t>深圳市大鹏新区城市更新局</t>
  </si>
  <si>
    <t>DP2017007D0029</t>
  </si>
  <si>
    <t>170791210000415</t>
  </si>
  <si>
    <t>170791210022713</t>
  </si>
  <si>
    <t>深圳市大鹏新区机关事务管理局</t>
  </si>
  <si>
    <t>DP2017007D0030</t>
  </si>
  <si>
    <t>170791210004905</t>
  </si>
  <si>
    <t>170791210009581</t>
  </si>
  <si>
    <t>170791210024483</t>
  </si>
  <si>
    <t>DP2017007D0032</t>
  </si>
  <si>
    <t>170791210000149</t>
  </si>
  <si>
    <t>62</t>
  </si>
  <si>
    <t>深圳市大鹏新区公共事业局</t>
  </si>
  <si>
    <t>深圳市大鹏新区妇幼保健院</t>
  </si>
  <si>
    <t>笔试成绩</t>
  </si>
  <si>
    <t>55.3</t>
  </si>
  <si>
    <t>72.6</t>
  </si>
  <si>
    <t>64.2</t>
  </si>
  <si>
    <t>58.8</t>
  </si>
  <si>
    <t>60.2</t>
  </si>
  <si>
    <t>57.8</t>
  </si>
  <si>
    <t>57.4</t>
  </si>
  <si>
    <t>56.8</t>
  </si>
  <si>
    <t>56.6</t>
  </si>
  <si>
    <t>59.4</t>
  </si>
  <si>
    <t>60.6</t>
  </si>
  <si>
    <t>59.2</t>
  </si>
  <si>
    <t>64.6</t>
  </si>
  <si>
    <t>59.6</t>
  </si>
  <si>
    <t>55.8</t>
  </si>
  <si>
    <t>60.8</t>
  </si>
  <si>
    <t>62.6</t>
  </si>
  <si>
    <t>56.2</t>
  </si>
  <si>
    <t>51.6</t>
  </si>
  <si>
    <t>49.6</t>
  </si>
  <si>
    <t>54.6</t>
  </si>
  <si>
    <t>51.2</t>
  </si>
  <si>
    <t>63.4</t>
  </si>
  <si>
    <t>61.8</t>
  </si>
  <si>
    <t>61.6</t>
  </si>
  <si>
    <t>60.4</t>
  </si>
  <si>
    <t>59.8</t>
  </si>
  <si>
    <t>62.2</t>
  </si>
  <si>
    <t>62.8</t>
  </si>
  <si>
    <t>53.2</t>
  </si>
  <si>
    <t>64.3</t>
  </si>
  <si>
    <t>64.9</t>
  </si>
  <si>
    <t>62.9</t>
  </si>
  <si>
    <t>71.9</t>
  </si>
  <si>
    <t>54.2</t>
  </si>
  <si>
    <t>55.6</t>
  </si>
  <si>
    <t>47.6</t>
  </si>
  <si>
    <t>58.4</t>
  </si>
  <si>
    <t>58.2</t>
  </si>
  <si>
    <t>66.8</t>
  </si>
  <si>
    <t>50.8</t>
  </si>
  <si>
    <t>65.4</t>
  </si>
  <si>
    <t>55.4</t>
  </si>
  <si>
    <t>52.6</t>
  </si>
  <si>
    <t>63.8</t>
  </si>
  <si>
    <t>46.6</t>
  </si>
  <si>
    <t>人机对话成绩</t>
  </si>
  <si>
    <t>考试总成绩</t>
  </si>
  <si>
    <t>是否进入体检</t>
  </si>
  <si>
    <t>面试成绩</t>
  </si>
  <si>
    <t>总成绩排名</t>
  </si>
  <si>
    <t>考生类别</t>
  </si>
  <si>
    <t>医疗类（内科）</t>
  </si>
  <si>
    <t>一般类（毕业生）</t>
  </si>
  <si>
    <t>一般类（社会人员）</t>
  </si>
  <si>
    <t>医疗类（儿科）</t>
  </si>
  <si>
    <t>医疗类（精神科）</t>
  </si>
  <si>
    <t>医疗类（公卫）</t>
  </si>
  <si>
    <t>医疗类（药学）</t>
  </si>
  <si>
    <t>——</t>
  </si>
  <si>
    <t>78.67</t>
  </si>
  <si>
    <t>71.33</t>
  </si>
  <si>
    <t>77.13</t>
  </si>
  <si>
    <t>74.33</t>
  </si>
  <si>
    <t>72.83</t>
  </si>
  <si>
    <t>77.15</t>
  </si>
  <si>
    <t>83.97</t>
  </si>
  <si>
    <t>71.17</t>
  </si>
  <si>
    <t>87.00</t>
  </si>
  <si>
    <t>72.33</t>
  </si>
  <si>
    <t>69.00</t>
  </si>
  <si>
    <t>68.83</t>
  </si>
  <si>
    <t>82.30</t>
  </si>
  <si>
    <t>76.16</t>
  </si>
  <si>
    <t>83.70</t>
  </si>
  <si>
    <t>74.54</t>
  </si>
  <si>
    <t>78.43</t>
  </si>
  <si>
    <t>81.74</t>
  </si>
  <si>
    <t>82.24</t>
  </si>
  <si>
    <t>81.04</t>
  </si>
  <si>
    <t>87.70</t>
  </si>
  <si>
    <t>70.93</t>
  </si>
  <si>
    <t>80.23</t>
  </si>
  <si>
    <t>78.45</t>
  </si>
  <si>
    <t>78.11</t>
  </si>
  <si>
    <t>71.26</t>
  </si>
  <si>
    <t>77.43</t>
  </si>
  <si>
    <t>87.01</t>
  </si>
  <si>
    <t>76.01</t>
  </si>
  <si>
    <t>69.67</t>
  </si>
  <si>
    <t>65.84</t>
  </si>
  <si>
    <t>79.23</t>
  </si>
  <si>
    <t>87.34</t>
  </si>
  <si>
    <t>80.56</t>
  </si>
  <si>
    <t>71.50</t>
  </si>
  <si>
    <t>82.00</t>
  </si>
  <si>
    <t>66.50</t>
  </si>
  <si>
    <t>78.16</t>
  </si>
  <si>
    <t>69.34</t>
  </si>
  <si>
    <t>82.51</t>
  </si>
  <si>
    <t>79.34</t>
  </si>
  <si>
    <t>72.00</t>
  </si>
  <si>
    <t>76.27</t>
  </si>
  <si>
    <t>74.67</t>
  </si>
  <si>
    <t>74.16</t>
  </si>
  <si>
    <t>73.99</t>
  </si>
  <si>
    <t>86.16</t>
  </si>
  <si>
    <t>75.00</t>
  </si>
  <si>
    <t>75.84</t>
  </si>
  <si>
    <t>84.17</t>
  </si>
  <si>
    <t>75.50</t>
  </si>
  <si>
    <t>72.50</t>
  </si>
  <si>
    <t>75.83</t>
  </si>
  <si>
    <t>83.50</t>
  </si>
  <si>
    <t>86.93</t>
  </si>
  <si>
    <t>76.80</t>
  </si>
  <si>
    <t>78.27</t>
  </si>
  <si>
    <t>73.92</t>
  </si>
  <si>
    <t>79.16</t>
  </si>
  <si>
    <t>76.96</t>
  </si>
  <si>
    <t>78.34</t>
  </si>
  <si>
    <t>70.33</t>
  </si>
  <si>
    <t>76.00</t>
  </si>
  <si>
    <t>78.47</t>
  </si>
  <si>
    <t>76.66</t>
  </si>
  <si>
    <t>65.50</t>
  </si>
  <si>
    <t>71.00</t>
  </si>
  <si>
    <t>87.83</t>
  </si>
  <si>
    <t>80.71</t>
  </si>
  <si>
    <t>77.76</t>
  </si>
  <si>
    <t>77.67</t>
  </si>
  <si>
    <t>78.97</t>
  </si>
  <si>
    <t>80.43</t>
  </si>
  <si>
    <t>72.01</t>
  </si>
  <si>
    <t>85.67</t>
  </si>
  <si>
    <t>84.00</t>
  </si>
  <si>
    <t>*是</t>
  </si>
  <si>
    <t>否</t>
  </si>
  <si>
    <t>74.00</t>
  </si>
  <si>
    <t>66.84</t>
  </si>
  <si>
    <t>缺考</t>
  </si>
  <si>
    <t>78.33</t>
  </si>
  <si>
    <t>76.11</t>
  </si>
  <si>
    <t>80.50</t>
  </si>
  <si>
    <t>80.83</t>
  </si>
  <si>
    <t>63.30</t>
  </si>
  <si>
    <t>深圳市大鹏新区事业单位2017年12月公开招聘管理和专业技术岗位工作人员进入面试考生面试成绩、总成绩及体检人员一览表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</si>
</sst>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1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quotePrefix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 quotePrefix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 quotePrefix="1">
      <alignment horizontal="center" vertical="center"/>
    </xf>
    <xf numFmtId="0" fontId="0" fillId="33" borderId="11" xfId="0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4" sqref="P4"/>
    </sheetView>
  </sheetViews>
  <sheetFormatPr defaultColWidth="8.8515625" defaultRowHeight="12"/>
  <cols>
    <col min="1" max="1" width="4.7109375" style="25" customWidth="1"/>
    <col min="2" max="2" width="13.28125" style="26" customWidth="1"/>
    <col min="3" max="3" width="14.8515625" style="26" customWidth="1"/>
    <col min="4" max="4" width="9.7109375" style="26" customWidth="1"/>
    <col min="5" max="5" width="6.140625" style="25" customWidth="1"/>
    <col min="6" max="6" width="17.00390625" style="25" customWidth="1"/>
    <col min="7" max="7" width="8.8515625" style="25" customWidth="1"/>
    <col min="8" max="8" width="8.140625" style="28" customWidth="1"/>
    <col min="9" max="9" width="8.00390625" style="1" customWidth="1"/>
    <col min="10" max="10" width="8.8515625" style="29" customWidth="1"/>
    <col min="11" max="11" width="7.8515625" style="25" customWidth="1"/>
    <col min="12" max="12" width="8.8515625" style="1" customWidth="1"/>
    <col min="13" max="13" width="10.00390625" style="1" customWidth="1"/>
    <col min="14" max="16384" width="8.8515625" style="1" customWidth="1"/>
  </cols>
  <sheetData>
    <row r="1" spans="1:13" ht="51.75" customHeight="1">
      <c r="A1" s="43" t="s">
        <v>318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3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171</v>
      </c>
      <c r="H2" s="4" t="s">
        <v>221</v>
      </c>
      <c r="I2" s="5" t="s">
        <v>218</v>
      </c>
      <c r="J2" s="6" t="s">
        <v>219</v>
      </c>
      <c r="K2" s="2" t="s">
        <v>222</v>
      </c>
      <c r="L2" s="3" t="s">
        <v>220</v>
      </c>
      <c r="M2" s="3" t="s">
        <v>223</v>
      </c>
    </row>
    <row r="3" spans="1:13" ht="28.5" customHeight="1">
      <c r="A3" s="7">
        <v>1</v>
      </c>
      <c r="B3" s="8" t="s">
        <v>6</v>
      </c>
      <c r="C3" s="9" t="s">
        <v>7</v>
      </c>
      <c r="D3" s="10" t="s">
        <v>8</v>
      </c>
      <c r="E3" s="11">
        <v>1</v>
      </c>
      <c r="F3" s="12" t="s">
        <v>9</v>
      </c>
      <c r="G3" s="13" t="s">
        <v>172</v>
      </c>
      <c r="H3" s="13" t="s">
        <v>232</v>
      </c>
      <c r="I3" s="13" t="s">
        <v>231</v>
      </c>
      <c r="J3" s="14">
        <f aca="true" t="shared" si="0" ref="J3:J24">G3*0.5+H3*0.5</f>
        <v>66.985</v>
      </c>
      <c r="K3" s="13">
        <v>1</v>
      </c>
      <c r="L3" s="15" t="s">
        <v>308</v>
      </c>
      <c r="M3" s="16" t="s">
        <v>224</v>
      </c>
    </row>
    <row r="4" spans="1:13" ht="28.5" customHeight="1">
      <c r="A4" s="7">
        <v>2</v>
      </c>
      <c r="B4" s="44" t="s">
        <v>6</v>
      </c>
      <c r="C4" s="47" t="s">
        <v>10</v>
      </c>
      <c r="D4" s="18" t="s">
        <v>11</v>
      </c>
      <c r="E4" s="46">
        <v>1</v>
      </c>
      <c r="F4" s="20" t="s">
        <v>12</v>
      </c>
      <c r="G4" s="13" t="s">
        <v>173</v>
      </c>
      <c r="H4" s="13" t="s">
        <v>310</v>
      </c>
      <c r="I4" s="13" t="s">
        <v>231</v>
      </c>
      <c r="J4" s="14">
        <f t="shared" si="0"/>
        <v>73.3</v>
      </c>
      <c r="K4" s="13">
        <v>1</v>
      </c>
      <c r="L4" s="15" t="s">
        <v>308</v>
      </c>
      <c r="M4" s="16" t="s">
        <v>225</v>
      </c>
    </row>
    <row r="5" spans="1:13" ht="28.5" customHeight="1">
      <c r="A5" s="7">
        <v>3</v>
      </c>
      <c r="B5" s="44"/>
      <c r="C5" s="51"/>
      <c r="D5" s="18" t="s">
        <v>11</v>
      </c>
      <c r="E5" s="46"/>
      <c r="F5" s="20" t="s">
        <v>13</v>
      </c>
      <c r="G5" s="13" t="s">
        <v>174</v>
      </c>
      <c r="H5" s="13" t="s">
        <v>284</v>
      </c>
      <c r="I5" s="13" t="s">
        <v>231</v>
      </c>
      <c r="J5" s="14">
        <f t="shared" si="0"/>
        <v>70.015</v>
      </c>
      <c r="K5" s="13">
        <v>2</v>
      </c>
      <c r="L5" s="15" t="s">
        <v>309</v>
      </c>
      <c r="M5" s="16" t="s">
        <v>225</v>
      </c>
    </row>
    <row r="6" spans="1:13" ht="28.5" customHeight="1">
      <c r="A6" s="7">
        <v>4</v>
      </c>
      <c r="B6" s="44"/>
      <c r="C6" s="51"/>
      <c r="D6" s="18" t="s">
        <v>11</v>
      </c>
      <c r="E6" s="46"/>
      <c r="F6" s="20" t="s">
        <v>14</v>
      </c>
      <c r="G6" s="13" t="s">
        <v>175</v>
      </c>
      <c r="H6" s="13" t="s">
        <v>311</v>
      </c>
      <c r="I6" s="13" t="s">
        <v>231</v>
      </c>
      <c r="J6" s="14">
        <f t="shared" si="0"/>
        <v>62.82</v>
      </c>
      <c r="K6" s="13">
        <v>3</v>
      </c>
      <c r="L6" s="15" t="s">
        <v>309</v>
      </c>
      <c r="M6" s="16" t="s">
        <v>225</v>
      </c>
    </row>
    <row r="7" spans="1:13" ht="28.5" customHeight="1">
      <c r="A7" s="7">
        <v>5</v>
      </c>
      <c r="B7" s="45" t="s">
        <v>15</v>
      </c>
      <c r="C7" s="47" t="s">
        <v>16</v>
      </c>
      <c r="D7" s="18" t="s">
        <v>17</v>
      </c>
      <c r="E7" s="46">
        <v>2</v>
      </c>
      <c r="F7" s="20" t="s">
        <v>23</v>
      </c>
      <c r="G7" s="13" t="s">
        <v>180</v>
      </c>
      <c r="H7" s="13" t="s">
        <v>238</v>
      </c>
      <c r="I7" s="13" t="s">
        <v>231</v>
      </c>
      <c r="J7" s="14">
        <f t="shared" si="0"/>
        <v>70.285</v>
      </c>
      <c r="K7" s="13">
        <v>1</v>
      </c>
      <c r="L7" s="15" t="s">
        <v>308</v>
      </c>
      <c r="M7" s="16" t="s">
        <v>226</v>
      </c>
    </row>
    <row r="8" spans="1:13" ht="28.5" customHeight="1">
      <c r="A8" s="7">
        <v>6</v>
      </c>
      <c r="B8" s="45"/>
      <c r="C8" s="47"/>
      <c r="D8" s="18" t="s">
        <v>17</v>
      </c>
      <c r="E8" s="46"/>
      <c r="F8" s="20" t="s">
        <v>19</v>
      </c>
      <c r="G8" s="13" t="s">
        <v>177</v>
      </c>
      <c r="H8" s="13" t="s">
        <v>234</v>
      </c>
      <c r="I8" s="13" t="s">
        <v>231</v>
      </c>
      <c r="J8" s="14">
        <f t="shared" si="0"/>
        <v>67.465</v>
      </c>
      <c r="K8" s="13">
        <v>2</v>
      </c>
      <c r="L8" s="15" t="s">
        <v>308</v>
      </c>
      <c r="M8" s="16" t="s">
        <v>226</v>
      </c>
    </row>
    <row r="9" spans="1:13" ht="28.5" customHeight="1">
      <c r="A9" s="7">
        <v>7</v>
      </c>
      <c r="B9" s="45"/>
      <c r="C9" s="47"/>
      <c r="D9" s="18" t="s">
        <v>17</v>
      </c>
      <c r="E9" s="46"/>
      <c r="F9" s="20" t="s">
        <v>22</v>
      </c>
      <c r="G9" s="13" t="s">
        <v>180</v>
      </c>
      <c r="H9" s="13" t="s">
        <v>237</v>
      </c>
      <c r="I9" s="13" t="s">
        <v>231</v>
      </c>
      <c r="J9" s="14">
        <f t="shared" si="0"/>
        <v>66.875</v>
      </c>
      <c r="K9" s="13">
        <v>3</v>
      </c>
      <c r="L9" s="15" t="s">
        <v>309</v>
      </c>
      <c r="M9" s="16" t="s">
        <v>226</v>
      </c>
    </row>
    <row r="10" spans="1:13" ht="28.5" customHeight="1">
      <c r="A10" s="7">
        <v>8</v>
      </c>
      <c r="B10" s="45"/>
      <c r="C10" s="47"/>
      <c r="D10" s="18" t="s">
        <v>17</v>
      </c>
      <c r="E10" s="46"/>
      <c r="F10" s="20" t="s">
        <v>20</v>
      </c>
      <c r="G10" s="13" t="s">
        <v>178</v>
      </c>
      <c r="H10" s="13" t="s">
        <v>235</v>
      </c>
      <c r="I10" s="13" t="s">
        <v>231</v>
      </c>
      <c r="J10" s="14">
        <f t="shared" si="0"/>
        <v>65.865</v>
      </c>
      <c r="K10" s="13">
        <v>4</v>
      </c>
      <c r="L10" s="15" t="s">
        <v>309</v>
      </c>
      <c r="M10" s="16" t="s">
        <v>226</v>
      </c>
    </row>
    <row r="11" spans="1:13" ht="28.5" customHeight="1">
      <c r="A11" s="7">
        <v>9</v>
      </c>
      <c r="B11" s="45"/>
      <c r="C11" s="47"/>
      <c r="D11" s="18" t="s">
        <v>17</v>
      </c>
      <c r="E11" s="46"/>
      <c r="F11" s="20" t="s">
        <v>18</v>
      </c>
      <c r="G11" s="13" t="s">
        <v>176</v>
      </c>
      <c r="H11" s="13" t="s">
        <v>233</v>
      </c>
      <c r="I11" s="13" t="s">
        <v>231</v>
      </c>
      <c r="J11" s="14">
        <f t="shared" si="0"/>
        <v>65.765</v>
      </c>
      <c r="K11" s="13">
        <v>5</v>
      </c>
      <c r="L11" s="15" t="s">
        <v>309</v>
      </c>
      <c r="M11" s="16" t="s">
        <v>226</v>
      </c>
    </row>
    <row r="12" spans="1:13" ht="28.5" customHeight="1">
      <c r="A12" s="7">
        <v>10</v>
      </c>
      <c r="B12" s="45"/>
      <c r="C12" s="47"/>
      <c r="D12" s="18" t="s">
        <v>17</v>
      </c>
      <c r="E12" s="46"/>
      <c r="F12" s="20" t="s">
        <v>21</v>
      </c>
      <c r="G12" s="13" t="s">
        <v>179</v>
      </c>
      <c r="H12" s="13" t="s">
        <v>236</v>
      </c>
      <c r="I12" s="13" t="s">
        <v>231</v>
      </c>
      <c r="J12" s="14">
        <f t="shared" si="0"/>
        <v>64.815</v>
      </c>
      <c r="K12" s="13">
        <v>6</v>
      </c>
      <c r="L12" s="15" t="s">
        <v>309</v>
      </c>
      <c r="M12" s="16" t="s">
        <v>226</v>
      </c>
    </row>
    <row r="13" spans="1:13" ht="28.5" customHeight="1">
      <c r="A13" s="7">
        <v>11</v>
      </c>
      <c r="B13" s="45" t="s">
        <v>15</v>
      </c>
      <c r="C13" s="47" t="s">
        <v>24</v>
      </c>
      <c r="D13" s="18" t="s">
        <v>25</v>
      </c>
      <c r="E13" s="46">
        <v>1</v>
      </c>
      <c r="F13" s="20" t="s">
        <v>28</v>
      </c>
      <c r="G13" s="13" t="s">
        <v>181</v>
      </c>
      <c r="H13" s="13" t="s">
        <v>240</v>
      </c>
      <c r="I13" s="13" t="s">
        <v>231</v>
      </c>
      <c r="J13" s="14">
        <f t="shared" si="0"/>
        <v>73.2</v>
      </c>
      <c r="K13" s="13">
        <v>1</v>
      </c>
      <c r="L13" s="15" t="s">
        <v>308</v>
      </c>
      <c r="M13" s="16" t="s">
        <v>226</v>
      </c>
    </row>
    <row r="14" spans="1:13" ht="28.5" customHeight="1">
      <c r="A14" s="7">
        <v>12</v>
      </c>
      <c r="B14" s="45"/>
      <c r="C14" s="47"/>
      <c r="D14" s="18" t="s">
        <v>25</v>
      </c>
      <c r="E14" s="46"/>
      <c r="F14" s="20" t="s">
        <v>26</v>
      </c>
      <c r="G14" s="13" t="s">
        <v>52</v>
      </c>
      <c r="H14" s="13" t="s">
        <v>239</v>
      </c>
      <c r="I14" s="13" t="s">
        <v>231</v>
      </c>
      <c r="J14" s="14">
        <f t="shared" si="0"/>
        <v>66.08500000000001</v>
      </c>
      <c r="K14" s="13">
        <v>2</v>
      </c>
      <c r="L14" s="15" t="s">
        <v>309</v>
      </c>
      <c r="M14" s="16" t="s">
        <v>226</v>
      </c>
    </row>
    <row r="15" spans="1:13" ht="28.5" customHeight="1">
      <c r="A15" s="7">
        <v>13</v>
      </c>
      <c r="B15" s="45"/>
      <c r="C15" s="47"/>
      <c r="D15" s="18" t="s">
        <v>25</v>
      </c>
      <c r="E15" s="46"/>
      <c r="F15" s="20" t="s">
        <v>30</v>
      </c>
      <c r="G15" s="13" t="s">
        <v>29</v>
      </c>
      <c r="H15" s="13" t="s">
        <v>241</v>
      </c>
      <c r="I15" s="13" t="s">
        <v>231</v>
      </c>
      <c r="J15" s="14">
        <f t="shared" si="0"/>
        <v>65.66499999999999</v>
      </c>
      <c r="K15" s="13">
        <v>3</v>
      </c>
      <c r="L15" s="15" t="s">
        <v>309</v>
      </c>
      <c r="M15" s="16" t="s">
        <v>226</v>
      </c>
    </row>
    <row r="16" spans="1:13" ht="28.5" customHeight="1">
      <c r="A16" s="7">
        <v>14</v>
      </c>
      <c r="B16" s="45" t="s">
        <v>31</v>
      </c>
      <c r="C16" s="47" t="s">
        <v>32</v>
      </c>
      <c r="D16" s="18" t="s">
        <v>33</v>
      </c>
      <c r="E16" s="46">
        <v>1</v>
      </c>
      <c r="F16" s="20" t="s">
        <v>36</v>
      </c>
      <c r="G16" s="13" t="s">
        <v>183</v>
      </c>
      <c r="H16" s="13" t="s">
        <v>244</v>
      </c>
      <c r="I16" s="13" t="s">
        <v>231</v>
      </c>
      <c r="J16" s="14">
        <f t="shared" si="0"/>
        <v>70.75</v>
      </c>
      <c r="K16" s="13">
        <v>1</v>
      </c>
      <c r="L16" s="15" t="s">
        <v>308</v>
      </c>
      <c r="M16" s="16" t="s">
        <v>226</v>
      </c>
    </row>
    <row r="17" spans="1:13" ht="28.5" customHeight="1">
      <c r="A17" s="7">
        <v>15</v>
      </c>
      <c r="B17" s="45"/>
      <c r="C17" s="47"/>
      <c r="D17" s="18" t="s">
        <v>33</v>
      </c>
      <c r="E17" s="46"/>
      <c r="F17" s="20" t="s">
        <v>34</v>
      </c>
      <c r="G17" s="13" t="s">
        <v>182</v>
      </c>
      <c r="H17" s="13" t="s">
        <v>242</v>
      </c>
      <c r="I17" s="13" t="s">
        <v>231</v>
      </c>
      <c r="J17" s="14">
        <f t="shared" si="0"/>
        <v>64.8</v>
      </c>
      <c r="K17" s="13">
        <v>2</v>
      </c>
      <c r="L17" s="15" t="s">
        <v>309</v>
      </c>
      <c r="M17" s="16" t="s">
        <v>226</v>
      </c>
    </row>
    <row r="18" spans="1:13" ht="28.5" customHeight="1">
      <c r="A18" s="7">
        <v>16</v>
      </c>
      <c r="B18" s="45"/>
      <c r="C18" s="47"/>
      <c r="D18" s="18" t="s">
        <v>33</v>
      </c>
      <c r="E18" s="46"/>
      <c r="F18" s="20" t="s">
        <v>35</v>
      </c>
      <c r="G18" s="13" t="s">
        <v>139</v>
      </c>
      <c r="H18" s="13" t="s">
        <v>243</v>
      </c>
      <c r="I18" s="13" t="s">
        <v>231</v>
      </c>
      <c r="J18" s="14">
        <f t="shared" si="0"/>
        <v>64.41499999999999</v>
      </c>
      <c r="K18" s="13">
        <v>3</v>
      </c>
      <c r="L18" s="15" t="s">
        <v>309</v>
      </c>
      <c r="M18" s="16" t="s">
        <v>226</v>
      </c>
    </row>
    <row r="19" spans="1:13" ht="28.5" customHeight="1">
      <c r="A19" s="7">
        <v>17</v>
      </c>
      <c r="B19" s="45" t="s">
        <v>37</v>
      </c>
      <c r="C19" s="47" t="s">
        <v>38</v>
      </c>
      <c r="D19" s="18" t="s">
        <v>39</v>
      </c>
      <c r="E19" s="46">
        <v>1</v>
      </c>
      <c r="F19" s="20" t="s">
        <v>41</v>
      </c>
      <c r="G19" s="13" t="s">
        <v>185</v>
      </c>
      <c r="H19" s="13" t="s">
        <v>246</v>
      </c>
      <c r="I19" s="13" t="s">
        <v>231</v>
      </c>
      <c r="J19" s="14">
        <f t="shared" si="0"/>
        <v>71.65</v>
      </c>
      <c r="K19" s="13">
        <v>1</v>
      </c>
      <c r="L19" s="15" t="s">
        <v>308</v>
      </c>
      <c r="M19" s="16" t="s">
        <v>226</v>
      </c>
    </row>
    <row r="20" spans="1:13" ht="28.5" customHeight="1">
      <c r="A20" s="7">
        <v>18</v>
      </c>
      <c r="B20" s="45"/>
      <c r="C20" s="47"/>
      <c r="D20" s="18" t="s">
        <v>39</v>
      </c>
      <c r="E20" s="46"/>
      <c r="F20" s="20" t="s">
        <v>40</v>
      </c>
      <c r="G20" s="13" t="s">
        <v>184</v>
      </c>
      <c r="H20" s="13" t="s">
        <v>245</v>
      </c>
      <c r="I20" s="13" t="s">
        <v>231</v>
      </c>
      <c r="J20" s="14">
        <f t="shared" si="0"/>
        <v>70.38</v>
      </c>
      <c r="K20" s="13">
        <v>2</v>
      </c>
      <c r="L20" s="15" t="s">
        <v>309</v>
      </c>
      <c r="M20" s="16" t="s">
        <v>226</v>
      </c>
    </row>
    <row r="21" spans="1:13" ht="28.5" customHeight="1">
      <c r="A21" s="7">
        <v>19</v>
      </c>
      <c r="B21" s="45"/>
      <c r="C21" s="47"/>
      <c r="D21" s="18" t="s">
        <v>39</v>
      </c>
      <c r="E21" s="46"/>
      <c r="F21" s="20" t="s">
        <v>43</v>
      </c>
      <c r="G21" s="13" t="s">
        <v>186</v>
      </c>
      <c r="H21" s="13" t="s">
        <v>248</v>
      </c>
      <c r="I21" s="13" t="s">
        <v>231</v>
      </c>
      <c r="J21" s="14">
        <f t="shared" si="0"/>
        <v>67.11500000000001</v>
      </c>
      <c r="K21" s="13">
        <v>3</v>
      </c>
      <c r="L21" s="15" t="s">
        <v>309</v>
      </c>
      <c r="M21" s="16" t="s">
        <v>226</v>
      </c>
    </row>
    <row r="22" spans="1:13" ht="28.5" customHeight="1">
      <c r="A22" s="7">
        <v>20</v>
      </c>
      <c r="B22" s="45"/>
      <c r="C22" s="47"/>
      <c r="D22" s="18" t="s">
        <v>39</v>
      </c>
      <c r="E22" s="46"/>
      <c r="F22" s="20" t="s">
        <v>42</v>
      </c>
      <c r="G22" s="13" t="s">
        <v>186</v>
      </c>
      <c r="H22" s="13" t="s">
        <v>247</v>
      </c>
      <c r="I22" s="13" t="s">
        <v>231</v>
      </c>
      <c r="J22" s="14">
        <f t="shared" si="0"/>
        <v>65.17</v>
      </c>
      <c r="K22" s="13">
        <v>4</v>
      </c>
      <c r="L22" s="15" t="s">
        <v>309</v>
      </c>
      <c r="M22" s="16" t="s">
        <v>226</v>
      </c>
    </row>
    <row r="23" spans="1:13" ht="28.5" customHeight="1">
      <c r="A23" s="7">
        <v>21</v>
      </c>
      <c r="B23" s="45" t="s">
        <v>37</v>
      </c>
      <c r="C23" s="47" t="s">
        <v>44</v>
      </c>
      <c r="D23" s="18" t="s">
        <v>45</v>
      </c>
      <c r="E23" s="46">
        <v>1</v>
      </c>
      <c r="F23" s="20" t="s">
        <v>46</v>
      </c>
      <c r="G23" s="13" t="s">
        <v>187</v>
      </c>
      <c r="H23" s="13" t="s">
        <v>249</v>
      </c>
      <c r="I23" s="13" t="s">
        <v>231</v>
      </c>
      <c r="J23" s="14">
        <f t="shared" si="0"/>
        <v>71.27</v>
      </c>
      <c r="K23" s="13">
        <v>1</v>
      </c>
      <c r="L23" s="15" t="s">
        <v>308</v>
      </c>
      <c r="M23" s="16" t="s">
        <v>226</v>
      </c>
    </row>
    <row r="24" spans="1:13" ht="28.5" customHeight="1">
      <c r="A24" s="7">
        <v>22</v>
      </c>
      <c r="B24" s="45"/>
      <c r="C24" s="47"/>
      <c r="D24" s="18" t="s">
        <v>45</v>
      </c>
      <c r="E24" s="46"/>
      <c r="F24" s="20" t="s">
        <v>47</v>
      </c>
      <c r="G24" s="13" t="s">
        <v>27</v>
      </c>
      <c r="H24" s="13" t="s">
        <v>250</v>
      </c>
      <c r="I24" s="13" t="s">
        <v>231</v>
      </c>
      <c r="J24" s="14">
        <f t="shared" si="0"/>
        <v>70.12</v>
      </c>
      <c r="K24" s="13">
        <v>2</v>
      </c>
      <c r="L24" s="15" t="s">
        <v>309</v>
      </c>
      <c r="M24" s="16" t="s">
        <v>226</v>
      </c>
    </row>
    <row r="25" spans="1:13" ht="28.5" customHeight="1">
      <c r="A25" s="7">
        <v>23</v>
      </c>
      <c r="B25" s="45"/>
      <c r="C25" s="47"/>
      <c r="D25" s="18" t="s">
        <v>45</v>
      </c>
      <c r="E25" s="46"/>
      <c r="F25" s="20" t="s">
        <v>48</v>
      </c>
      <c r="G25" s="13" t="s">
        <v>180</v>
      </c>
      <c r="H25" s="15" t="s">
        <v>312</v>
      </c>
      <c r="I25" s="13" t="s">
        <v>231</v>
      </c>
      <c r="J25" s="14">
        <f>G25*0.5+0*0.5</f>
        <v>28.3</v>
      </c>
      <c r="K25" s="13">
        <v>3</v>
      </c>
      <c r="L25" s="15" t="s">
        <v>309</v>
      </c>
      <c r="M25" s="16" t="s">
        <v>226</v>
      </c>
    </row>
    <row r="26" spans="1:13" ht="28.5" customHeight="1">
      <c r="A26" s="7">
        <v>24</v>
      </c>
      <c r="B26" s="45" t="s">
        <v>37</v>
      </c>
      <c r="C26" s="47" t="s">
        <v>49</v>
      </c>
      <c r="D26" s="18" t="s">
        <v>50</v>
      </c>
      <c r="E26" s="46">
        <v>1</v>
      </c>
      <c r="F26" s="20" t="s">
        <v>53</v>
      </c>
      <c r="G26" s="13" t="s">
        <v>180</v>
      </c>
      <c r="H26" s="13" t="s">
        <v>252</v>
      </c>
      <c r="I26" s="13" t="s">
        <v>231</v>
      </c>
      <c r="J26" s="14">
        <f aca="true" t="shared" si="1" ref="J26:J60">G26*0.5+H26*0.5</f>
        <v>72.15</v>
      </c>
      <c r="K26" s="13">
        <v>1</v>
      </c>
      <c r="L26" s="15" t="s">
        <v>308</v>
      </c>
      <c r="M26" s="16" t="s">
        <v>226</v>
      </c>
    </row>
    <row r="27" spans="1:13" ht="28.5" customHeight="1">
      <c r="A27" s="7">
        <v>25</v>
      </c>
      <c r="B27" s="45"/>
      <c r="C27" s="47"/>
      <c r="D27" s="18" t="s">
        <v>50</v>
      </c>
      <c r="E27" s="46"/>
      <c r="F27" s="20" t="s">
        <v>51</v>
      </c>
      <c r="G27" s="13" t="s">
        <v>188</v>
      </c>
      <c r="H27" s="13" t="s">
        <v>251</v>
      </c>
      <c r="I27" s="13" t="s">
        <v>231</v>
      </c>
      <c r="J27" s="14">
        <f t="shared" si="1"/>
        <v>71.82000000000001</v>
      </c>
      <c r="K27" s="13">
        <v>2</v>
      </c>
      <c r="L27" s="15" t="s">
        <v>309</v>
      </c>
      <c r="M27" s="16" t="s">
        <v>226</v>
      </c>
    </row>
    <row r="28" spans="1:13" ht="28.5" customHeight="1">
      <c r="A28" s="7">
        <v>26</v>
      </c>
      <c r="B28" s="45"/>
      <c r="C28" s="47"/>
      <c r="D28" s="18" t="s">
        <v>50</v>
      </c>
      <c r="E28" s="46"/>
      <c r="F28" s="20" t="s">
        <v>54</v>
      </c>
      <c r="G28" s="13" t="s">
        <v>189</v>
      </c>
      <c r="H28" s="13" t="s">
        <v>253</v>
      </c>
      <c r="I28" s="13" t="s">
        <v>231</v>
      </c>
      <c r="J28" s="14">
        <f t="shared" si="1"/>
        <v>63.565000000000005</v>
      </c>
      <c r="K28" s="13">
        <v>3</v>
      </c>
      <c r="L28" s="15" t="s">
        <v>309</v>
      </c>
      <c r="M28" s="16" t="s">
        <v>226</v>
      </c>
    </row>
    <row r="29" spans="1:13" ht="28.5" customHeight="1">
      <c r="A29" s="7">
        <v>27</v>
      </c>
      <c r="B29" s="45" t="s">
        <v>37</v>
      </c>
      <c r="C29" s="47" t="s">
        <v>56</v>
      </c>
      <c r="D29" s="18" t="s">
        <v>57</v>
      </c>
      <c r="E29" s="46">
        <v>1</v>
      </c>
      <c r="F29" s="20" t="s">
        <v>58</v>
      </c>
      <c r="G29" s="13" t="s">
        <v>182</v>
      </c>
      <c r="H29" s="13" t="s">
        <v>254</v>
      </c>
      <c r="I29" s="13" t="s">
        <v>231</v>
      </c>
      <c r="J29" s="14">
        <f t="shared" si="1"/>
        <v>70.415</v>
      </c>
      <c r="K29" s="13">
        <v>1</v>
      </c>
      <c r="L29" s="15" t="s">
        <v>308</v>
      </c>
      <c r="M29" s="16" t="s">
        <v>226</v>
      </c>
    </row>
    <row r="30" spans="1:13" ht="28.5" customHeight="1">
      <c r="A30" s="7">
        <v>28</v>
      </c>
      <c r="B30" s="45"/>
      <c r="C30" s="47"/>
      <c r="D30" s="18" t="s">
        <v>57</v>
      </c>
      <c r="E30" s="46"/>
      <c r="F30" s="20" t="s">
        <v>59</v>
      </c>
      <c r="G30" s="13" t="s">
        <v>190</v>
      </c>
      <c r="H30" s="13" t="s">
        <v>255</v>
      </c>
      <c r="I30" s="13" t="s">
        <v>231</v>
      </c>
      <c r="J30" s="14">
        <f t="shared" si="1"/>
        <v>65.025</v>
      </c>
      <c r="K30" s="13">
        <v>2</v>
      </c>
      <c r="L30" s="15" t="s">
        <v>309</v>
      </c>
      <c r="M30" s="16" t="s">
        <v>226</v>
      </c>
    </row>
    <row r="31" spans="1:13" ht="28.5" customHeight="1">
      <c r="A31" s="7">
        <v>29</v>
      </c>
      <c r="B31" s="45"/>
      <c r="C31" s="47"/>
      <c r="D31" s="18" t="s">
        <v>57</v>
      </c>
      <c r="E31" s="46"/>
      <c r="F31" s="20" t="s">
        <v>60</v>
      </c>
      <c r="G31" s="13" t="s">
        <v>191</v>
      </c>
      <c r="H31" s="13" t="s">
        <v>256</v>
      </c>
      <c r="I31" s="13" t="s">
        <v>231</v>
      </c>
      <c r="J31" s="14">
        <f t="shared" si="1"/>
        <v>63.855000000000004</v>
      </c>
      <c r="K31" s="13">
        <v>3</v>
      </c>
      <c r="L31" s="15" t="s">
        <v>309</v>
      </c>
      <c r="M31" s="16" t="s">
        <v>226</v>
      </c>
    </row>
    <row r="32" spans="1:13" ht="28.5" customHeight="1">
      <c r="A32" s="7">
        <v>30</v>
      </c>
      <c r="B32" s="45" t="s">
        <v>37</v>
      </c>
      <c r="C32" s="47" t="s">
        <v>56</v>
      </c>
      <c r="D32" s="18" t="s">
        <v>61</v>
      </c>
      <c r="E32" s="46">
        <v>1</v>
      </c>
      <c r="F32" s="20" t="s">
        <v>64</v>
      </c>
      <c r="G32" s="13" t="s">
        <v>193</v>
      </c>
      <c r="H32" s="13" t="s">
        <v>259</v>
      </c>
      <c r="I32" s="13" t="s">
        <v>231</v>
      </c>
      <c r="J32" s="14">
        <f t="shared" si="1"/>
        <v>69.105</v>
      </c>
      <c r="K32" s="13">
        <v>1</v>
      </c>
      <c r="L32" s="15" t="s">
        <v>308</v>
      </c>
      <c r="M32" s="16" t="s">
        <v>226</v>
      </c>
    </row>
    <row r="33" spans="1:13" ht="28.5" customHeight="1">
      <c r="A33" s="7">
        <v>31</v>
      </c>
      <c r="B33" s="45"/>
      <c r="C33" s="47"/>
      <c r="D33" s="18" t="s">
        <v>61</v>
      </c>
      <c r="E33" s="46"/>
      <c r="F33" s="20" t="s">
        <v>63</v>
      </c>
      <c r="G33" s="13" t="s">
        <v>192</v>
      </c>
      <c r="H33" s="13" t="s">
        <v>258</v>
      </c>
      <c r="I33" s="13" t="s">
        <v>231</v>
      </c>
      <c r="J33" s="14">
        <f t="shared" si="1"/>
        <v>66.015</v>
      </c>
      <c r="K33" s="13">
        <v>2</v>
      </c>
      <c r="L33" s="15" t="s">
        <v>309</v>
      </c>
      <c r="M33" s="16" t="s">
        <v>226</v>
      </c>
    </row>
    <row r="34" spans="1:13" ht="28.5" customHeight="1">
      <c r="A34" s="7">
        <v>32</v>
      </c>
      <c r="B34" s="45"/>
      <c r="C34" s="47"/>
      <c r="D34" s="18" t="s">
        <v>61</v>
      </c>
      <c r="E34" s="46"/>
      <c r="F34" s="20" t="s">
        <v>62</v>
      </c>
      <c r="G34" s="13" t="s">
        <v>179</v>
      </c>
      <c r="H34" s="13" t="s">
        <v>257</v>
      </c>
      <c r="I34" s="13" t="s">
        <v>231</v>
      </c>
      <c r="J34" s="14">
        <f t="shared" si="1"/>
        <v>64.03</v>
      </c>
      <c r="K34" s="13">
        <v>3</v>
      </c>
      <c r="L34" s="15" t="s">
        <v>309</v>
      </c>
      <c r="M34" s="16" t="s">
        <v>226</v>
      </c>
    </row>
    <row r="35" spans="1:13" s="23" customFormat="1" ht="28.5" customHeight="1">
      <c r="A35" s="7">
        <v>33</v>
      </c>
      <c r="B35" s="48" t="s">
        <v>65</v>
      </c>
      <c r="C35" s="52" t="s">
        <v>66</v>
      </c>
      <c r="D35" s="10" t="s">
        <v>67</v>
      </c>
      <c r="E35" s="55">
        <v>1</v>
      </c>
      <c r="F35" s="12" t="s">
        <v>68</v>
      </c>
      <c r="G35" s="22" t="s">
        <v>88</v>
      </c>
      <c r="H35" s="22" t="s">
        <v>260</v>
      </c>
      <c r="I35" s="13" t="s">
        <v>231</v>
      </c>
      <c r="J35" s="14">
        <f t="shared" si="1"/>
        <v>70.005</v>
      </c>
      <c r="K35" s="22">
        <v>1</v>
      </c>
      <c r="L35" s="15" t="s">
        <v>308</v>
      </c>
      <c r="M35" s="9" t="s">
        <v>226</v>
      </c>
    </row>
    <row r="36" spans="1:13" ht="28.5" customHeight="1">
      <c r="A36" s="7">
        <v>34</v>
      </c>
      <c r="B36" s="45"/>
      <c r="C36" s="47"/>
      <c r="D36" s="18" t="s">
        <v>67</v>
      </c>
      <c r="E36" s="46"/>
      <c r="F36" s="20" t="s">
        <v>69</v>
      </c>
      <c r="G36" s="13" t="s">
        <v>194</v>
      </c>
      <c r="H36" s="13" t="s">
        <v>261</v>
      </c>
      <c r="I36" s="13" t="s">
        <v>231</v>
      </c>
      <c r="J36" s="14">
        <f t="shared" si="1"/>
        <v>66.535</v>
      </c>
      <c r="K36" s="13">
        <v>2</v>
      </c>
      <c r="L36" s="15" t="s">
        <v>309</v>
      </c>
      <c r="M36" s="16" t="s">
        <v>226</v>
      </c>
    </row>
    <row r="37" spans="1:13" ht="28.5" customHeight="1">
      <c r="A37" s="7">
        <v>35</v>
      </c>
      <c r="B37" s="45"/>
      <c r="C37" s="47"/>
      <c r="D37" s="18" t="s">
        <v>67</v>
      </c>
      <c r="E37" s="46"/>
      <c r="F37" s="20" t="s">
        <v>70</v>
      </c>
      <c r="G37" s="13" t="s">
        <v>195</v>
      </c>
      <c r="H37" s="13" t="s">
        <v>262</v>
      </c>
      <c r="I37" s="13" t="s">
        <v>231</v>
      </c>
      <c r="J37" s="14">
        <f t="shared" si="1"/>
        <v>63.82</v>
      </c>
      <c r="K37" s="13">
        <v>3</v>
      </c>
      <c r="L37" s="15" t="s">
        <v>309</v>
      </c>
      <c r="M37" s="16" t="s">
        <v>226</v>
      </c>
    </row>
    <row r="38" spans="1:13" ht="28.5" customHeight="1">
      <c r="A38" s="7">
        <v>36</v>
      </c>
      <c r="B38" s="45" t="s">
        <v>65</v>
      </c>
      <c r="C38" s="47" t="s">
        <v>71</v>
      </c>
      <c r="D38" s="18" t="s">
        <v>72</v>
      </c>
      <c r="E38" s="46">
        <v>2</v>
      </c>
      <c r="F38" s="20" t="s">
        <v>74</v>
      </c>
      <c r="G38" s="13" t="s">
        <v>196</v>
      </c>
      <c r="H38" s="13" t="s">
        <v>264</v>
      </c>
      <c r="I38" s="13" t="s">
        <v>231</v>
      </c>
      <c r="J38" s="14">
        <f t="shared" si="1"/>
        <v>74.47</v>
      </c>
      <c r="K38" s="13">
        <v>1</v>
      </c>
      <c r="L38" s="15" t="s">
        <v>308</v>
      </c>
      <c r="M38" s="16" t="s">
        <v>226</v>
      </c>
    </row>
    <row r="39" spans="1:13" ht="28.5" customHeight="1">
      <c r="A39" s="7">
        <v>37</v>
      </c>
      <c r="B39" s="45"/>
      <c r="C39" s="47"/>
      <c r="D39" s="18" t="s">
        <v>72</v>
      </c>
      <c r="E39" s="46"/>
      <c r="F39" s="20" t="s">
        <v>77</v>
      </c>
      <c r="G39" s="13" t="s">
        <v>197</v>
      </c>
      <c r="H39" s="13" t="s">
        <v>267</v>
      </c>
      <c r="I39" s="13" t="s">
        <v>231</v>
      </c>
      <c r="J39" s="14">
        <f t="shared" si="1"/>
        <v>71.2</v>
      </c>
      <c r="K39" s="13">
        <v>2</v>
      </c>
      <c r="L39" s="15" t="s">
        <v>308</v>
      </c>
      <c r="M39" s="16" t="s">
        <v>226</v>
      </c>
    </row>
    <row r="40" spans="1:13" ht="28.5" customHeight="1">
      <c r="A40" s="7">
        <v>38</v>
      </c>
      <c r="B40" s="45"/>
      <c r="C40" s="47"/>
      <c r="D40" s="18" t="s">
        <v>72</v>
      </c>
      <c r="E40" s="46"/>
      <c r="F40" s="20" t="s">
        <v>75</v>
      </c>
      <c r="G40" s="13" t="s">
        <v>196</v>
      </c>
      <c r="H40" s="13" t="s">
        <v>265</v>
      </c>
      <c r="I40" s="13" t="s">
        <v>231</v>
      </c>
      <c r="J40" s="14">
        <f t="shared" si="1"/>
        <v>71.08</v>
      </c>
      <c r="K40" s="13">
        <v>3</v>
      </c>
      <c r="L40" s="15" t="s">
        <v>309</v>
      </c>
      <c r="M40" s="16" t="s">
        <v>226</v>
      </c>
    </row>
    <row r="41" spans="1:13" ht="28.5" customHeight="1">
      <c r="A41" s="7">
        <v>39</v>
      </c>
      <c r="B41" s="45"/>
      <c r="C41" s="47"/>
      <c r="D41" s="18" t="s">
        <v>72</v>
      </c>
      <c r="E41" s="46"/>
      <c r="F41" s="20" t="s">
        <v>73</v>
      </c>
      <c r="G41" s="13" t="s">
        <v>168</v>
      </c>
      <c r="H41" s="13" t="s">
        <v>263</v>
      </c>
      <c r="I41" s="13" t="s">
        <v>231</v>
      </c>
      <c r="J41" s="14">
        <f t="shared" si="1"/>
        <v>70.61500000000001</v>
      </c>
      <c r="K41" s="13">
        <v>4</v>
      </c>
      <c r="L41" s="15" t="s">
        <v>309</v>
      </c>
      <c r="M41" s="16" t="s">
        <v>226</v>
      </c>
    </row>
    <row r="42" spans="1:13" ht="28.5" customHeight="1">
      <c r="A42" s="7">
        <v>40</v>
      </c>
      <c r="B42" s="45"/>
      <c r="C42" s="47"/>
      <c r="D42" s="18" t="s">
        <v>72</v>
      </c>
      <c r="E42" s="46"/>
      <c r="F42" s="20" t="s">
        <v>76</v>
      </c>
      <c r="G42" s="13" t="s">
        <v>187</v>
      </c>
      <c r="H42" s="13" t="s">
        <v>266</v>
      </c>
      <c r="I42" s="13" t="s">
        <v>231</v>
      </c>
      <c r="J42" s="14">
        <f t="shared" si="1"/>
        <v>66.15</v>
      </c>
      <c r="K42" s="13">
        <v>5</v>
      </c>
      <c r="L42" s="15" t="s">
        <v>309</v>
      </c>
      <c r="M42" s="16" t="s">
        <v>226</v>
      </c>
    </row>
    <row r="43" spans="1:13" ht="28.5" customHeight="1">
      <c r="A43" s="7">
        <v>41</v>
      </c>
      <c r="B43" s="45"/>
      <c r="C43" s="47"/>
      <c r="D43" s="18" t="s">
        <v>72</v>
      </c>
      <c r="E43" s="46"/>
      <c r="F43" s="20" t="s">
        <v>78</v>
      </c>
      <c r="G43" s="13" t="s">
        <v>198</v>
      </c>
      <c r="H43" s="13" t="s">
        <v>268</v>
      </c>
      <c r="I43" s="13" t="s">
        <v>231</v>
      </c>
      <c r="J43" s="14">
        <f t="shared" si="1"/>
        <v>63.15</v>
      </c>
      <c r="K43" s="13">
        <v>6</v>
      </c>
      <c r="L43" s="15" t="s">
        <v>309</v>
      </c>
      <c r="M43" s="16" t="s">
        <v>226</v>
      </c>
    </row>
    <row r="44" spans="1:13" ht="28.5" customHeight="1">
      <c r="A44" s="7">
        <v>42</v>
      </c>
      <c r="B44" s="45" t="s">
        <v>65</v>
      </c>
      <c r="C44" s="47" t="s">
        <v>79</v>
      </c>
      <c r="D44" s="18" t="s">
        <v>80</v>
      </c>
      <c r="E44" s="46">
        <v>2</v>
      </c>
      <c r="F44" s="20" t="s">
        <v>83</v>
      </c>
      <c r="G44" s="13" t="s">
        <v>182</v>
      </c>
      <c r="H44" s="13" t="s">
        <v>271</v>
      </c>
      <c r="I44" s="13" t="s">
        <v>231</v>
      </c>
      <c r="J44" s="14">
        <f t="shared" si="1"/>
        <v>71.555</v>
      </c>
      <c r="K44" s="13">
        <v>1</v>
      </c>
      <c r="L44" s="15" t="s">
        <v>308</v>
      </c>
      <c r="M44" s="16" t="s">
        <v>226</v>
      </c>
    </row>
    <row r="45" spans="1:13" ht="28.5" customHeight="1">
      <c r="A45" s="7">
        <v>43</v>
      </c>
      <c r="B45" s="45"/>
      <c r="C45" s="47"/>
      <c r="D45" s="18" t="s">
        <v>80</v>
      </c>
      <c r="E45" s="46"/>
      <c r="F45" s="20" t="s">
        <v>81</v>
      </c>
      <c r="G45" s="13" t="s">
        <v>196</v>
      </c>
      <c r="H45" s="13" t="s">
        <v>269</v>
      </c>
      <c r="I45" s="13" t="s">
        <v>231</v>
      </c>
      <c r="J45" s="14">
        <f t="shared" si="1"/>
        <v>69.88</v>
      </c>
      <c r="K45" s="13">
        <v>2</v>
      </c>
      <c r="L45" s="15" t="s">
        <v>308</v>
      </c>
      <c r="M45" s="16" t="s">
        <v>226</v>
      </c>
    </row>
    <row r="46" spans="1:13" ht="28.5" customHeight="1">
      <c r="A46" s="7">
        <v>44</v>
      </c>
      <c r="B46" s="45"/>
      <c r="C46" s="47"/>
      <c r="D46" s="18" t="s">
        <v>80</v>
      </c>
      <c r="E46" s="46"/>
      <c r="F46" s="20" t="s">
        <v>85</v>
      </c>
      <c r="G46" s="13" t="s">
        <v>183</v>
      </c>
      <c r="H46" s="13" t="s">
        <v>272</v>
      </c>
      <c r="I46" s="13" t="s">
        <v>231</v>
      </c>
      <c r="J46" s="14">
        <f t="shared" si="1"/>
        <v>69.27000000000001</v>
      </c>
      <c r="K46" s="13">
        <v>3</v>
      </c>
      <c r="L46" s="15" t="s">
        <v>309</v>
      </c>
      <c r="M46" s="16" t="s">
        <v>226</v>
      </c>
    </row>
    <row r="47" spans="1:13" ht="28.5" customHeight="1">
      <c r="A47" s="7">
        <v>45</v>
      </c>
      <c r="B47" s="45"/>
      <c r="C47" s="47"/>
      <c r="D47" s="18" t="s">
        <v>80</v>
      </c>
      <c r="E47" s="46"/>
      <c r="F47" s="20" t="s">
        <v>87</v>
      </c>
      <c r="G47" s="13" t="s">
        <v>178</v>
      </c>
      <c r="H47" s="13" t="s">
        <v>274</v>
      </c>
      <c r="I47" s="13" t="s">
        <v>231</v>
      </c>
      <c r="J47" s="14">
        <f t="shared" si="1"/>
        <v>66.835</v>
      </c>
      <c r="K47" s="13">
        <v>4</v>
      </c>
      <c r="L47" s="15" t="s">
        <v>309</v>
      </c>
      <c r="M47" s="16" t="s">
        <v>226</v>
      </c>
    </row>
    <row r="48" spans="1:13" ht="28.5" customHeight="1">
      <c r="A48" s="7">
        <v>46</v>
      </c>
      <c r="B48" s="45"/>
      <c r="C48" s="47"/>
      <c r="D48" s="18" t="s">
        <v>80</v>
      </c>
      <c r="E48" s="46"/>
      <c r="F48" s="20" t="s">
        <v>89</v>
      </c>
      <c r="G48" s="13" t="s">
        <v>178</v>
      </c>
      <c r="H48" s="13" t="s">
        <v>275</v>
      </c>
      <c r="I48" s="13" t="s">
        <v>231</v>
      </c>
      <c r="J48" s="14">
        <f t="shared" si="1"/>
        <v>66.035</v>
      </c>
      <c r="K48" s="13">
        <v>5</v>
      </c>
      <c r="L48" s="15" t="s">
        <v>309</v>
      </c>
      <c r="M48" s="16" t="s">
        <v>226</v>
      </c>
    </row>
    <row r="49" spans="1:13" ht="28.5" customHeight="1">
      <c r="A49" s="7">
        <v>47</v>
      </c>
      <c r="B49" s="45"/>
      <c r="C49" s="47"/>
      <c r="D49" s="18" t="s">
        <v>80</v>
      </c>
      <c r="E49" s="46"/>
      <c r="F49" s="20" t="s">
        <v>82</v>
      </c>
      <c r="G49" s="13" t="s">
        <v>52</v>
      </c>
      <c r="H49" s="13" t="s">
        <v>270</v>
      </c>
      <c r="I49" s="13" t="s">
        <v>231</v>
      </c>
      <c r="J49" s="14">
        <f t="shared" si="1"/>
        <v>65.17</v>
      </c>
      <c r="K49" s="13">
        <v>6</v>
      </c>
      <c r="L49" s="15" t="s">
        <v>309</v>
      </c>
      <c r="M49" s="16" t="s">
        <v>226</v>
      </c>
    </row>
    <row r="50" spans="1:13" ht="28.5" customHeight="1">
      <c r="A50" s="7">
        <v>48</v>
      </c>
      <c r="B50" s="45"/>
      <c r="C50" s="47"/>
      <c r="D50" s="18" t="s">
        <v>80</v>
      </c>
      <c r="E50" s="46"/>
      <c r="F50" s="20" t="s">
        <v>86</v>
      </c>
      <c r="G50" s="13" t="s">
        <v>27</v>
      </c>
      <c r="H50" s="13" t="s">
        <v>273</v>
      </c>
      <c r="I50" s="13" t="s">
        <v>231</v>
      </c>
      <c r="J50" s="14">
        <f t="shared" si="1"/>
        <v>65</v>
      </c>
      <c r="K50" s="13">
        <v>7</v>
      </c>
      <c r="L50" s="15" t="s">
        <v>309</v>
      </c>
      <c r="M50" s="16" t="s">
        <v>226</v>
      </c>
    </row>
    <row r="51" spans="1:13" ht="28.5" customHeight="1">
      <c r="A51" s="7">
        <v>49</v>
      </c>
      <c r="B51" s="45" t="s">
        <v>65</v>
      </c>
      <c r="C51" s="47" t="s">
        <v>90</v>
      </c>
      <c r="D51" s="24" t="s">
        <v>91</v>
      </c>
      <c r="E51" s="46">
        <v>1</v>
      </c>
      <c r="F51" s="20" t="s">
        <v>92</v>
      </c>
      <c r="G51" s="13" t="s">
        <v>88</v>
      </c>
      <c r="H51" s="13" t="s">
        <v>313</v>
      </c>
      <c r="I51" s="13" t="s">
        <v>231</v>
      </c>
      <c r="J51" s="14">
        <f t="shared" si="1"/>
        <v>71.16499999999999</v>
      </c>
      <c r="K51" s="13">
        <v>1</v>
      </c>
      <c r="L51" s="15" t="s">
        <v>308</v>
      </c>
      <c r="M51" s="16" t="s">
        <v>226</v>
      </c>
    </row>
    <row r="52" spans="1:13" ht="28.5" customHeight="1">
      <c r="A52" s="7">
        <v>50</v>
      </c>
      <c r="B52" s="45"/>
      <c r="C52" s="47"/>
      <c r="D52" s="24" t="s">
        <v>91</v>
      </c>
      <c r="E52" s="46"/>
      <c r="F52" s="20" t="s">
        <v>94</v>
      </c>
      <c r="G52" s="13" t="s">
        <v>183</v>
      </c>
      <c r="H52" s="13" t="s">
        <v>315</v>
      </c>
      <c r="I52" s="13" t="s">
        <v>231</v>
      </c>
      <c r="J52" s="14">
        <f t="shared" si="1"/>
        <v>69.85</v>
      </c>
      <c r="K52" s="13">
        <v>2</v>
      </c>
      <c r="L52" s="15" t="s">
        <v>309</v>
      </c>
      <c r="M52" s="16" t="s">
        <v>226</v>
      </c>
    </row>
    <row r="53" spans="1:13" ht="28.5" customHeight="1">
      <c r="A53" s="7">
        <v>51</v>
      </c>
      <c r="B53" s="45"/>
      <c r="C53" s="47"/>
      <c r="D53" s="24" t="s">
        <v>91</v>
      </c>
      <c r="E53" s="46"/>
      <c r="F53" s="20" t="s">
        <v>93</v>
      </c>
      <c r="G53" s="13" t="s">
        <v>199</v>
      </c>
      <c r="H53" s="13" t="s">
        <v>314</v>
      </c>
      <c r="I53" s="13" t="s">
        <v>231</v>
      </c>
      <c r="J53" s="14">
        <f t="shared" si="1"/>
        <v>69.155</v>
      </c>
      <c r="K53" s="13">
        <v>3</v>
      </c>
      <c r="L53" s="15" t="s">
        <v>309</v>
      </c>
      <c r="M53" s="16" t="s">
        <v>226</v>
      </c>
    </row>
    <row r="54" spans="1:13" ht="28.5" customHeight="1">
      <c r="A54" s="7">
        <v>52</v>
      </c>
      <c r="B54" s="45" t="s">
        <v>65</v>
      </c>
      <c r="C54" s="47" t="s">
        <v>95</v>
      </c>
      <c r="D54" s="18" t="s">
        <v>96</v>
      </c>
      <c r="E54" s="46">
        <v>1</v>
      </c>
      <c r="F54" s="20" t="s">
        <v>99</v>
      </c>
      <c r="G54" s="13" t="s">
        <v>197</v>
      </c>
      <c r="H54" s="13" t="s">
        <v>278</v>
      </c>
      <c r="I54" s="13" t="s">
        <v>231</v>
      </c>
      <c r="J54" s="14">
        <f t="shared" si="1"/>
        <v>73.28</v>
      </c>
      <c r="K54" s="13">
        <v>1</v>
      </c>
      <c r="L54" s="15" t="s">
        <v>308</v>
      </c>
      <c r="M54" s="16" t="s">
        <v>226</v>
      </c>
    </row>
    <row r="55" spans="1:13" ht="28.5" customHeight="1">
      <c r="A55" s="7">
        <v>53</v>
      </c>
      <c r="B55" s="45"/>
      <c r="C55" s="47"/>
      <c r="D55" s="18" t="s">
        <v>96</v>
      </c>
      <c r="E55" s="46"/>
      <c r="F55" s="20" t="s">
        <v>97</v>
      </c>
      <c r="G55" s="13" t="s">
        <v>200</v>
      </c>
      <c r="H55" s="13" t="s">
        <v>276</v>
      </c>
      <c r="I55" s="13" t="s">
        <v>231</v>
      </c>
      <c r="J55" s="14">
        <f t="shared" si="1"/>
        <v>68.47999999999999</v>
      </c>
      <c r="K55" s="13">
        <v>2</v>
      </c>
      <c r="L55" s="15" t="s">
        <v>309</v>
      </c>
      <c r="M55" s="16" t="s">
        <v>226</v>
      </c>
    </row>
    <row r="56" spans="1:13" ht="28.5" customHeight="1">
      <c r="A56" s="7">
        <v>54</v>
      </c>
      <c r="B56" s="45"/>
      <c r="C56" s="47"/>
      <c r="D56" s="18" t="s">
        <v>96</v>
      </c>
      <c r="E56" s="46"/>
      <c r="F56" s="20" t="s">
        <v>98</v>
      </c>
      <c r="G56" s="13" t="s">
        <v>195</v>
      </c>
      <c r="H56" s="13" t="s">
        <v>277</v>
      </c>
      <c r="I56" s="13" t="s">
        <v>231</v>
      </c>
      <c r="J56" s="14">
        <f t="shared" si="1"/>
        <v>67.895</v>
      </c>
      <c r="K56" s="13">
        <v>3</v>
      </c>
      <c r="L56" s="15" t="s">
        <v>309</v>
      </c>
      <c r="M56" s="16" t="s">
        <v>226</v>
      </c>
    </row>
    <row r="57" spans="1:13" ht="28.5" customHeight="1">
      <c r="A57" s="7">
        <v>55</v>
      </c>
      <c r="B57" s="45" t="s">
        <v>6</v>
      </c>
      <c r="C57" s="47" t="s">
        <v>100</v>
      </c>
      <c r="D57" s="18" t="s">
        <v>101</v>
      </c>
      <c r="E57" s="46">
        <v>1</v>
      </c>
      <c r="F57" s="20" t="s">
        <v>102</v>
      </c>
      <c r="G57" s="13" t="s">
        <v>139</v>
      </c>
      <c r="H57" s="13" t="s">
        <v>267</v>
      </c>
      <c r="I57" s="13" t="s">
        <v>231</v>
      </c>
      <c r="J57" s="14">
        <f t="shared" si="1"/>
        <v>71</v>
      </c>
      <c r="K57" s="13">
        <v>1</v>
      </c>
      <c r="L57" s="15" t="s">
        <v>308</v>
      </c>
      <c r="M57" s="16" t="s">
        <v>226</v>
      </c>
    </row>
    <row r="58" spans="1:13" ht="28.5" customHeight="1">
      <c r="A58" s="7">
        <v>56</v>
      </c>
      <c r="B58" s="45"/>
      <c r="C58" s="47"/>
      <c r="D58" s="18" t="s">
        <v>101</v>
      </c>
      <c r="E58" s="46"/>
      <c r="F58" s="20" t="s">
        <v>103</v>
      </c>
      <c r="G58" s="13" t="s">
        <v>177</v>
      </c>
      <c r="H58" s="13" t="s">
        <v>316</v>
      </c>
      <c r="I58" s="13" t="s">
        <v>231</v>
      </c>
      <c r="J58" s="14">
        <f t="shared" si="1"/>
        <v>69.315</v>
      </c>
      <c r="K58" s="13">
        <v>2</v>
      </c>
      <c r="L58" s="15" t="s">
        <v>309</v>
      </c>
      <c r="M58" s="16" t="s">
        <v>226</v>
      </c>
    </row>
    <row r="59" spans="1:13" ht="28.5" customHeight="1">
      <c r="A59" s="7">
        <v>57</v>
      </c>
      <c r="B59" s="45"/>
      <c r="C59" s="47"/>
      <c r="D59" s="18" t="s">
        <v>101</v>
      </c>
      <c r="E59" s="46"/>
      <c r="F59" s="20" t="s">
        <v>106</v>
      </c>
      <c r="G59" s="13" t="s">
        <v>179</v>
      </c>
      <c r="H59" s="13" t="s">
        <v>313</v>
      </c>
      <c r="I59" s="13" t="s">
        <v>231</v>
      </c>
      <c r="J59" s="14">
        <f t="shared" si="1"/>
        <v>67.565</v>
      </c>
      <c r="K59" s="13">
        <v>3</v>
      </c>
      <c r="L59" s="15" t="s">
        <v>309</v>
      </c>
      <c r="M59" s="16" t="s">
        <v>226</v>
      </c>
    </row>
    <row r="60" spans="1:13" ht="28.5" customHeight="1">
      <c r="A60" s="7">
        <v>58</v>
      </c>
      <c r="B60" s="45"/>
      <c r="C60" s="47"/>
      <c r="D60" s="18" t="s">
        <v>101</v>
      </c>
      <c r="E60" s="46"/>
      <c r="F60" s="20" t="s">
        <v>104</v>
      </c>
      <c r="G60" s="13" t="s">
        <v>179</v>
      </c>
      <c r="H60" s="13" t="s">
        <v>317</v>
      </c>
      <c r="I60" s="13" t="s">
        <v>231</v>
      </c>
      <c r="J60" s="14">
        <f t="shared" si="1"/>
        <v>60.05</v>
      </c>
      <c r="K60" s="13">
        <v>4</v>
      </c>
      <c r="L60" s="15" t="s">
        <v>309</v>
      </c>
      <c r="M60" s="16" t="s">
        <v>226</v>
      </c>
    </row>
    <row r="61" spans="1:13" s="41" customFormat="1" ht="28.5" customHeight="1">
      <c r="A61" s="30">
        <v>59</v>
      </c>
      <c r="B61" s="31" t="s">
        <v>6</v>
      </c>
      <c r="C61" s="32" t="s">
        <v>7</v>
      </c>
      <c r="D61" s="33" t="s">
        <v>107</v>
      </c>
      <c r="E61" s="34">
        <v>1</v>
      </c>
      <c r="F61" s="35" t="s">
        <v>108</v>
      </c>
      <c r="G61" s="36" t="s">
        <v>201</v>
      </c>
      <c r="H61" s="36" t="s">
        <v>279</v>
      </c>
      <c r="I61" s="37">
        <v>69.99</v>
      </c>
      <c r="J61" s="38">
        <f aca="true" t="shared" si="2" ref="J61:J67">G61*0.5+(H61*0.3+I61*0.7)*0.5</f>
        <v>62.3465</v>
      </c>
      <c r="K61" s="36">
        <v>1</v>
      </c>
      <c r="L61" s="39" t="s">
        <v>308</v>
      </c>
      <c r="M61" s="40" t="s">
        <v>227</v>
      </c>
    </row>
    <row r="62" spans="1:13" s="41" customFormat="1" ht="28.5" customHeight="1">
      <c r="A62" s="30">
        <v>60</v>
      </c>
      <c r="B62" s="31" t="s">
        <v>6</v>
      </c>
      <c r="C62" s="32" t="s">
        <v>7</v>
      </c>
      <c r="D62" s="33" t="s">
        <v>109</v>
      </c>
      <c r="E62" s="34">
        <v>1</v>
      </c>
      <c r="F62" s="35" t="s">
        <v>110</v>
      </c>
      <c r="G62" s="36" t="s">
        <v>202</v>
      </c>
      <c r="H62" s="36" t="s">
        <v>280</v>
      </c>
      <c r="I62" s="37">
        <v>80.76</v>
      </c>
      <c r="J62" s="38">
        <f t="shared" si="2"/>
        <v>71.792</v>
      </c>
      <c r="K62" s="36">
        <v>1</v>
      </c>
      <c r="L62" s="39" t="s">
        <v>308</v>
      </c>
      <c r="M62" s="40" t="s">
        <v>228</v>
      </c>
    </row>
    <row r="63" spans="1:13" s="41" customFormat="1" ht="28.5" customHeight="1">
      <c r="A63" s="30">
        <v>61</v>
      </c>
      <c r="B63" s="49" t="s">
        <v>169</v>
      </c>
      <c r="C63" s="53" t="s">
        <v>111</v>
      </c>
      <c r="D63" s="33" t="s">
        <v>112</v>
      </c>
      <c r="E63" s="56">
        <v>1</v>
      </c>
      <c r="F63" s="35" t="s">
        <v>113</v>
      </c>
      <c r="G63" s="36" t="s">
        <v>136</v>
      </c>
      <c r="H63" s="36" t="s">
        <v>281</v>
      </c>
      <c r="I63" s="37">
        <v>62.56</v>
      </c>
      <c r="J63" s="38">
        <f t="shared" si="2"/>
        <v>67.0215</v>
      </c>
      <c r="K63" s="36">
        <v>1</v>
      </c>
      <c r="L63" s="39" t="s">
        <v>308</v>
      </c>
      <c r="M63" s="40" t="s">
        <v>229</v>
      </c>
    </row>
    <row r="64" spans="1:13" s="41" customFormat="1" ht="28.5" customHeight="1">
      <c r="A64" s="30">
        <v>62</v>
      </c>
      <c r="B64" s="50"/>
      <c r="C64" s="53"/>
      <c r="D64" s="33" t="s">
        <v>112</v>
      </c>
      <c r="E64" s="56"/>
      <c r="F64" s="35" t="s">
        <v>114</v>
      </c>
      <c r="G64" s="36" t="s">
        <v>203</v>
      </c>
      <c r="H64" s="36" t="s">
        <v>282</v>
      </c>
      <c r="I64" s="37">
        <v>65.79</v>
      </c>
      <c r="J64" s="38">
        <f t="shared" si="2"/>
        <v>66.8015</v>
      </c>
      <c r="K64" s="36">
        <v>2</v>
      </c>
      <c r="L64" s="39" t="s">
        <v>309</v>
      </c>
      <c r="M64" s="40" t="s">
        <v>229</v>
      </c>
    </row>
    <row r="65" spans="1:13" s="41" customFormat="1" ht="28.5" customHeight="1">
      <c r="A65" s="30">
        <v>63</v>
      </c>
      <c r="B65" s="50"/>
      <c r="C65" s="53"/>
      <c r="D65" s="33" t="s">
        <v>112</v>
      </c>
      <c r="E65" s="56"/>
      <c r="F65" s="35" t="s">
        <v>115</v>
      </c>
      <c r="G65" s="36" t="s">
        <v>204</v>
      </c>
      <c r="H65" s="36" t="s">
        <v>283</v>
      </c>
      <c r="I65" s="37">
        <v>59.77</v>
      </c>
      <c r="J65" s="38">
        <f t="shared" si="2"/>
        <v>63.2445</v>
      </c>
      <c r="K65" s="36">
        <v>3</v>
      </c>
      <c r="L65" s="39" t="s">
        <v>309</v>
      </c>
      <c r="M65" s="40" t="s">
        <v>229</v>
      </c>
    </row>
    <row r="66" spans="1:13" s="41" customFormat="1" ht="28.5" customHeight="1">
      <c r="A66" s="30">
        <v>64</v>
      </c>
      <c r="B66" s="31" t="s">
        <v>6</v>
      </c>
      <c r="C66" s="42" t="s">
        <v>170</v>
      </c>
      <c r="D66" s="33" t="s">
        <v>116</v>
      </c>
      <c r="E66" s="34">
        <v>1</v>
      </c>
      <c r="F66" s="35" t="s">
        <v>117</v>
      </c>
      <c r="G66" s="36" t="s">
        <v>205</v>
      </c>
      <c r="H66" s="36" t="s">
        <v>284</v>
      </c>
      <c r="I66" s="37">
        <v>63.77</v>
      </c>
      <c r="J66" s="38">
        <f t="shared" si="2"/>
        <v>69.644</v>
      </c>
      <c r="K66" s="36">
        <v>1</v>
      </c>
      <c r="L66" s="39" t="s">
        <v>308</v>
      </c>
      <c r="M66" s="40" t="s">
        <v>230</v>
      </c>
    </row>
    <row r="67" spans="1:13" s="41" customFormat="1" ht="28.5" customHeight="1">
      <c r="A67" s="30">
        <v>65</v>
      </c>
      <c r="B67" s="49" t="s">
        <v>169</v>
      </c>
      <c r="C67" s="54" t="s">
        <v>170</v>
      </c>
      <c r="D67" s="33" t="s">
        <v>118</v>
      </c>
      <c r="E67" s="56">
        <v>1</v>
      </c>
      <c r="F67" s="35" t="s">
        <v>119</v>
      </c>
      <c r="G67" s="36" t="s">
        <v>202</v>
      </c>
      <c r="H67" s="36" t="s">
        <v>285</v>
      </c>
      <c r="I67" s="37">
        <v>80.09</v>
      </c>
      <c r="J67" s="38">
        <f t="shared" si="2"/>
        <v>72.7065</v>
      </c>
      <c r="K67" s="36">
        <v>1</v>
      </c>
      <c r="L67" s="39" t="s">
        <v>308</v>
      </c>
      <c r="M67" s="40" t="s">
        <v>227</v>
      </c>
    </row>
    <row r="68" spans="1:13" s="41" customFormat="1" ht="28.5" customHeight="1">
      <c r="A68" s="30">
        <v>66</v>
      </c>
      <c r="B68" s="50"/>
      <c r="C68" s="53"/>
      <c r="D68" s="33" t="s">
        <v>118</v>
      </c>
      <c r="E68" s="56"/>
      <c r="F68" s="35" t="s">
        <v>120</v>
      </c>
      <c r="G68" s="36" t="s">
        <v>206</v>
      </c>
      <c r="H68" s="39" t="s">
        <v>312</v>
      </c>
      <c r="I68" s="37" t="s">
        <v>312</v>
      </c>
      <c r="J68" s="38">
        <f>G68*0.5+(0*0.3+0*0.7)*0.5</f>
        <v>27.1</v>
      </c>
      <c r="K68" s="36">
        <v>2</v>
      </c>
      <c r="L68" s="36" t="s">
        <v>309</v>
      </c>
      <c r="M68" s="40" t="s">
        <v>227</v>
      </c>
    </row>
    <row r="69" spans="1:13" ht="28.5" customHeight="1">
      <c r="A69" s="7">
        <v>67</v>
      </c>
      <c r="B69" s="45" t="s">
        <v>121</v>
      </c>
      <c r="C69" s="47" t="s">
        <v>122</v>
      </c>
      <c r="D69" s="18" t="s">
        <v>123</v>
      </c>
      <c r="E69" s="46">
        <v>1</v>
      </c>
      <c r="F69" s="20" t="s">
        <v>124</v>
      </c>
      <c r="G69" s="13" t="s">
        <v>207</v>
      </c>
      <c r="H69" s="13" t="s">
        <v>286</v>
      </c>
      <c r="I69" s="13" t="s">
        <v>231</v>
      </c>
      <c r="J69" s="14">
        <f aca="true" t="shared" si="3" ref="J69:J91">G69*0.5+H69*0.5</f>
        <v>71.265</v>
      </c>
      <c r="K69" s="13">
        <v>1</v>
      </c>
      <c r="L69" s="15" t="s">
        <v>308</v>
      </c>
      <c r="M69" s="16" t="s">
        <v>226</v>
      </c>
    </row>
    <row r="70" spans="1:13" ht="28.5" customHeight="1">
      <c r="A70" s="7">
        <v>68</v>
      </c>
      <c r="B70" s="45"/>
      <c r="C70" s="47"/>
      <c r="D70" s="18" t="s">
        <v>123</v>
      </c>
      <c r="E70" s="46"/>
      <c r="F70" s="20" t="s">
        <v>125</v>
      </c>
      <c r="G70" s="13" t="s">
        <v>55</v>
      </c>
      <c r="H70" s="13" t="s">
        <v>287</v>
      </c>
      <c r="I70" s="13" t="s">
        <v>231</v>
      </c>
      <c r="J70" s="14">
        <f t="shared" si="3"/>
        <v>65.4</v>
      </c>
      <c r="K70" s="13">
        <v>2</v>
      </c>
      <c r="L70" s="15" t="s">
        <v>309</v>
      </c>
      <c r="M70" s="16" t="s">
        <v>226</v>
      </c>
    </row>
    <row r="71" spans="1:13" ht="28.5" customHeight="1">
      <c r="A71" s="7">
        <v>69</v>
      </c>
      <c r="B71" s="45"/>
      <c r="C71" s="47"/>
      <c r="D71" s="18" t="s">
        <v>123</v>
      </c>
      <c r="E71" s="46"/>
      <c r="F71" s="20" t="s">
        <v>126</v>
      </c>
      <c r="G71" s="13" t="s">
        <v>208</v>
      </c>
      <c r="H71" s="13" t="s">
        <v>288</v>
      </c>
      <c r="I71" s="13" t="s">
        <v>231</v>
      </c>
      <c r="J71" s="14">
        <f t="shared" si="3"/>
        <v>62.935</v>
      </c>
      <c r="K71" s="13">
        <v>3</v>
      </c>
      <c r="L71" s="15" t="s">
        <v>309</v>
      </c>
      <c r="M71" s="16" t="s">
        <v>226</v>
      </c>
    </row>
    <row r="72" spans="1:13" ht="28.5" customHeight="1">
      <c r="A72" s="7">
        <v>70</v>
      </c>
      <c r="B72" s="45"/>
      <c r="C72" s="47"/>
      <c r="D72" s="18" t="s">
        <v>123</v>
      </c>
      <c r="E72" s="46"/>
      <c r="F72" s="20" t="s">
        <v>127</v>
      </c>
      <c r="G72" s="13" t="s">
        <v>208</v>
      </c>
      <c r="H72" s="13" t="s">
        <v>289</v>
      </c>
      <c r="I72" s="13" t="s">
        <v>231</v>
      </c>
      <c r="J72" s="14">
        <f t="shared" si="3"/>
        <v>60.760000000000005</v>
      </c>
      <c r="K72" s="13">
        <v>4</v>
      </c>
      <c r="L72" s="15" t="s">
        <v>309</v>
      </c>
      <c r="M72" s="16" t="s">
        <v>226</v>
      </c>
    </row>
    <row r="73" spans="1:13" ht="28.5" customHeight="1">
      <c r="A73" s="7">
        <v>71</v>
      </c>
      <c r="B73" s="21" t="s">
        <v>128</v>
      </c>
      <c r="C73" s="17" t="s">
        <v>129</v>
      </c>
      <c r="D73" s="18" t="s">
        <v>130</v>
      </c>
      <c r="E73" s="19">
        <v>1</v>
      </c>
      <c r="F73" s="20" t="s">
        <v>131</v>
      </c>
      <c r="G73" s="13" t="s">
        <v>209</v>
      </c>
      <c r="H73" s="13" t="s">
        <v>290</v>
      </c>
      <c r="I73" s="13" t="s">
        <v>231</v>
      </c>
      <c r="J73" s="14">
        <f t="shared" si="3"/>
        <v>68.78</v>
      </c>
      <c r="K73" s="13">
        <v>1</v>
      </c>
      <c r="L73" s="15" t="s">
        <v>308</v>
      </c>
      <c r="M73" s="16" t="s">
        <v>226</v>
      </c>
    </row>
    <row r="74" spans="1:13" ht="28.5" customHeight="1">
      <c r="A74" s="7">
        <v>72</v>
      </c>
      <c r="B74" s="45" t="s">
        <v>128</v>
      </c>
      <c r="C74" s="47" t="s">
        <v>129</v>
      </c>
      <c r="D74" s="24" t="s">
        <v>132</v>
      </c>
      <c r="E74" s="46">
        <v>1</v>
      </c>
      <c r="F74" s="20" t="s">
        <v>133</v>
      </c>
      <c r="G74" s="13" t="s">
        <v>198</v>
      </c>
      <c r="H74" s="13" t="s">
        <v>291</v>
      </c>
      <c r="I74" s="13" t="s">
        <v>231</v>
      </c>
      <c r="J74" s="14">
        <f t="shared" si="3"/>
        <v>68.38</v>
      </c>
      <c r="K74" s="13">
        <v>1</v>
      </c>
      <c r="L74" s="15" t="s">
        <v>308</v>
      </c>
      <c r="M74" s="16" t="s">
        <v>226</v>
      </c>
    </row>
    <row r="75" spans="1:13" ht="28.5" customHeight="1">
      <c r="A75" s="7">
        <v>73</v>
      </c>
      <c r="B75" s="45"/>
      <c r="C75" s="47"/>
      <c r="D75" s="24" t="s">
        <v>132</v>
      </c>
      <c r="E75" s="46"/>
      <c r="F75" s="20" t="s">
        <v>134</v>
      </c>
      <c r="G75" s="13" t="s">
        <v>210</v>
      </c>
      <c r="H75" s="13" t="s">
        <v>292</v>
      </c>
      <c r="I75" s="13" t="s">
        <v>231</v>
      </c>
      <c r="J75" s="14">
        <f t="shared" si="3"/>
        <v>68.27000000000001</v>
      </c>
      <c r="K75" s="13">
        <v>2</v>
      </c>
      <c r="L75" s="15" t="s">
        <v>309</v>
      </c>
      <c r="M75" s="16" t="s">
        <v>226</v>
      </c>
    </row>
    <row r="76" spans="1:13" ht="28.5" customHeight="1">
      <c r="A76" s="7">
        <v>74</v>
      </c>
      <c r="B76" s="45"/>
      <c r="C76" s="47"/>
      <c r="D76" s="24" t="s">
        <v>132</v>
      </c>
      <c r="E76" s="46"/>
      <c r="F76" s="20" t="s">
        <v>135</v>
      </c>
      <c r="G76" s="13" t="s">
        <v>84</v>
      </c>
      <c r="H76" s="13" t="s">
        <v>293</v>
      </c>
      <c r="I76" s="13" t="s">
        <v>231</v>
      </c>
      <c r="J76" s="14">
        <f t="shared" si="3"/>
        <v>60.665</v>
      </c>
      <c r="K76" s="13">
        <v>3</v>
      </c>
      <c r="L76" s="15" t="s">
        <v>309</v>
      </c>
      <c r="M76" s="16" t="s">
        <v>226</v>
      </c>
    </row>
    <row r="77" spans="1:13" ht="28.5" customHeight="1">
      <c r="A77" s="7">
        <v>75</v>
      </c>
      <c r="B77" s="45" t="s">
        <v>128</v>
      </c>
      <c r="C77" s="47" t="s">
        <v>129</v>
      </c>
      <c r="D77" s="18" t="s">
        <v>137</v>
      </c>
      <c r="E77" s="46">
        <v>1</v>
      </c>
      <c r="F77" s="20" t="s">
        <v>140</v>
      </c>
      <c r="G77" s="13" t="s">
        <v>180</v>
      </c>
      <c r="H77" s="13" t="s">
        <v>295</v>
      </c>
      <c r="I77" s="13" t="s">
        <v>231</v>
      </c>
      <c r="J77" s="14">
        <f t="shared" si="3"/>
        <v>67.535</v>
      </c>
      <c r="K77" s="13">
        <v>1</v>
      </c>
      <c r="L77" s="15" t="s">
        <v>308</v>
      </c>
      <c r="M77" s="16" t="s">
        <v>226</v>
      </c>
    </row>
    <row r="78" spans="1:13" ht="28.5" customHeight="1">
      <c r="A78" s="7">
        <v>76</v>
      </c>
      <c r="B78" s="45"/>
      <c r="C78" s="47"/>
      <c r="D78" s="18" t="s">
        <v>137</v>
      </c>
      <c r="E78" s="46"/>
      <c r="F78" s="20" t="s">
        <v>138</v>
      </c>
      <c r="G78" s="13" t="s">
        <v>105</v>
      </c>
      <c r="H78" s="13" t="s">
        <v>294</v>
      </c>
      <c r="I78" s="13" t="s">
        <v>231</v>
      </c>
      <c r="J78" s="14">
        <f t="shared" si="3"/>
        <v>66.5</v>
      </c>
      <c r="K78" s="13">
        <v>2</v>
      </c>
      <c r="L78" s="15" t="s">
        <v>309</v>
      </c>
      <c r="M78" s="16" t="s">
        <v>226</v>
      </c>
    </row>
    <row r="79" spans="1:13" ht="28.5" customHeight="1">
      <c r="A79" s="7">
        <v>77</v>
      </c>
      <c r="B79" s="45"/>
      <c r="C79" s="47"/>
      <c r="D79" s="18" t="s">
        <v>137</v>
      </c>
      <c r="E79" s="46"/>
      <c r="F79" s="20" t="s">
        <v>141</v>
      </c>
      <c r="G79" s="13" t="s">
        <v>186</v>
      </c>
      <c r="H79" s="13" t="s">
        <v>296</v>
      </c>
      <c r="I79" s="13" t="s">
        <v>231</v>
      </c>
      <c r="J79" s="14">
        <f t="shared" si="3"/>
        <v>66.22999999999999</v>
      </c>
      <c r="K79" s="13">
        <v>3</v>
      </c>
      <c r="L79" s="15" t="s">
        <v>309</v>
      </c>
      <c r="M79" s="16" t="s">
        <v>226</v>
      </c>
    </row>
    <row r="80" spans="1:13" ht="28.5" customHeight="1">
      <c r="A80" s="7">
        <v>78</v>
      </c>
      <c r="B80" s="45" t="s">
        <v>142</v>
      </c>
      <c r="C80" s="47" t="s">
        <v>143</v>
      </c>
      <c r="D80" s="18" t="s">
        <v>144</v>
      </c>
      <c r="E80" s="46">
        <v>1</v>
      </c>
      <c r="F80" s="20" t="s">
        <v>147</v>
      </c>
      <c r="G80" s="13" t="s">
        <v>175</v>
      </c>
      <c r="H80" s="13" t="s">
        <v>299</v>
      </c>
      <c r="I80" s="13" t="s">
        <v>231</v>
      </c>
      <c r="J80" s="14">
        <f t="shared" si="3"/>
        <v>73.315</v>
      </c>
      <c r="K80" s="13">
        <v>1</v>
      </c>
      <c r="L80" s="15" t="s">
        <v>308</v>
      </c>
      <c r="M80" s="16" t="s">
        <v>226</v>
      </c>
    </row>
    <row r="81" spans="1:13" ht="28.5" customHeight="1">
      <c r="A81" s="7">
        <v>79</v>
      </c>
      <c r="B81" s="45"/>
      <c r="C81" s="47"/>
      <c r="D81" s="18" t="s">
        <v>144</v>
      </c>
      <c r="E81" s="46"/>
      <c r="F81" s="20" t="s">
        <v>145</v>
      </c>
      <c r="G81" s="13" t="s">
        <v>211</v>
      </c>
      <c r="H81" s="13" t="s">
        <v>297</v>
      </c>
      <c r="I81" s="13" t="s">
        <v>231</v>
      </c>
      <c r="J81" s="14">
        <f t="shared" si="3"/>
        <v>66.15</v>
      </c>
      <c r="K81" s="13">
        <v>2</v>
      </c>
      <c r="L81" s="15" t="s">
        <v>309</v>
      </c>
      <c r="M81" s="16" t="s">
        <v>226</v>
      </c>
    </row>
    <row r="82" spans="1:13" ht="28.5" customHeight="1">
      <c r="A82" s="7">
        <v>80</v>
      </c>
      <c r="B82" s="45"/>
      <c r="C82" s="47"/>
      <c r="D82" s="18" t="s">
        <v>144</v>
      </c>
      <c r="E82" s="46"/>
      <c r="F82" s="20" t="s">
        <v>146</v>
      </c>
      <c r="G82" s="13" t="s">
        <v>183</v>
      </c>
      <c r="H82" s="13" t="s">
        <v>298</v>
      </c>
      <c r="I82" s="13" t="s">
        <v>231</v>
      </c>
      <c r="J82" s="14">
        <f t="shared" si="3"/>
        <v>65.1</v>
      </c>
      <c r="K82" s="13">
        <v>3</v>
      </c>
      <c r="L82" s="15" t="s">
        <v>309</v>
      </c>
      <c r="M82" s="16" t="s">
        <v>226</v>
      </c>
    </row>
    <row r="83" spans="1:13" ht="28.5" customHeight="1">
      <c r="A83" s="7">
        <v>81</v>
      </c>
      <c r="B83" s="21" t="s">
        <v>148</v>
      </c>
      <c r="C83" s="17" t="s">
        <v>148</v>
      </c>
      <c r="D83" s="18" t="s">
        <v>149</v>
      </c>
      <c r="E83" s="19">
        <v>1</v>
      </c>
      <c r="F83" s="20" t="s">
        <v>150</v>
      </c>
      <c r="G83" s="13" t="s">
        <v>212</v>
      </c>
      <c r="H83" s="13" t="s">
        <v>275</v>
      </c>
      <c r="I83" s="13" t="s">
        <v>231</v>
      </c>
      <c r="J83" s="14">
        <f t="shared" si="3"/>
        <v>62.735</v>
      </c>
      <c r="K83" s="13">
        <v>1</v>
      </c>
      <c r="L83" s="15" t="s">
        <v>308</v>
      </c>
      <c r="M83" s="16" t="s">
        <v>226</v>
      </c>
    </row>
    <row r="84" spans="1:13" ht="28.5" customHeight="1">
      <c r="A84" s="7">
        <v>82</v>
      </c>
      <c r="B84" s="45" t="s">
        <v>148</v>
      </c>
      <c r="C84" s="47" t="s">
        <v>148</v>
      </c>
      <c r="D84" s="18" t="s">
        <v>151</v>
      </c>
      <c r="E84" s="46">
        <v>1</v>
      </c>
      <c r="F84" s="20" t="s">
        <v>152</v>
      </c>
      <c r="G84" s="13" t="s">
        <v>213</v>
      </c>
      <c r="H84" s="13" t="s">
        <v>300</v>
      </c>
      <c r="I84" s="13" t="s">
        <v>231</v>
      </c>
      <c r="J84" s="14">
        <f t="shared" si="3"/>
        <v>73.055</v>
      </c>
      <c r="K84" s="13">
        <v>1</v>
      </c>
      <c r="L84" s="15" t="s">
        <v>308</v>
      </c>
      <c r="M84" s="16" t="s">
        <v>226</v>
      </c>
    </row>
    <row r="85" spans="1:13" ht="28.5" customHeight="1">
      <c r="A85" s="7">
        <v>83</v>
      </c>
      <c r="B85" s="45"/>
      <c r="C85" s="47"/>
      <c r="D85" s="18" t="s">
        <v>151</v>
      </c>
      <c r="E85" s="46"/>
      <c r="F85" s="20" t="s">
        <v>153</v>
      </c>
      <c r="G85" s="13" t="s">
        <v>209</v>
      </c>
      <c r="H85" s="13" t="s">
        <v>301</v>
      </c>
      <c r="I85" s="13" t="s">
        <v>231</v>
      </c>
      <c r="J85" s="14">
        <f t="shared" si="3"/>
        <v>68.08</v>
      </c>
      <c r="K85" s="13">
        <v>2</v>
      </c>
      <c r="L85" s="15" t="s">
        <v>309</v>
      </c>
      <c r="M85" s="16" t="s">
        <v>226</v>
      </c>
    </row>
    <row r="86" spans="1:13" ht="28.5" customHeight="1">
      <c r="A86" s="7">
        <v>84</v>
      </c>
      <c r="B86" s="45"/>
      <c r="C86" s="47"/>
      <c r="D86" s="18" t="s">
        <v>151</v>
      </c>
      <c r="E86" s="46"/>
      <c r="F86" s="20" t="s">
        <v>154</v>
      </c>
      <c r="G86" s="13" t="s">
        <v>214</v>
      </c>
      <c r="H86" s="13" t="s">
        <v>302</v>
      </c>
      <c r="I86" s="13" t="s">
        <v>231</v>
      </c>
      <c r="J86" s="14">
        <f t="shared" si="3"/>
        <v>66.535</v>
      </c>
      <c r="K86" s="13">
        <v>3</v>
      </c>
      <c r="L86" s="15" t="s">
        <v>309</v>
      </c>
      <c r="M86" s="16" t="s">
        <v>226</v>
      </c>
    </row>
    <row r="87" spans="1:13" ht="28.5" customHeight="1">
      <c r="A87" s="7">
        <v>85</v>
      </c>
      <c r="B87" s="21" t="s">
        <v>148</v>
      </c>
      <c r="C87" s="17" t="s">
        <v>148</v>
      </c>
      <c r="D87" s="18" t="s">
        <v>155</v>
      </c>
      <c r="E87" s="19">
        <v>1</v>
      </c>
      <c r="F87" s="20" t="s">
        <v>156</v>
      </c>
      <c r="G87" s="13" t="s">
        <v>179</v>
      </c>
      <c r="H87" s="13" t="s">
        <v>303</v>
      </c>
      <c r="I87" s="13" t="s">
        <v>231</v>
      </c>
      <c r="J87" s="14">
        <f t="shared" si="3"/>
        <v>67.88499999999999</v>
      </c>
      <c r="K87" s="13">
        <v>1</v>
      </c>
      <c r="L87" s="15" t="s">
        <v>308</v>
      </c>
      <c r="M87" s="16" t="s">
        <v>226</v>
      </c>
    </row>
    <row r="88" spans="1:13" ht="28.5" customHeight="1">
      <c r="A88" s="7">
        <v>86</v>
      </c>
      <c r="B88" s="45" t="s">
        <v>157</v>
      </c>
      <c r="C88" s="47" t="s">
        <v>157</v>
      </c>
      <c r="D88" s="18" t="s">
        <v>158</v>
      </c>
      <c r="E88" s="46">
        <v>1</v>
      </c>
      <c r="F88" s="20" t="s">
        <v>159</v>
      </c>
      <c r="G88" s="13" t="s">
        <v>189</v>
      </c>
      <c r="H88" s="13" t="s">
        <v>304</v>
      </c>
      <c r="I88" s="13" t="s">
        <v>231</v>
      </c>
      <c r="J88" s="14">
        <f t="shared" si="3"/>
        <v>68.315</v>
      </c>
      <c r="K88" s="13">
        <v>1</v>
      </c>
      <c r="L88" s="15" t="s">
        <v>308</v>
      </c>
      <c r="M88" s="16" t="s">
        <v>226</v>
      </c>
    </row>
    <row r="89" spans="1:13" ht="28.5" customHeight="1">
      <c r="A89" s="7">
        <v>87</v>
      </c>
      <c r="B89" s="45"/>
      <c r="C89" s="47"/>
      <c r="D89" s="18" t="s">
        <v>158</v>
      </c>
      <c r="E89" s="46"/>
      <c r="F89" s="20" t="s">
        <v>160</v>
      </c>
      <c r="G89" s="13" t="s">
        <v>215</v>
      </c>
      <c r="H89" s="13" t="s">
        <v>305</v>
      </c>
      <c r="I89" s="13" t="s">
        <v>231</v>
      </c>
      <c r="J89" s="14">
        <f t="shared" si="3"/>
        <v>62.30500000000001</v>
      </c>
      <c r="K89" s="13">
        <v>2</v>
      </c>
      <c r="L89" s="15" t="s">
        <v>309</v>
      </c>
      <c r="M89" s="16" t="s">
        <v>226</v>
      </c>
    </row>
    <row r="90" spans="1:13" ht="28.5" customHeight="1">
      <c r="A90" s="7">
        <v>88</v>
      </c>
      <c r="B90" s="45" t="s">
        <v>161</v>
      </c>
      <c r="C90" s="47" t="s">
        <v>161</v>
      </c>
      <c r="D90" s="18" t="s">
        <v>162</v>
      </c>
      <c r="E90" s="46">
        <v>1</v>
      </c>
      <c r="F90" s="20" t="s">
        <v>164</v>
      </c>
      <c r="G90" s="13" t="s">
        <v>195</v>
      </c>
      <c r="H90" s="13" t="s">
        <v>306</v>
      </c>
      <c r="I90" s="13" t="s">
        <v>231</v>
      </c>
      <c r="J90" s="14">
        <f t="shared" si="3"/>
        <v>73.735</v>
      </c>
      <c r="K90" s="13">
        <v>1</v>
      </c>
      <c r="L90" s="15" t="s">
        <v>308</v>
      </c>
      <c r="M90" s="16" t="s">
        <v>226</v>
      </c>
    </row>
    <row r="91" spans="1:13" ht="28.5" customHeight="1">
      <c r="A91" s="7">
        <v>89</v>
      </c>
      <c r="B91" s="45"/>
      <c r="C91" s="47"/>
      <c r="D91" s="18" t="s">
        <v>162</v>
      </c>
      <c r="E91" s="46"/>
      <c r="F91" s="20" t="s">
        <v>163</v>
      </c>
      <c r="G91" s="13" t="s">
        <v>216</v>
      </c>
      <c r="H91" s="13" t="s">
        <v>298</v>
      </c>
      <c r="I91" s="13" t="s">
        <v>231</v>
      </c>
      <c r="J91" s="14">
        <f t="shared" si="3"/>
        <v>67.4</v>
      </c>
      <c r="K91" s="13">
        <v>2</v>
      </c>
      <c r="L91" s="15" t="s">
        <v>309</v>
      </c>
      <c r="M91" s="16" t="s">
        <v>226</v>
      </c>
    </row>
    <row r="92" spans="1:13" ht="28.5" customHeight="1">
      <c r="A92" s="7">
        <v>90</v>
      </c>
      <c r="B92" s="45"/>
      <c r="C92" s="47"/>
      <c r="D92" s="18" t="s">
        <v>162</v>
      </c>
      <c r="E92" s="46"/>
      <c r="F92" s="20" t="s">
        <v>165</v>
      </c>
      <c r="G92" s="13" t="s">
        <v>185</v>
      </c>
      <c r="H92" s="15" t="s">
        <v>312</v>
      </c>
      <c r="I92" s="13" t="s">
        <v>231</v>
      </c>
      <c r="J92" s="14">
        <f>G92*0.5+0*0.5</f>
        <v>29.8</v>
      </c>
      <c r="K92" s="13">
        <v>3</v>
      </c>
      <c r="L92" s="15" t="s">
        <v>309</v>
      </c>
      <c r="M92" s="16" t="s">
        <v>226</v>
      </c>
    </row>
    <row r="93" spans="1:13" ht="28.5" customHeight="1">
      <c r="A93" s="7">
        <v>91</v>
      </c>
      <c r="B93" s="21" t="s">
        <v>161</v>
      </c>
      <c r="C93" s="17" t="s">
        <v>161</v>
      </c>
      <c r="D93" s="18" t="s">
        <v>166</v>
      </c>
      <c r="E93" s="19">
        <v>1</v>
      </c>
      <c r="F93" s="20" t="s">
        <v>167</v>
      </c>
      <c r="G93" s="13" t="s">
        <v>217</v>
      </c>
      <c r="H93" s="13" t="s">
        <v>307</v>
      </c>
      <c r="I93" s="13" t="s">
        <v>231</v>
      </c>
      <c r="J93" s="14">
        <f>G93*0.5+H93*0.5</f>
        <v>65.3</v>
      </c>
      <c r="K93" s="13">
        <v>1</v>
      </c>
      <c r="L93" s="15" t="s">
        <v>308</v>
      </c>
      <c r="M93" s="16" t="s">
        <v>226</v>
      </c>
    </row>
    <row r="94" ht="13.5">
      <c r="E94" s="27"/>
    </row>
  </sheetData>
  <sheetProtection/>
  <mergeCells count="73">
    <mergeCell ref="E88:E89"/>
    <mergeCell ref="E90:E92"/>
    <mergeCell ref="E67:E68"/>
    <mergeCell ref="E69:E72"/>
    <mergeCell ref="E74:E76"/>
    <mergeCell ref="E77:E79"/>
    <mergeCell ref="E80:E82"/>
    <mergeCell ref="E44:E50"/>
    <mergeCell ref="E51:E53"/>
    <mergeCell ref="E54:E56"/>
    <mergeCell ref="E57:E60"/>
    <mergeCell ref="E63:E65"/>
    <mergeCell ref="E84:E86"/>
    <mergeCell ref="E23:E25"/>
    <mergeCell ref="E26:E28"/>
    <mergeCell ref="E29:E31"/>
    <mergeCell ref="E32:E34"/>
    <mergeCell ref="E35:E37"/>
    <mergeCell ref="E38:E43"/>
    <mergeCell ref="C84:C86"/>
    <mergeCell ref="C88:C89"/>
    <mergeCell ref="C90:C92"/>
    <mergeCell ref="E4:E6"/>
    <mergeCell ref="E7:E12"/>
    <mergeCell ref="E13:E15"/>
    <mergeCell ref="E16:E18"/>
    <mergeCell ref="C67:C68"/>
    <mergeCell ref="C69:C72"/>
    <mergeCell ref="C74:C76"/>
    <mergeCell ref="C35:C37"/>
    <mergeCell ref="C77:C79"/>
    <mergeCell ref="C80:C82"/>
    <mergeCell ref="C38:C43"/>
    <mergeCell ref="C44:C50"/>
    <mergeCell ref="C51:C53"/>
    <mergeCell ref="C54:C56"/>
    <mergeCell ref="C57:C60"/>
    <mergeCell ref="C63:C65"/>
    <mergeCell ref="B84:B86"/>
    <mergeCell ref="B88:B89"/>
    <mergeCell ref="B90:B92"/>
    <mergeCell ref="C4:C6"/>
    <mergeCell ref="C7:C12"/>
    <mergeCell ref="C13:C15"/>
    <mergeCell ref="C16:C18"/>
    <mergeCell ref="B67:B68"/>
    <mergeCell ref="B69:B72"/>
    <mergeCell ref="B74:B76"/>
    <mergeCell ref="B35:B37"/>
    <mergeCell ref="B77:B79"/>
    <mergeCell ref="B80:B82"/>
    <mergeCell ref="B38:B43"/>
    <mergeCell ref="B44:B50"/>
    <mergeCell ref="B51:B53"/>
    <mergeCell ref="B54:B56"/>
    <mergeCell ref="B57:B60"/>
    <mergeCell ref="B63:B65"/>
    <mergeCell ref="B23:B25"/>
    <mergeCell ref="B26:B28"/>
    <mergeCell ref="B29:B31"/>
    <mergeCell ref="B32:B34"/>
    <mergeCell ref="C19:C22"/>
    <mergeCell ref="C23:C25"/>
    <mergeCell ref="C26:C28"/>
    <mergeCell ref="C29:C31"/>
    <mergeCell ref="C32:C34"/>
    <mergeCell ref="A1:M1"/>
    <mergeCell ref="B4:B6"/>
    <mergeCell ref="B7:B12"/>
    <mergeCell ref="B13:B15"/>
    <mergeCell ref="B16:B18"/>
    <mergeCell ref="B19:B22"/>
    <mergeCell ref="E19:E22"/>
  </mergeCells>
  <printOptions/>
  <pageMargins left="0.15748031496062992" right="0.15748031496062992" top="0.35433070866141736" bottom="0.16" header="0.31496062992125984" footer="0.16"/>
  <pageSetup horizontalDpi="600" verticalDpi="600" orientation="landscape" paperSize="9" r:id="rId1"/>
  <ignoredErrors>
    <ignoredError sqref="H69:H76 H26:H31 G93:H93 H87:H89 F83 G84:G86 H83 G73:G76 H63:H67 G57:G60 F35:F37 H35:H43 G32:G37 F25:G25 H23:H24 G7:G12 F87:F88 F74:F76 F63:G68 F29:F31 G89 F13:H22 F44:H53 G29:G31 F69:G72 H68 F80:H82 F90:H92 G87:G88 F7:F12 H7:H12 F26:G28 F23:G24 H25 F32:F34 H32:H34 F38:G43 F61:H62 F54:H56 F57:F60 H57:H60 F73 F77:H79 F84:F86 G83 F89 H84:H86 F93 H3 G3 F4:F6 F3 G4:H6" numberStoredAsText="1"/>
    <ignoredError sqref="J25:J28 J9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古雅</cp:lastModifiedBy>
  <cp:lastPrinted>2018-01-15T03:43:36Z</cp:lastPrinted>
  <dcterms:created xsi:type="dcterms:W3CDTF">2017-12-13T02:36:29Z</dcterms:created>
  <dcterms:modified xsi:type="dcterms:W3CDTF">2018-01-15T06:54:58Z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