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7655" windowHeight="10920" tabRatio="716" activeTab="0"/>
  </bookViews>
  <sheets>
    <sheet name="进入体检人员名单" sheetId="1" r:id="rId1"/>
  </sheets>
  <definedNames>
    <definedName name="_xlnm._FilterDatabase" localSheetId="0" hidden="1">'进入体检人员名单'!$L$2:$L$180</definedName>
    <definedName name="_xlnm.Print_Titles" localSheetId="0">'进入体检人员名单'!$2:$2</definedName>
  </definedNames>
  <calcPr fullCalcOnLoad="1"/>
</workbook>
</file>

<file path=xl/sharedStrings.xml><?xml version="1.0" encoding="utf-8"?>
<sst xmlns="http://schemas.openxmlformats.org/spreadsheetml/2006/main" count="623" uniqueCount="378">
  <si>
    <t>张力子</t>
  </si>
  <si>
    <t>罗文军</t>
  </si>
  <si>
    <t>李兰</t>
  </si>
  <si>
    <t>汪川虎</t>
  </si>
  <si>
    <t>杨婉迪</t>
  </si>
  <si>
    <t>周楚翘</t>
  </si>
  <si>
    <t>魏鹏</t>
  </si>
  <si>
    <t>赖文曈</t>
  </si>
  <si>
    <t>高倩</t>
  </si>
  <si>
    <t>高媛</t>
  </si>
  <si>
    <t>杜佳林</t>
  </si>
  <si>
    <t>王玖</t>
  </si>
  <si>
    <t>杨茗</t>
  </si>
  <si>
    <t>乐山市市中区基层国土资源所</t>
  </si>
  <si>
    <t>乐山市土地管理事务所</t>
  </si>
  <si>
    <t>乐山市不动产登记中心1</t>
  </si>
  <si>
    <t>乐山市不动产登记中心3</t>
  </si>
  <si>
    <t>乐山市不动产登记中心4</t>
  </si>
  <si>
    <t>乐山市不动产登记中心5</t>
  </si>
  <si>
    <t>乐山市交通规划研究院1</t>
  </si>
  <si>
    <t>乐山市交通规划研究院2</t>
  </si>
  <si>
    <t>乐山市交通规划研究院3</t>
  </si>
  <si>
    <t>乐山市交通指挥中心1</t>
  </si>
  <si>
    <t>乐山市交通指挥中心2</t>
  </si>
  <si>
    <t>乐山市交通指挥中心3</t>
  </si>
  <si>
    <t>乐山市公路管理局沙嘴渡口管理所</t>
  </si>
  <si>
    <t>乐山市沫江堰管理处</t>
  </si>
  <si>
    <t>乐山市跃进渠管理处</t>
  </si>
  <si>
    <t>乐山市高中水库管理处</t>
  </si>
  <si>
    <t>乐山市林业科学研究院</t>
  </si>
  <si>
    <t>乐山市精神卫生中心1</t>
  </si>
  <si>
    <t>乐山市精神卫生中心2</t>
  </si>
  <si>
    <t>乐山市卫生计生信息中心1</t>
  </si>
  <si>
    <t>乐山市卫生计生信息中心2</t>
  </si>
  <si>
    <t>乐山市卫生计生信息中心3</t>
  </si>
  <si>
    <t>乐山市政府投资审计中心1</t>
  </si>
  <si>
    <t>乐山市政府投资审计中心2</t>
  </si>
  <si>
    <t>乐山市环境监测中心站1</t>
  </si>
  <si>
    <t>乐山市环境监测中心站2</t>
  </si>
  <si>
    <t>乐山市环境监测中心站3</t>
  </si>
  <si>
    <t>乐山市辐射环境监测站</t>
  </si>
  <si>
    <t>乐山市产品质量监督检验所1</t>
  </si>
  <si>
    <t>乐山市产品质量监督检验所2</t>
  </si>
  <si>
    <t>乐山市产品质量监督检验所3</t>
  </si>
  <si>
    <t>乐山市产品质量监督检验所4</t>
  </si>
  <si>
    <t>乐山市产品质量监督检验所5</t>
  </si>
  <si>
    <t>乐山市产品质量监督检验所6</t>
  </si>
  <si>
    <t>乐山市特种设备监督检验所1</t>
  </si>
  <si>
    <t>乐山市特种设备监督检验所2</t>
  </si>
  <si>
    <t>乐山市计量测试所1</t>
  </si>
  <si>
    <t>乐山市计量测试所2</t>
  </si>
  <si>
    <t>乐山市计量测试所3</t>
  </si>
  <si>
    <t>乐山市计量测试所4</t>
  </si>
  <si>
    <t>乐山市计量测试所5</t>
  </si>
  <si>
    <t>乐山人防（民防）信息指挥通信保障中心</t>
  </si>
  <si>
    <t>乐山市公共资源交易服务中心</t>
  </si>
  <si>
    <t>乐山大佛风景名胜区管理委员会营销中心</t>
  </si>
  <si>
    <t>峨眉山博物馆</t>
  </si>
  <si>
    <t>峨眉山信息管理中心</t>
  </si>
  <si>
    <t>峨眉山林业管理所</t>
  </si>
  <si>
    <t>峨眉山环境卫生管理所</t>
  </si>
  <si>
    <t>峨眉山武术文化研究中心</t>
  </si>
  <si>
    <t>峨眉山环境保护监测站</t>
  </si>
  <si>
    <t>峨眉山黄湾交通检查站</t>
  </si>
  <si>
    <t>车雪</t>
  </si>
  <si>
    <t>杨筱</t>
  </si>
  <si>
    <t>邹密秘</t>
  </si>
  <si>
    <t>李璐</t>
  </si>
  <si>
    <t>胡鑫</t>
  </si>
  <si>
    <t>刘昌松</t>
  </si>
  <si>
    <t>彭辉</t>
  </si>
  <si>
    <t>李凌锋</t>
  </si>
  <si>
    <t>刘孟</t>
  </si>
  <si>
    <t>黄凯</t>
  </si>
  <si>
    <t>但玙舟</t>
  </si>
  <si>
    <t>牟琬琪</t>
  </si>
  <si>
    <t>蔡孟汝</t>
  </si>
  <si>
    <t>张鹏</t>
  </si>
  <si>
    <t>杨培</t>
  </si>
  <si>
    <t>杨睿笛</t>
  </si>
  <si>
    <t>柯欢</t>
  </si>
  <si>
    <t>刘卉</t>
  </si>
  <si>
    <t>陈燕</t>
  </si>
  <si>
    <t>李琴</t>
  </si>
  <si>
    <t>陈丹</t>
  </si>
  <si>
    <t>杨意晗</t>
  </si>
  <si>
    <t>乐山师范学校附属小学3</t>
  </si>
  <si>
    <t>乐山市预算编审中心</t>
  </si>
  <si>
    <t>乐山市政府与社会资本合作和投资基金管理中心</t>
  </si>
  <si>
    <t>乐山市不动产登记中心2</t>
  </si>
  <si>
    <t>万芮伶</t>
  </si>
  <si>
    <t>王丽</t>
  </si>
  <si>
    <t>乐山市机关事务服务中心</t>
  </si>
  <si>
    <t>中共乐山市委党校</t>
  </si>
  <si>
    <t>乐山市青少年宫</t>
  </si>
  <si>
    <t>乐山职业技术学院5</t>
  </si>
  <si>
    <t>四川省乐山第一中学校9</t>
  </si>
  <si>
    <t>乐山市草堂高级中学5</t>
  </si>
  <si>
    <t>考生姓名</t>
  </si>
  <si>
    <t>雷涛</t>
  </si>
  <si>
    <t>徐明梅</t>
  </si>
  <si>
    <t>杨惟</t>
  </si>
  <si>
    <t>彭丽莉</t>
  </si>
  <si>
    <t>张和萍</t>
  </si>
  <si>
    <t>杨鹏佳</t>
  </si>
  <si>
    <t>综合知识</t>
  </si>
  <si>
    <t>万茂</t>
  </si>
  <si>
    <t>王南飞</t>
  </si>
  <si>
    <t>彭利民</t>
  </si>
  <si>
    <t>梁森</t>
  </si>
  <si>
    <t>刘锡乐</t>
  </si>
  <si>
    <t>张舒杰</t>
  </si>
  <si>
    <t>邓艺佳</t>
  </si>
  <si>
    <t>林勇军</t>
  </si>
  <si>
    <t>余富乐</t>
  </si>
  <si>
    <t>吴露寒</t>
  </si>
  <si>
    <t>黄正堂</t>
  </si>
  <si>
    <t>余越琳</t>
  </si>
  <si>
    <t>陈艳</t>
  </si>
  <si>
    <t>李蓓佳</t>
  </si>
  <si>
    <t>李超豪</t>
  </si>
  <si>
    <t>颜一雪</t>
  </si>
  <si>
    <t>胡建军</t>
  </si>
  <si>
    <t>徐舒平</t>
  </si>
  <si>
    <t>牟曦辉</t>
  </si>
  <si>
    <t>陈力</t>
  </si>
  <si>
    <t>徐应林</t>
  </si>
  <si>
    <t>刘予舒</t>
  </si>
  <si>
    <t>徐沙乐</t>
  </si>
  <si>
    <t>谢林富</t>
  </si>
  <si>
    <t>宋子龙</t>
  </si>
  <si>
    <t>赵伟</t>
  </si>
  <si>
    <t>李诗嘉</t>
  </si>
  <si>
    <t>龙潇</t>
  </si>
  <si>
    <t>宋清宇</t>
  </si>
  <si>
    <t>陈明</t>
  </si>
  <si>
    <t>朱泓霖</t>
  </si>
  <si>
    <t>毕凌澎</t>
  </si>
  <si>
    <t>吴柯君</t>
  </si>
  <si>
    <t>王浩</t>
  </si>
  <si>
    <t>张玉</t>
  </si>
  <si>
    <t>施安霆</t>
  </si>
  <si>
    <t>综合知识</t>
  </si>
  <si>
    <t>乐山市教育局</t>
  </si>
  <si>
    <t>乐山市人民政府办公室</t>
  </si>
  <si>
    <t>乐山市财政局</t>
  </si>
  <si>
    <t>乐山市国土资源局</t>
  </si>
  <si>
    <t>乐山市国土资源局</t>
  </si>
  <si>
    <t>乐山市交通运输委员会</t>
  </si>
  <si>
    <t>乐山市交通运输委员会</t>
  </si>
  <si>
    <t>乐山市卫生和计划生育局</t>
  </si>
  <si>
    <t>乐山市卫生和计划生育局</t>
  </si>
  <si>
    <t>乐山市审计局</t>
  </si>
  <si>
    <t>乐山市环境保护局</t>
  </si>
  <si>
    <t>乐山市质量技术监督局</t>
  </si>
  <si>
    <t>峨眉山风景名胜区管理委员会</t>
  </si>
  <si>
    <t>峨眉山风景名胜区管理委员会</t>
  </si>
  <si>
    <t>招聘单位</t>
  </si>
  <si>
    <t>主管部门</t>
  </si>
  <si>
    <t>招聘名额</t>
  </si>
  <si>
    <t>笔试类别</t>
  </si>
  <si>
    <t>笔试成绩</t>
  </si>
  <si>
    <t>乐山市水务局</t>
  </si>
  <si>
    <t>乐山市林业局</t>
  </si>
  <si>
    <t>乐山市审计局</t>
  </si>
  <si>
    <t>乐山市环境保护局</t>
  </si>
  <si>
    <t>乐山市质量技术监督局</t>
  </si>
  <si>
    <t>乐山市人民防空办公室</t>
  </si>
  <si>
    <t>乐山市人民政府</t>
  </si>
  <si>
    <t>乐山大佛风景名胜区管理委员会</t>
  </si>
  <si>
    <t>岗位编号</t>
  </si>
  <si>
    <t>笔试折合成绩</t>
  </si>
  <si>
    <t>面试成绩</t>
  </si>
  <si>
    <t>面试折合成绩</t>
  </si>
  <si>
    <t>总成绩</t>
  </si>
  <si>
    <t>总排名</t>
  </si>
  <si>
    <t>乐山文化发展研究中心1</t>
  </si>
  <si>
    <t>乐山市文化广电新闻出版局</t>
  </si>
  <si>
    <t>陈亦蕾</t>
  </si>
  <si>
    <t>宋志辉</t>
  </si>
  <si>
    <t>乐山文化发展研究中心2</t>
  </si>
  <si>
    <t>刘 明</t>
  </si>
  <si>
    <t>刘九江</t>
  </si>
  <si>
    <t>10180101</t>
  </si>
  <si>
    <t>敖渝翔</t>
  </si>
  <si>
    <t>乐山市民政局</t>
  </si>
  <si>
    <t>10190101</t>
  </si>
  <si>
    <t>蔡秀芳</t>
  </si>
  <si>
    <t>乐山市矿山救护队1</t>
  </si>
  <si>
    <t>乐山市安全生产监督管理局</t>
  </si>
  <si>
    <t>10470101</t>
  </si>
  <si>
    <t>王星辰</t>
  </si>
  <si>
    <t>杨恩笼</t>
  </si>
  <si>
    <t>乐山市矿山救护队2</t>
  </si>
  <si>
    <t>乐山市安全生产监督管理局</t>
  </si>
  <si>
    <t>冯圣稀</t>
  </si>
  <si>
    <t>10250101</t>
  </si>
  <si>
    <t>杨鹏飞</t>
  </si>
  <si>
    <t>乐山市住房和城乡规划建设局</t>
  </si>
  <si>
    <t>10260102</t>
  </si>
  <si>
    <t>王昉琪</t>
  </si>
  <si>
    <t>10050301</t>
  </si>
  <si>
    <t>胡姝</t>
  </si>
  <si>
    <t>卫生公共基础（不含中医）</t>
  </si>
  <si>
    <t>乐山市教育局</t>
  </si>
  <si>
    <t>10050302</t>
  </si>
  <si>
    <t>罗亮</t>
  </si>
  <si>
    <t>10050303</t>
  </si>
  <si>
    <t>王媛</t>
  </si>
  <si>
    <t>四川省乐山第一中学校8</t>
  </si>
  <si>
    <t>10070308</t>
  </si>
  <si>
    <t>周涵</t>
  </si>
  <si>
    <t>田佩灵</t>
  </si>
  <si>
    <t>10360301</t>
  </si>
  <si>
    <t>季晓容</t>
  </si>
  <si>
    <t>朱璐</t>
  </si>
  <si>
    <t>陈曦</t>
  </si>
  <si>
    <t>10360303</t>
  </si>
  <si>
    <t>吴林军</t>
  </si>
  <si>
    <t>10370301</t>
  </si>
  <si>
    <t>曾杰</t>
  </si>
  <si>
    <t>10370303</t>
  </si>
  <si>
    <t>何静</t>
  </si>
  <si>
    <t>乐山市中心血站1</t>
  </si>
  <si>
    <t>吴宵</t>
  </si>
  <si>
    <t>邓竹</t>
  </si>
  <si>
    <t>10380302</t>
  </si>
  <si>
    <t>牛芮</t>
  </si>
  <si>
    <t>谢雨芯</t>
  </si>
  <si>
    <t>乐山市精神卫生中心3</t>
  </si>
  <si>
    <t>10390303</t>
  </si>
  <si>
    <t>江丽萍</t>
  </si>
  <si>
    <t>周思雅</t>
  </si>
  <si>
    <t>黄轶</t>
  </si>
  <si>
    <t>乐山市精神卫生中心4</t>
  </si>
  <si>
    <t>10390304</t>
  </si>
  <si>
    <t>乐山市精神卫生中心5</t>
  </si>
  <si>
    <t>10390305</t>
  </si>
  <si>
    <t>乐山市精神卫生中心6</t>
  </si>
  <si>
    <t>乐山市精神卫生中心7</t>
  </si>
  <si>
    <t>10390307</t>
  </si>
  <si>
    <t>杨小翠</t>
  </si>
  <si>
    <t>10590301</t>
  </si>
  <si>
    <t>范芮廷</t>
  </si>
  <si>
    <t>乐山市社会福利院</t>
  </si>
  <si>
    <t>乐山市民政局</t>
  </si>
  <si>
    <t>乐山市低收入家庭认定中心</t>
  </si>
  <si>
    <t>乐山市城市绿化维护管理所</t>
  </si>
  <si>
    <t>乐山市住房和城乡规划建设局</t>
  </si>
  <si>
    <t>乐山市建设监察支队1</t>
  </si>
  <si>
    <t>张孝</t>
  </si>
  <si>
    <t>乐山市建设监察支队2</t>
  </si>
  <si>
    <t>乐山职业技术学院1</t>
  </si>
  <si>
    <t>乐山市教育局</t>
  </si>
  <si>
    <t>乐山职业技术学院2</t>
  </si>
  <si>
    <t>乐山职业技术学院3</t>
  </si>
  <si>
    <t>乐山师范学校附属小学2</t>
  </si>
  <si>
    <t>乐山市中医医院1</t>
  </si>
  <si>
    <t>乐山市中医医院3</t>
  </si>
  <si>
    <t>乐山市妇幼保健院1</t>
  </si>
  <si>
    <t>乐山市妇幼保健院3</t>
  </si>
  <si>
    <t>乐山市中心血站2</t>
  </si>
  <si>
    <t>杨春玫</t>
  </si>
  <si>
    <t>张杨</t>
  </si>
  <si>
    <t>邵静</t>
  </si>
  <si>
    <t>峨眉山急救中心</t>
  </si>
  <si>
    <t>10030201</t>
  </si>
  <si>
    <t>吴美霖</t>
  </si>
  <si>
    <t>10070201</t>
  </si>
  <si>
    <t>余洋</t>
  </si>
  <si>
    <t>唐威</t>
  </si>
  <si>
    <t>李媛莉</t>
  </si>
  <si>
    <t>四川省乐山第一中学校2</t>
  </si>
  <si>
    <t>10070202</t>
  </si>
  <si>
    <t>杨桥</t>
  </si>
  <si>
    <t>向慧</t>
  </si>
  <si>
    <t>蔡颖杭</t>
  </si>
  <si>
    <t>何树江</t>
  </si>
  <si>
    <t>张曼玲</t>
  </si>
  <si>
    <t>四川省乐山第一中学校4</t>
  </si>
  <si>
    <t>10070204</t>
  </si>
  <si>
    <t>刘翔宇</t>
  </si>
  <si>
    <t>10070205</t>
  </si>
  <si>
    <t>唐艳梅</t>
  </si>
  <si>
    <t>四川省乐山第一中学校6</t>
  </si>
  <si>
    <t>10070206</t>
  </si>
  <si>
    <t>徐丽</t>
  </si>
  <si>
    <t>周能武</t>
  </si>
  <si>
    <t>四川省乐山第一中学校7</t>
  </si>
  <si>
    <t>10070207</t>
  </si>
  <si>
    <t>吴婷</t>
  </si>
  <si>
    <t>10080201</t>
  </si>
  <si>
    <t>文怡</t>
  </si>
  <si>
    <t>10080202</t>
  </si>
  <si>
    <t>朱湘华</t>
  </si>
  <si>
    <t>10080203</t>
  </si>
  <si>
    <t>闵祝勤</t>
  </si>
  <si>
    <t>10080204</t>
  </si>
  <si>
    <t>张虹</t>
  </si>
  <si>
    <t>10090201</t>
  </si>
  <si>
    <t>郑超</t>
  </si>
  <si>
    <t>10090202</t>
  </si>
  <si>
    <t>周欢</t>
  </si>
  <si>
    <t>10090203</t>
  </si>
  <si>
    <t>韩秋苹</t>
  </si>
  <si>
    <t>10090204</t>
  </si>
  <si>
    <t>方欢</t>
  </si>
  <si>
    <t>10100201</t>
  </si>
  <si>
    <t>周园佳</t>
  </si>
  <si>
    <t>10100202</t>
  </si>
  <si>
    <t>周科</t>
  </si>
  <si>
    <t>10100203</t>
  </si>
  <si>
    <t>谢菁菁</t>
  </si>
  <si>
    <t>10100204</t>
  </si>
  <si>
    <t>刘毅</t>
  </si>
  <si>
    <t>10110201</t>
  </si>
  <si>
    <t>10110202</t>
  </si>
  <si>
    <t>钟成美</t>
  </si>
  <si>
    <t>10120201</t>
  </si>
  <si>
    <t>黎建军</t>
  </si>
  <si>
    <t>10120202</t>
  </si>
  <si>
    <t>秦小斌</t>
  </si>
  <si>
    <t>10130201</t>
  </si>
  <si>
    <t>刘燕</t>
  </si>
  <si>
    <t>谢瑶</t>
  </si>
  <si>
    <t>10130202</t>
  </si>
  <si>
    <t>陈琳</t>
  </si>
  <si>
    <t>10140201</t>
  </si>
  <si>
    <t>李红</t>
  </si>
  <si>
    <t>宋雨芮</t>
  </si>
  <si>
    <t>刘玉菡</t>
  </si>
  <si>
    <t>10150202</t>
  </si>
  <si>
    <t>孙子鹏</t>
  </si>
  <si>
    <t>10150203</t>
  </si>
  <si>
    <t>王彬梅</t>
  </si>
  <si>
    <t>10160201</t>
  </si>
  <si>
    <t>涂瑶</t>
  </si>
  <si>
    <t>熊雪伶</t>
  </si>
  <si>
    <t>王溢</t>
  </si>
  <si>
    <t>邹映星</t>
  </si>
  <si>
    <t>10170201</t>
  </si>
  <si>
    <t>10170202</t>
  </si>
  <si>
    <t>王勇</t>
  </si>
  <si>
    <t>乐山市现代教育技术装备处</t>
  </si>
  <si>
    <t>乐山市教育局</t>
  </si>
  <si>
    <t>教育公共基础</t>
  </si>
  <si>
    <t>四川省乐山第一中学校1</t>
  </si>
  <si>
    <t>四川省乐山第一中学3</t>
  </si>
  <si>
    <t>四川省乐山第一中学校5</t>
  </si>
  <si>
    <t>乐山市草堂高级中学1</t>
  </si>
  <si>
    <t>乐山市草堂高级中学2</t>
  </si>
  <si>
    <t>乐山市草堂高级中学3</t>
  </si>
  <si>
    <t>乐山市草堂高级中学4</t>
  </si>
  <si>
    <t>乐山市第二中学1</t>
  </si>
  <si>
    <t>乐山市第二中学2</t>
  </si>
  <si>
    <t>乐山市第二中学3</t>
  </si>
  <si>
    <t>乐山市第二中学4</t>
  </si>
  <si>
    <t>四川省乐山市第一职业高级中学1</t>
  </si>
  <si>
    <t>四川省乐山市第一职业高级中学2</t>
  </si>
  <si>
    <t>四川省乐山市第一职业高级中学3</t>
  </si>
  <si>
    <t>四川省乐山市第一职业高级中学4</t>
  </si>
  <si>
    <t>乐山市奥林匹克学校1</t>
  </si>
  <si>
    <t>乐山市奥林匹克学校2</t>
  </si>
  <si>
    <t>乐山市实验中学1</t>
  </si>
  <si>
    <t>乐山市实验中学2</t>
  </si>
  <si>
    <t>乐山市实验小学1</t>
  </si>
  <si>
    <t>乐山市实验小学2</t>
  </si>
  <si>
    <t>乐山师范学校附属小学1</t>
  </si>
  <si>
    <t>乐山市特殊教育学校1</t>
  </si>
  <si>
    <t>乐山市特殊教育学校2</t>
  </si>
  <si>
    <t>乐山市特殊教育学校3</t>
  </si>
  <si>
    <t>乐山市实验幼儿园</t>
  </si>
  <si>
    <t>乐山市机关幼儿园1</t>
  </si>
  <si>
    <t>乐山市机关幼儿园2</t>
  </si>
  <si>
    <t>峨眉山野生动物保护研究所</t>
  </si>
  <si>
    <t>王爽</t>
  </si>
  <si>
    <t>2016年乐山市市属事业单位公开考试招聘进入体检人员名单</t>
  </si>
  <si>
    <t>杨佳悦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</si>
</sst>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\(#,##0\);_(* &quot;-&quot;_);_(@_)"/>
    <numFmt numFmtId="188" formatCode="0;[Red]0"/>
    <numFmt numFmtId="189" formatCode="0_);[Red]\(0\)"/>
    <numFmt numFmtId="190" formatCode="0.000_ "/>
    <numFmt numFmtId="191" formatCode="&quot;￥&quot;#,##0.000;&quot;￥&quot;\-#,##0.000"/>
    <numFmt numFmtId="192" formatCode="0.000_);[Red]\(0.000\)"/>
    <numFmt numFmtId="193" formatCode="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2"/>
      <name val="宋体"/>
      <family val="0"/>
    </font>
    <font>
      <sz val="10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20"/>
      <name val="黑体"/>
      <family val="0"/>
    </font>
    <font>
      <sz val="11"/>
      <color indexed="8"/>
      <name val="宋体"/>
      <family val="0"/>
    </font>
    <font>
      <sz val="9"/>
      <name val="Arial"/>
      <family val="2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2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19" fillId="15" borderId="0" applyNumberFormat="0" applyBorder="0" applyAlignment="0" applyProtection="0"/>
    <xf numFmtId="0" fontId="20" fillId="9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5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3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190" fontId="2" fillId="0" borderId="10" xfId="58" applyNumberFormat="1" applyFont="1" applyFill="1" applyBorder="1" applyAlignment="1">
      <alignment horizontal="center" vertical="center" wrapText="1"/>
      <protection/>
    </xf>
    <xf numFmtId="190" fontId="2" fillId="0" borderId="10" xfId="58" applyNumberFormat="1" applyFont="1" applyFill="1" applyBorder="1" applyAlignment="1">
      <alignment horizontal="center" vertical="center" wrapText="1"/>
      <protection/>
    </xf>
    <xf numFmtId="190" fontId="2" fillId="0" borderId="10" xfId="58" applyNumberFormat="1" applyFont="1" applyFill="1" applyBorder="1" applyAlignment="1">
      <alignment horizontal="center" vertical="center" wrapText="1"/>
      <protection/>
    </xf>
    <xf numFmtId="190" fontId="23" fillId="0" borderId="10" xfId="58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Alignment="1">
      <alignment horizontal="center" vertical="center"/>
    </xf>
    <xf numFmtId="190" fontId="2" fillId="0" borderId="10" xfId="0" applyNumberFormat="1" applyFont="1" applyFill="1" applyBorder="1" applyAlignment="1">
      <alignment horizontal="center" vertical="center" wrapText="1"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189" fontId="2" fillId="0" borderId="10" xfId="0" applyNumberFormat="1" applyFont="1" applyBorder="1" applyAlignment="1" applyProtection="1">
      <alignment horizontal="center" vertical="center" wrapText="1" shrinkToFit="1"/>
      <protection/>
    </xf>
    <xf numFmtId="190" fontId="2" fillId="0" borderId="10" xfId="0" applyNumberFormat="1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0" fillId="0" borderId="0" xfId="0" applyAlignment="1">
      <alignment vertical="center" wrapText="1"/>
    </xf>
    <xf numFmtId="189" fontId="2" fillId="0" borderId="10" xfId="0" applyNumberFormat="1" applyFont="1" applyBorder="1" applyAlignment="1">
      <alignment horizontal="center" vertical="center" shrinkToFit="1"/>
    </xf>
    <xf numFmtId="192" fontId="2" fillId="0" borderId="10" xfId="0" applyNumberFormat="1" applyFont="1" applyBorder="1" applyAlignment="1" applyProtection="1">
      <alignment horizontal="center" vertical="center" wrapText="1"/>
      <protection/>
    </xf>
    <xf numFmtId="189" fontId="2" fillId="0" borderId="10" xfId="0" applyNumberFormat="1" applyFont="1" applyFill="1" applyBorder="1" applyAlignment="1">
      <alignment horizontal="center" vertical="center"/>
    </xf>
    <xf numFmtId="193" fontId="2" fillId="0" borderId="10" xfId="58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192" fontId="28" fillId="0" borderId="10" xfId="58" applyNumberFormat="1" applyFont="1" applyFill="1" applyBorder="1" applyAlignment="1">
      <alignment horizontal="center" vertical="center" wrapText="1"/>
      <protection/>
    </xf>
    <xf numFmtId="190" fontId="28" fillId="0" borderId="10" xfId="58" applyNumberFormat="1" applyFont="1" applyFill="1" applyBorder="1" applyAlignment="1">
      <alignment horizontal="center" vertical="center" wrapText="1"/>
      <protection/>
    </xf>
    <xf numFmtId="31" fontId="28" fillId="0" borderId="10" xfId="0" applyNumberFormat="1" applyFont="1" applyFill="1" applyBorder="1" applyAlignment="1" applyProtection="1">
      <alignment horizontal="center" vertical="center" wrapText="1"/>
      <protection/>
    </xf>
    <xf numFmtId="192" fontId="2" fillId="0" borderId="10" xfId="58" applyNumberFormat="1" applyFont="1" applyFill="1" applyBorder="1" applyAlignment="1">
      <alignment horizontal="center" vertical="center" wrapText="1"/>
      <protection/>
    </xf>
    <xf numFmtId="19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乐山考试成绩(市本级)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PageLayoutView="0" workbookViewId="0" topLeftCell="A1">
      <pane xSplit="1" ySplit="2" topLeftCell="B169" activePane="bottomRight" state="frozen"/>
      <selection pane="topLeft" activeCell="N8" sqref="N8"/>
      <selection pane="topRight" activeCell="N8" sqref="N8"/>
      <selection pane="bottomLeft" activeCell="N8" sqref="N8"/>
      <selection pane="bottomRight" activeCell="O177" sqref="O177"/>
    </sheetView>
  </sheetViews>
  <sheetFormatPr defaultColWidth="9.00390625" defaultRowHeight="14.25"/>
  <cols>
    <col min="1" max="1" width="17.875" style="8" customWidth="1"/>
    <col min="2" max="2" width="23.125" style="8" customWidth="1"/>
    <col min="3" max="3" width="10.625" style="10" customWidth="1"/>
    <col min="4" max="4" width="5.375" style="11" customWidth="1"/>
    <col min="5" max="5" width="10.25390625" style="43" customWidth="1"/>
    <col min="6" max="6" width="11.50390625" style="8" customWidth="1"/>
    <col min="7" max="7" width="5.25390625" style="11" customWidth="1"/>
    <col min="8" max="8" width="7.25390625" style="11" customWidth="1"/>
    <col min="9" max="9" width="8.00390625" style="21" customWidth="1"/>
    <col min="10" max="10" width="8.50390625" style="11" customWidth="1"/>
    <col min="11" max="11" width="7.75390625" style="11" customWidth="1"/>
    <col min="12" max="12" width="7.375" style="11" customWidth="1"/>
    <col min="13" max="16384" width="9.00390625" style="8" customWidth="1"/>
  </cols>
  <sheetData>
    <row r="1" spans="1:12" ht="38.25" customHeight="1">
      <c r="A1" s="47" t="s">
        <v>376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0" customHeight="1">
      <c r="A2" s="4" t="s">
        <v>158</v>
      </c>
      <c r="B2" s="4" t="s">
        <v>157</v>
      </c>
      <c r="C2" s="4" t="s">
        <v>170</v>
      </c>
      <c r="D2" s="4" t="s">
        <v>159</v>
      </c>
      <c r="E2" s="4" t="s">
        <v>98</v>
      </c>
      <c r="F2" s="4" t="s">
        <v>160</v>
      </c>
      <c r="G2" s="4" t="s">
        <v>161</v>
      </c>
      <c r="H2" s="4" t="s">
        <v>171</v>
      </c>
      <c r="I2" s="20" t="s">
        <v>172</v>
      </c>
      <c r="J2" s="4" t="s">
        <v>173</v>
      </c>
      <c r="K2" s="4" t="s">
        <v>174</v>
      </c>
      <c r="L2" s="4" t="s">
        <v>175</v>
      </c>
    </row>
    <row r="3" spans="1:12" ht="30" customHeight="1">
      <c r="A3" s="44" t="s">
        <v>162</v>
      </c>
      <c r="B3" s="44" t="s">
        <v>26</v>
      </c>
      <c r="C3" s="45">
        <v>10310101</v>
      </c>
      <c r="D3" s="44">
        <v>2</v>
      </c>
      <c r="E3" s="12" t="s">
        <v>139</v>
      </c>
      <c r="F3" s="3" t="s">
        <v>105</v>
      </c>
      <c r="G3" s="3">
        <v>68</v>
      </c>
      <c r="H3" s="19">
        <f>G3/2</f>
        <v>34</v>
      </c>
      <c r="I3" s="19">
        <v>80.102</v>
      </c>
      <c r="J3" s="19">
        <f>I3/2</f>
        <v>40.051</v>
      </c>
      <c r="K3" s="19">
        <f>H3+J3</f>
        <v>74.051</v>
      </c>
      <c r="L3" s="3">
        <v>1</v>
      </c>
    </row>
    <row r="4" spans="1:12" ht="30" customHeight="1">
      <c r="A4" s="44"/>
      <c r="B4" s="44"/>
      <c r="C4" s="46"/>
      <c r="D4" s="44"/>
      <c r="E4" s="12" t="s">
        <v>138</v>
      </c>
      <c r="F4" s="3" t="s">
        <v>105</v>
      </c>
      <c r="G4" s="3">
        <v>69</v>
      </c>
      <c r="H4" s="19">
        <f>G4/2</f>
        <v>34.5</v>
      </c>
      <c r="I4" s="19">
        <v>78.912</v>
      </c>
      <c r="J4" s="19">
        <f>I4/2</f>
        <v>39.456</v>
      </c>
      <c r="K4" s="19">
        <f>H4+J4</f>
        <v>73.956</v>
      </c>
      <c r="L4" s="3">
        <v>2</v>
      </c>
    </row>
    <row r="5" spans="1:12" s="9" customFormat="1" ht="30" customHeight="1">
      <c r="A5" s="44" t="s">
        <v>162</v>
      </c>
      <c r="B5" s="44" t="s">
        <v>27</v>
      </c>
      <c r="C5" s="45">
        <v>10320101</v>
      </c>
      <c r="D5" s="44">
        <v>2</v>
      </c>
      <c r="E5" s="12" t="s">
        <v>140</v>
      </c>
      <c r="F5" s="3" t="s">
        <v>105</v>
      </c>
      <c r="G5" s="3">
        <v>63</v>
      </c>
      <c r="H5" s="19">
        <f aca="true" t="shared" si="0" ref="H5:H10">G5/2</f>
        <v>31.5</v>
      </c>
      <c r="I5" s="19">
        <v>79.93</v>
      </c>
      <c r="J5" s="19">
        <f aca="true" t="shared" si="1" ref="J5:J10">I5/2</f>
        <v>39.965</v>
      </c>
      <c r="K5" s="19">
        <f aca="true" t="shared" si="2" ref="K5:K10">H5+J5</f>
        <v>71.465</v>
      </c>
      <c r="L5" s="3">
        <v>1</v>
      </c>
    </row>
    <row r="6" spans="1:12" ht="30" customHeight="1">
      <c r="A6" s="44"/>
      <c r="B6" s="44"/>
      <c r="C6" s="46"/>
      <c r="D6" s="44"/>
      <c r="E6" s="12" t="s">
        <v>141</v>
      </c>
      <c r="F6" s="3" t="s">
        <v>105</v>
      </c>
      <c r="G6" s="3">
        <v>60</v>
      </c>
      <c r="H6" s="19">
        <f>G6/2</f>
        <v>30</v>
      </c>
      <c r="I6" s="19">
        <v>79.434</v>
      </c>
      <c r="J6" s="19">
        <f>I6/2</f>
        <v>39.717</v>
      </c>
      <c r="K6" s="19">
        <f>H6+J6</f>
        <v>69.717</v>
      </c>
      <c r="L6" s="3">
        <v>2</v>
      </c>
    </row>
    <row r="7" spans="1:12" ht="30" customHeight="1">
      <c r="A7" s="6" t="s">
        <v>162</v>
      </c>
      <c r="B7" s="6" t="s">
        <v>28</v>
      </c>
      <c r="C7" s="15">
        <v>10330101</v>
      </c>
      <c r="D7" s="6">
        <v>1</v>
      </c>
      <c r="E7" s="12" t="s">
        <v>0</v>
      </c>
      <c r="F7" s="3" t="s">
        <v>105</v>
      </c>
      <c r="G7" s="3">
        <v>67</v>
      </c>
      <c r="H7" s="19">
        <f t="shared" si="0"/>
        <v>33.5</v>
      </c>
      <c r="I7" s="19">
        <v>80.88</v>
      </c>
      <c r="J7" s="19">
        <f t="shared" si="1"/>
        <v>40.44</v>
      </c>
      <c r="K7" s="19">
        <f t="shared" si="2"/>
        <v>73.94</v>
      </c>
      <c r="L7" s="3">
        <v>1</v>
      </c>
    </row>
    <row r="8" spans="1:12" ht="9.75" customHeight="1">
      <c r="A8" s="6"/>
      <c r="B8" s="6"/>
      <c r="C8" s="15"/>
      <c r="D8" s="6"/>
      <c r="E8" s="12"/>
      <c r="F8" s="3"/>
      <c r="G8" s="3"/>
      <c r="H8" s="19"/>
      <c r="I8" s="19"/>
      <c r="J8" s="19"/>
      <c r="K8" s="19"/>
      <c r="L8" s="3"/>
    </row>
    <row r="9" spans="1:12" ht="30" customHeight="1">
      <c r="A9" s="2" t="s">
        <v>164</v>
      </c>
      <c r="B9" s="2" t="s">
        <v>35</v>
      </c>
      <c r="C9" s="16">
        <v>10410101</v>
      </c>
      <c r="D9" s="2">
        <v>1</v>
      </c>
      <c r="E9" s="12" t="s">
        <v>83</v>
      </c>
      <c r="F9" s="1" t="s">
        <v>105</v>
      </c>
      <c r="G9" s="1">
        <v>77</v>
      </c>
      <c r="H9" s="19">
        <f t="shared" si="0"/>
        <v>38.5</v>
      </c>
      <c r="I9" s="18">
        <v>77.754</v>
      </c>
      <c r="J9" s="19">
        <f t="shared" si="1"/>
        <v>38.877</v>
      </c>
      <c r="K9" s="19">
        <f t="shared" si="2"/>
        <v>77.37700000000001</v>
      </c>
      <c r="L9" s="1">
        <v>1</v>
      </c>
    </row>
    <row r="10" spans="1:12" ht="30" customHeight="1">
      <c r="A10" s="2" t="s">
        <v>152</v>
      </c>
      <c r="B10" s="2" t="s">
        <v>36</v>
      </c>
      <c r="C10" s="16">
        <v>10410102</v>
      </c>
      <c r="D10" s="2">
        <v>1</v>
      </c>
      <c r="E10" s="12" t="s">
        <v>67</v>
      </c>
      <c r="F10" s="1" t="s">
        <v>105</v>
      </c>
      <c r="G10" s="1">
        <v>70</v>
      </c>
      <c r="H10" s="19">
        <f t="shared" si="0"/>
        <v>35</v>
      </c>
      <c r="I10" s="18">
        <v>86.232</v>
      </c>
      <c r="J10" s="19">
        <f t="shared" si="1"/>
        <v>43.116</v>
      </c>
      <c r="K10" s="19">
        <f t="shared" si="2"/>
        <v>78.116</v>
      </c>
      <c r="L10" s="1">
        <v>1</v>
      </c>
    </row>
    <row r="11" spans="1:12" ht="9.75" customHeight="1">
      <c r="A11" s="2"/>
      <c r="B11" s="2"/>
      <c r="C11" s="16"/>
      <c r="D11" s="2"/>
      <c r="E11" s="12"/>
      <c r="F11" s="1"/>
      <c r="G11" s="1"/>
      <c r="H11" s="19"/>
      <c r="I11" s="18"/>
      <c r="J11" s="19"/>
      <c r="K11" s="19"/>
      <c r="L11" s="1"/>
    </row>
    <row r="12" spans="1:12" ht="30" customHeight="1">
      <c r="A12" s="44" t="s">
        <v>147</v>
      </c>
      <c r="B12" s="44" t="s">
        <v>15</v>
      </c>
      <c r="C12" s="45">
        <v>10220101</v>
      </c>
      <c r="D12" s="44">
        <v>2</v>
      </c>
      <c r="E12" s="12" t="s">
        <v>77</v>
      </c>
      <c r="F12" s="3" t="s">
        <v>105</v>
      </c>
      <c r="G12" s="3">
        <v>73</v>
      </c>
      <c r="H12" s="19">
        <f aca="true" t="shared" si="3" ref="H12:H20">G12/2</f>
        <v>36.5</v>
      </c>
      <c r="I12" s="19">
        <v>86.036</v>
      </c>
      <c r="J12" s="19">
        <f aca="true" t="shared" si="4" ref="J12:J20">I12/2</f>
        <v>43.018</v>
      </c>
      <c r="K12" s="19">
        <f aca="true" t="shared" si="5" ref="K12:K19">H12+J12</f>
        <v>79.518</v>
      </c>
      <c r="L12" s="3">
        <v>1</v>
      </c>
    </row>
    <row r="13" spans="1:12" ht="30" customHeight="1">
      <c r="A13" s="44"/>
      <c r="B13" s="44"/>
      <c r="C13" s="46"/>
      <c r="D13" s="44"/>
      <c r="E13" s="12" t="s">
        <v>78</v>
      </c>
      <c r="F13" s="3" t="s">
        <v>105</v>
      </c>
      <c r="G13" s="3">
        <v>68</v>
      </c>
      <c r="H13" s="19">
        <f t="shared" si="3"/>
        <v>34</v>
      </c>
      <c r="I13" s="19">
        <v>82.026</v>
      </c>
      <c r="J13" s="19">
        <f t="shared" si="4"/>
        <v>41.013</v>
      </c>
      <c r="K13" s="19">
        <f t="shared" si="5"/>
        <v>75.013</v>
      </c>
      <c r="L13" s="3">
        <v>2</v>
      </c>
    </row>
    <row r="14" spans="1:12" ht="30" customHeight="1">
      <c r="A14" s="44" t="s">
        <v>146</v>
      </c>
      <c r="B14" s="44" t="s">
        <v>89</v>
      </c>
      <c r="C14" s="46">
        <v>10220102</v>
      </c>
      <c r="D14" s="44">
        <v>3</v>
      </c>
      <c r="E14" s="12" t="s">
        <v>80</v>
      </c>
      <c r="F14" s="3" t="s">
        <v>105</v>
      </c>
      <c r="G14" s="3">
        <v>75</v>
      </c>
      <c r="H14" s="19">
        <f t="shared" si="3"/>
        <v>37.5</v>
      </c>
      <c r="I14" s="19">
        <v>87.39</v>
      </c>
      <c r="J14" s="19">
        <f t="shared" si="4"/>
        <v>43.695</v>
      </c>
      <c r="K14" s="19">
        <f t="shared" si="5"/>
        <v>81.195</v>
      </c>
      <c r="L14" s="3">
        <v>1</v>
      </c>
    </row>
    <row r="15" spans="1:12" ht="30" customHeight="1">
      <c r="A15" s="44"/>
      <c r="B15" s="44"/>
      <c r="C15" s="46"/>
      <c r="D15" s="44"/>
      <c r="E15" s="12" t="s">
        <v>81</v>
      </c>
      <c r="F15" s="3" t="s">
        <v>105</v>
      </c>
      <c r="G15" s="3">
        <v>72</v>
      </c>
      <c r="H15" s="19">
        <f t="shared" si="3"/>
        <v>36</v>
      </c>
      <c r="I15" s="19">
        <v>87.842</v>
      </c>
      <c r="J15" s="19">
        <f t="shared" si="4"/>
        <v>43.921</v>
      </c>
      <c r="K15" s="19">
        <f t="shared" si="5"/>
        <v>79.92099999999999</v>
      </c>
      <c r="L15" s="3">
        <v>2</v>
      </c>
    </row>
    <row r="16" spans="1:12" ht="30" customHeight="1">
      <c r="A16" s="44"/>
      <c r="B16" s="44"/>
      <c r="C16" s="46"/>
      <c r="D16" s="44"/>
      <c r="E16" s="12" t="s">
        <v>79</v>
      </c>
      <c r="F16" s="3" t="s">
        <v>105</v>
      </c>
      <c r="G16" s="3">
        <v>78</v>
      </c>
      <c r="H16" s="19">
        <f t="shared" si="3"/>
        <v>39</v>
      </c>
      <c r="I16" s="19">
        <v>80.304</v>
      </c>
      <c r="J16" s="19">
        <f t="shared" si="4"/>
        <v>40.152</v>
      </c>
      <c r="K16" s="19">
        <f t="shared" si="5"/>
        <v>79.152</v>
      </c>
      <c r="L16" s="3">
        <v>3</v>
      </c>
    </row>
    <row r="17" spans="1:12" ht="30" customHeight="1">
      <c r="A17" s="44" t="s">
        <v>146</v>
      </c>
      <c r="B17" s="44" t="s">
        <v>16</v>
      </c>
      <c r="C17" s="45">
        <v>10220103</v>
      </c>
      <c r="D17" s="44">
        <v>2</v>
      </c>
      <c r="E17" s="12" t="s">
        <v>9</v>
      </c>
      <c r="F17" s="3" t="s">
        <v>105</v>
      </c>
      <c r="G17" s="3">
        <v>74</v>
      </c>
      <c r="H17" s="19">
        <f t="shared" si="3"/>
        <v>37</v>
      </c>
      <c r="I17" s="19">
        <v>83.018</v>
      </c>
      <c r="J17" s="19">
        <f t="shared" si="4"/>
        <v>41.509</v>
      </c>
      <c r="K17" s="19">
        <f t="shared" si="5"/>
        <v>78.509</v>
      </c>
      <c r="L17" s="3">
        <v>1</v>
      </c>
    </row>
    <row r="18" spans="1:12" ht="30" customHeight="1">
      <c r="A18" s="44"/>
      <c r="B18" s="44"/>
      <c r="C18" s="46"/>
      <c r="D18" s="44"/>
      <c r="E18" s="12" t="s">
        <v>10</v>
      </c>
      <c r="F18" s="3" t="s">
        <v>105</v>
      </c>
      <c r="G18" s="3">
        <v>71</v>
      </c>
      <c r="H18" s="19">
        <f t="shared" si="3"/>
        <v>35.5</v>
      </c>
      <c r="I18" s="19">
        <v>79.528</v>
      </c>
      <c r="J18" s="19">
        <f t="shared" si="4"/>
        <v>39.764</v>
      </c>
      <c r="K18" s="19">
        <f t="shared" si="5"/>
        <v>75.26400000000001</v>
      </c>
      <c r="L18" s="3">
        <v>2</v>
      </c>
    </row>
    <row r="19" spans="1:12" ht="30" customHeight="1">
      <c r="A19" s="44" t="s">
        <v>146</v>
      </c>
      <c r="B19" s="44" t="s">
        <v>17</v>
      </c>
      <c r="C19" s="45">
        <v>10220104</v>
      </c>
      <c r="D19" s="44">
        <v>2</v>
      </c>
      <c r="E19" s="12" t="s">
        <v>12</v>
      </c>
      <c r="F19" s="3" t="s">
        <v>105</v>
      </c>
      <c r="G19" s="3">
        <v>72</v>
      </c>
      <c r="H19" s="19">
        <f t="shared" si="3"/>
        <v>36</v>
      </c>
      <c r="I19" s="19">
        <v>85.386</v>
      </c>
      <c r="J19" s="19">
        <f t="shared" si="4"/>
        <v>42.693</v>
      </c>
      <c r="K19" s="19">
        <f t="shared" si="5"/>
        <v>78.693</v>
      </c>
      <c r="L19" s="3">
        <v>1</v>
      </c>
    </row>
    <row r="20" spans="1:12" ht="30" customHeight="1">
      <c r="A20" s="44"/>
      <c r="B20" s="44"/>
      <c r="C20" s="46"/>
      <c r="D20" s="44"/>
      <c r="E20" s="12" t="s">
        <v>11</v>
      </c>
      <c r="F20" s="3" t="s">
        <v>105</v>
      </c>
      <c r="G20" s="3">
        <v>80</v>
      </c>
      <c r="H20" s="19">
        <f t="shared" si="3"/>
        <v>40</v>
      </c>
      <c r="I20" s="19">
        <v>77.13</v>
      </c>
      <c r="J20" s="19">
        <f t="shared" si="4"/>
        <v>38.565</v>
      </c>
      <c r="K20" s="19">
        <f aca="true" t="shared" si="6" ref="K20:K28">H20+J20</f>
        <v>78.565</v>
      </c>
      <c r="L20" s="3">
        <v>2</v>
      </c>
    </row>
    <row r="21" spans="1:12" ht="30" customHeight="1">
      <c r="A21" s="6" t="s">
        <v>146</v>
      </c>
      <c r="B21" s="6" t="s">
        <v>18</v>
      </c>
      <c r="C21" s="15">
        <v>10220105</v>
      </c>
      <c r="D21" s="6">
        <v>1</v>
      </c>
      <c r="E21" s="12" t="s">
        <v>64</v>
      </c>
      <c r="F21" s="3" t="s">
        <v>105</v>
      </c>
      <c r="G21" s="3">
        <v>77</v>
      </c>
      <c r="H21" s="19">
        <f aca="true" t="shared" si="7" ref="H21:H28">G21/2</f>
        <v>38.5</v>
      </c>
      <c r="I21" s="19">
        <v>83.904</v>
      </c>
      <c r="J21" s="19">
        <f aca="true" t="shared" si="8" ref="J21:J28">I21/2</f>
        <v>41.952</v>
      </c>
      <c r="K21" s="19">
        <f t="shared" si="6"/>
        <v>80.452</v>
      </c>
      <c r="L21" s="3">
        <v>1</v>
      </c>
    </row>
    <row r="22" spans="1:12" ht="30" customHeight="1">
      <c r="A22" s="6" t="s">
        <v>146</v>
      </c>
      <c r="B22" s="6" t="s">
        <v>13</v>
      </c>
      <c r="C22" s="15">
        <v>10230101</v>
      </c>
      <c r="D22" s="6">
        <v>1</v>
      </c>
      <c r="E22" s="12" t="s">
        <v>65</v>
      </c>
      <c r="F22" s="3" t="s">
        <v>105</v>
      </c>
      <c r="G22" s="3">
        <v>75</v>
      </c>
      <c r="H22" s="19">
        <f>G22/2</f>
        <v>37.5</v>
      </c>
      <c r="I22" s="19">
        <v>86.926</v>
      </c>
      <c r="J22" s="19">
        <f>I22/2</f>
        <v>43.463</v>
      </c>
      <c r="K22" s="19">
        <f>H22+J22</f>
        <v>80.963</v>
      </c>
      <c r="L22" s="3">
        <v>1</v>
      </c>
    </row>
    <row r="23" spans="1:12" ht="30" customHeight="1">
      <c r="A23" s="6" t="s">
        <v>146</v>
      </c>
      <c r="B23" s="6" t="s">
        <v>14</v>
      </c>
      <c r="C23" s="15">
        <v>10240101</v>
      </c>
      <c r="D23" s="6">
        <v>1</v>
      </c>
      <c r="E23" s="12" t="s">
        <v>66</v>
      </c>
      <c r="F23" s="3" t="s">
        <v>105</v>
      </c>
      <c r="G23" s="3">
        <v>79</v>
      </c>
      <c r="H23" s="19">
        <f t="shared" si="7"/>
        <v>39.5</v>
      </c>
      <c r="I23" s="19">
        <v>78.34</v>
      </c>
      <c r="J23" s="19">
        <f t="shared" si="8"/>
        <v>39.17</v>
      </c>
      <c r="K23" s="19">
        <f t="shared" si="6"/>
        <v>78.67</v>
      </c>
      <c r="L23" s="3">
        <v>1</v>
      </c>
    </row>
    <row r="24" spans="1:12" ht="9.75" customHeight="1">
      <c r="A24" s="6"/>
      <c r="B24" s="6"/>
      <c r="C24" s="15"/>
      <c r="D24" s="6"/>
      <c r="E24" s="12"/>
      <c r="F24" s="3"/>
      <c r="G24" s="3"/>
      <c r="H24" s="19"/>
      <c r="I24" s="19"/>
      <c r="J24" s="19"/>
      <c r="K24" s="19"/>
      <c r="L24" s="3"/>
    </row>
    <row r="25" spans="1:12" ht="30" customHeight="1">
      <c r="A25" s="49" t="s">
        <v>167</v>
      </c>
      <c r="B25" s="49" t="s">
        <v>54</v>
      </c>
      <c r="C25" s="50">
        <v>10480101</v>
      </c>
      <c r="D25" s="49">
        <v>2</v>
      </c>
      <c r="E25" s="12" t="s">
        <v>131</v>
      </c>
      <c r="F25" s="1" t="s">
        <v>105</v>
      </c>
      <c r="G25" s="1">
        <v>74</v>
      </c>
      <c r="H25" s="19">
        <f t="shared" si="7"/>
        <v>37</v>
      </c>
      <c r="I25" s="18">
        <v>77.558</v>
      </c>
      <c r="J25" s="19">
        <f t="shared" si="8"/>
        <v>38.779</v>
      </c>
      <c r="K25" s="19">
        <f t="shared" si="6"/>
        <v>75.779</v>
      </c>
      <c r="L25" s="1">
        <v>1</v>
      </c>
    </row>
    <row r="26" spans="1:12" ht="30" customHeight="1">
      <c r="A26" s="49"/>
      <c r="B26" s="49"/>
      <c r="C26" s="51"/>
      <c r="D26" s="49"/>
      <c r="E26" s="12" t="s">
        <v>132</v>
      </c>
      <c r="F26" s="1" t="s">
        <v>105</v>
      </c>
      <c r="G26" s="1">
        <v>70</v>
      </c>
      <c r="H26" s="19">
        <f>G26/2</f>
        <v>35</v>
      </c>
      <c r="I26" s="18">
        <v>81.354</v>
      </c>
      <c r="J26" s="19">
        <f>I26/2</f>
        <v>40.677</v>
      </c>
      <c r="K26" s="19">
        <f>H26+J26</f>
        <v>75.67699999999999</v>
      </c>
      <c r="L26" s="1">
        <v>2</v>
      </c>
    </row>
    <row r="27" spans="1:12" ht="9.75" customHeight="1">
      <c r="A27" s="2"/>
      <c r="B27" s="2"/>
      <c r="C27" s="1"/>
      <c r="D27" s="2"/>
      <c r="E27" s="12"/>
      <c r="F27" s="1"/>
      <c r="G27" s="1"/>
      <c r="H27" s="19"/>
      <c r="I27" s="18"/>
      <c r="J27" s="19"/>
      <c r="K27" s="19"/>
      <c r="L27" s="1"/>
    </row>
    <row r="28" spans="1:12" ht="30" customHeight="1">
      <c r="A28" s="2" t="s">
        <v>169</v>
      </c>
      <c r="B28" s="2" t="s">
        <v>56</v>
      </c>
      <c r="C28" s="16">
        <v>10500101</v>
      </c>
      <c r="D28" s="2">
        <v>1</v>
      </c>
      <c r="E28" s="12" t="s">
        <v>134</v>
      </c>
      <c r="F28" s="1" t="s">
        <v>105</v>
      </c>
      <c r="G28" s="1">
        <v>69</v>
      </c>
      <c r="H28" s="19">
        <f t="shared" si="7"/>
        <v>34.5</v>
      </c>
      <c r="I28" s="18">
        <v>81.696</v>
      </c>
      <c r="J28" s="19">
        <f t="shared" si="8"/>
        <v>40.848</v>
      </c>
      <c r="K28" s="19">
        <f t="shared" si="6"/>
        <v>75.348</v>
      </c>
      <c r="L28" s="1">
        <v>1</v>
      </c>
    </row>
    <row r="29" spans="1:12" ht="9.75" customHeight="1">
      <c r="A29" s="2"/>
      <c r="B29" s="2"/>
      <c r="C29" s="16"/>
      <c r="D29" s="2"/>
      <c r="E29" s="12"/>
      <c r="F29" s="1"/>
      <c r="G29" s="1"/>
      <c r="H29" s="19"/>
      <c r="I29" s="18"/>
      <c r="J29" s="19"/>
      <c r="K29" s="19"/>
      <c r="L29" s="1"/>
    </row>
    <row r="30" spans="1:12" ht="30" customHeight="1">
      <c r="A30" s="5" t="s">
        <v>149</v>
      </c>
      <c r="B30" s="5" t="s">
        <v>19</v>
      </c>
      <c r="C30" s="3">
        <v>10270101</v>
      </c>
      <c r="D30" s="6">
        <v>1</v>
      </c>
      <c r="E30" s="12" t="s">
        <v>68</v>
      </c>
      <c r="F30" s="3" t="s">
        <v>105</v>
      </c>
      <c r="G30" s="3">
        <v>60</v>
      </c>
      <c r="H30" s="19">
        <f aca="true" t="shared" si="9" ref="H30:H37">G30/2</f>
        <v>30</v>
      </c>
      <c r="I30" s="19">
        <v>73.23</v>
      </c>
      <c r="J30" s="19">
        <f aca="true" t="shared" si="10" ref="J30:J37">I30/2</f>
        <v>36.615</v>
      </c>
      <c r="K30" s="19">
        <f aca="true" t="shared" si="11" ref="K30:K37">H30+J30</f>
        <v>66.61500000000001</v>
      </c>
      <c r="L30" s="3">
        <v>1</v>
      </c>
    </row>
    <row r="31" spans="1:12" s="9" customFormat="1" ht="30" customHeight="1">
      <c r="A31" s="5" t="s">
        <v>149</v>
      </c>
      <c r="B31" s="6" t="s">
        <v>20</v>
      </c>
      <c r="C31" s="15">
        <v>10270102</v>
      </c>
      <c r="D31" s="6">
        <v>1</v>
      </c>
      <c r="E31" s="12" t="s">
        <v>69</v>
      </c>
      <c r="F31" s="3" t="s">
        <v>105</v>
      </c>
      <c r="G31" s="3">
        <v>69</v>
      </c>
      <c r="H31" s="19">
        <f t="shared" si="9"/>
        <v>34.5</v>
      </c>
      <c r="I31" s="19">
        <v>79.272</v>
      </c>
      <c r="J31" s="19">
        <f t="shared" si="10"/>
        <v>39.636</v>
      </c>
      <c r="K31" s="19">
        <f t="shared" si="11"/>
        <v>74.136</v>
      </c>
      <c r="L31" s="3">
        <v>1</v>
      </c>
    </row>
    <row r="32" spans="1:12" ht="30" customHeight="1">
      <c r="A32" s="5" t="s">
        <v>149</v>
      </c>
      <c r="B32" s="6" t="s">
        <v>21</v>
      </c>
      <c r="C32" s="15">
        <v>10270103</v>
      </c>
      <c r="D32" s="6">
        <v>1</v>
      </c>
      <c r="E32" s="12" t="s">
        <v>70</v>
      </c>
      <c r="F32" s="3" t="s">
        <v>105</v>
      </c>
      <c r="G32" s="3">
        <v>63</v>
      </c>
      <c r="H32" s="19">
        <f t="shared" si="9"/>
        <v>31.5</v>
      </c>
      <c r="I32" s="19">
        <v>80.678</v>
      </c>
      <c r="J32" s="19">
        <f t="shared" si="10"/>
        <v>40.339</v>
      </c>
      <c r="K32" s="19">
        <f t="shared" si="11"/>
        <v>71.839</v>
      </c>
      <c r="L32" s="3">
        <v>1</v>
      </c>
    </row>
    <row r="33" spans="1:12" ht="30" customHeight="1">
      <c r="A33" s="6" t="s">
        <v>148</v>
      </c>
      <c r="B33" s="6" t="s">
        <v>22</v>
      </c>
      <c r="C33" s="15">
        <v>10280101</v>
      </c>
      <c r="D33" s="6">
        <v>1</v>
      </c>
      <c r="E33" s="12" t="s">
        <v>83</v>
      </c>
      <c r="F33" s="3" t="s">
        <v>105</v>
      </c>
      <c r="G33" s="3">
        <v>72</v>
      </c>
      <c r="H33" s="19">
        <f t="shared" si="9"/>
        <v>36</v>
      </c>
      <c r="I33" s="19">
        <v>81.07</v>
      </c>
      <c r="J33" s="19">
        <f t="shared" si="10"/>
        <v>40.535</v>
      </c>
      <c r="K33" s="19">
        <f t="shared" si="11"/>
        <v>76.535</v>
      </c>
      <c r="L33" s="3">
        <v>1</v>
      </c>
    </row>
    <row r="34" spans="1:12" ht="30" customHeight="1">
      <c r="A34" s="6" t="s">
        <v>148</v>
      </c>
      <c r="B34" s="6" t="s">
        <v>23</v>
      </c>
      <c r="C34" s="15">
        <v>10280102</v>
      </c>
      <c r="D34" s="6">
        <v>1</v>
      </c>
      <c r="E34" s="12" t="s">
        <v>71</v>
      </c>
      <c r="F34" s="3" t="s">
        <v>105</v>
      </c>
      <c r="G34" s="3">
        <v>71</v>
      </c>
      <c r="H34" s="19">
        <f t="shared" si="9"/>
        <v>35.5</v>
      </c>
      <c r="I34" s="19">
        <v>80.104</v>
      </c>
      <c r="J34" s="19">
        <f t="shared" si="10"/>
        <v>40.052</v>
      </c>
      <c r="K34" s="19">
        <f t="shared" si="11"/>
        <v>75.55199999999999</v>
      </c>
      <c r="L34" s="3">
        <v>1</v>
      </c>
    </row>
    <row r="35" spans="1:12" ht="30" customHeight="1">
      <c r="A35" s="44" t="s">
        <v>149</v>
      </c>
      <c r="B35" s="44" t="s">
        <v>24</v>
      </c>
      <c r="C35" s="45">
        <v>10280103</v>
      </c>
      <c r="D35" s="44">
        <v>2</v>
      </c>
      <c r="E35" s="12" t="s">
        <v>73</v>
      </c>
      <c r="F35" s="3" t="s">
        <v>105</v>
      </c>
      <c r="G35" s="3">
        <v>71</v>
      </c>
      <c r="H35" s="19">
        <f t="shared" si="9"/>
        <v>35.5</v>
      </c>
      <c r="I35" s="19">
        <v>82.066</v>
      </c>
      <c r="J35" s="19">
        <f t="shared" si="10"/>
        <v>41.033</v>
      </c>
      <c r="K35" s="19">
        <f t="shared" si="11"/>
        <v>76.533</v>
      </c>
      <c r="L35" s="3">
        <v>1</v>
      </c>
    </row>
    <row r="36" spans="1:12" ht="30" customHeight="1">
      <c r="A36" s="44"/>
      <c r="B36" s="44"/>
      <c r="C36" s="46"/>
      <c r="D36" s="44"/>
      <c r="E36" s="12" t="s">
        <v>72</v>
      </c>
      <c r="F36" s="3" t="s">
        <v>105</v>
      </c>
      <c r="G36" s="3">
        <v>72</v>
      </c>
      <c r="H36" s="19">
        <f t="shared" si="9"/>
        <v>36</v>
      </c>
      <c r="I36" s="19">
        <v>80.622</v>
      </c>
      <c r="J36" s="19">
        <f t="shared" si="10"/>
        <v>40.311</v>
      </c>
      <c r="K36" s="19">
        <f t="shared" si="11"/>
        <v>76.311</v>
      </c>
      <c r="L36" s="3">
        <v>2</v>
      </c>
    </row>
    <row r="37" spans="1:12" ht="30" customHeight="1">
      <c r="A37" s="6" t="s">
        <v>148</v>
      </c>
      <c r="B37" s="6" t="s">
        <v>25</v>
      </c>
      <c r="C37" s="15">
        <v>10300101</v>
      </c>
      <c r="D37" s="6">
        <v>1</v>
      </c>
      <c r="E37" s="12" t="s">
        <v>137</v>
      </c>
      <c r="F37" s="3" t="s">
        <v>105</v>
      </c>
      <c r="G37" s="3">
        <v>73</v>
      </c>
      <c r="H37" s="19">
        <f t="shared" si="9"/>
        <v>36.5</v>
      </c>
      <c r="I37" s="19">
        <v>79.366</v>
      </c>
      <c r="J37" s="19">
        <f t="shared" si="10"/>
        <v>39.683</v>
      </c>
      <c r="K37" s="19">
        <f t="shared" si="11"/>
        <v>76.18299999999999</v>
      </c>
      <c r="L37" s="3">
        <v>1</v>
      </c>
    </row>
    <row r="38" spans="1:12" ht="9.75" customHeight="1">
      <c r="A38" s="6"/>
      <c r="B38" s="6"/>
      <c r="C38" s="15"/>
      <c r="D38" s="6"/>
      <c r="E38" s="12"/>
      <c r="F38" s="3"/>
      <c r="G38" s="3"/>
      <c r="H38" s="19"/>
      <c r="I38" s="19"/>
      <c r="J38" s="19"/>
      <c r="K38" s="19"/>
      <c r="L38" s="3"/>
    </row>
    <row r="39" spans="1:12" ht="30" customHeight="1">
      <c r="A39" s="49" t="s">
        <v>156</v>
      </c>
      <c r="B39" s="49" t="s">
        <v>59</v>
      </c>
      <c r="C39" s="55">
        <v>10520101</v>
      </c>
      <c r="D39" s="49">
        <v>2</v>
      </c>
      <c r="E39" s="13" t="s">
        <v>135</v>
      </c>
      <c r="F39" s="2" t="s">
        <v>105</v>
      </c>
      <c r="G39" s="2">
        <v>72</v>
      </c>
      <c r="H39" s="18">
        <f aca="true" t="shared" si="12" ref="H39:H47">G39/2</f>
        <v>36</v>
      </c>
      <c r="I39" s="22">
        <v>81.542</v>
      </c>
      <c r="J39" s="18">
        <f aca="true" t="shared" si="13" ref="J39:J47">I39/2</f>
        <v>40.771</v>
      </c>
      <c r="K39" s="18">
        <f aca="true" t="shared" si="14" ref="K39:K50">H39+J39</f>
        <v>76.771</v>
      </c>
      <c r="L39" s="2">
        <v>1</v>
      </c>
    </row>
    <row r="40" spans="1:12" ht="30" customHeight="1">
      <c r="A40" s="49"/>
      <c r="B40" s="49"/>
      <c r="C40" s="49"/>
      <c r="D40" s="49"/>
      <c r="E40" s="13" t="s">
        <v>5</v>
      </c>
      <c r="F40" s="2" t="s">
        <v>105</v>
      </c>
      <c r="G40" s="2">
        <v>72</v>
      </c>
      <c r="H40" s="18">
        <f t="shared" si="12"/>
        <v>36</v>
      </c>
      <c r="I40" s="22">
        <v>80.122</v>
      </c>
      <c r="J40" s="18">
        <f t="shared" si="13"/>
        <v>40.061</v>
      </c>
      <c r="K40" s="18">
        <f t="shared" si="14"/>
        <v>76.061</v>
      </c>
      <c r="L40" s="2">
        <v>2</v>
      </c>
    </row>
    <row r="41" spans="1:12" ht="30" customHeight="1">
      <c r="A41" s="13" t="s">
        <v>155</v>
      </c>
      <c r="B41" s="13" t="s">
        <v>57</v>
      </c>
      <c r="C41" s="23">
        <v>10530101</v>
      </c>
      <c r="D41" s="13">
        <v>1</v>
      </c>
      <c r="E41" s="12" t="s">
        <v>136</v>
      </c>
      <c r="F41" s="12" t="s">
        <v>105</v>
      </c>
      <c r="G41" s="12">
        <v>75</v>
      </c>
      <c r="H41" s="17">
        <f t="shared" si="12"/>
        <v>37.5</v>
      </c>
      <c r="I41" s="17">
        <v>75.02</v>
      </c>
      <c r="J41" s="17">
        <f t="shared" si="13"/>
        <v>37.51</v>
      </c>
      <c r="K41" s="17">
        <f t="shared" si="14"/>
        <v>75.00999999999999</v>
      </c>
      <c r="L41" s="12">
        <v>1</v>
      </c>
    </row>
    <row r="42" spans="1:12" ht="30" customHeight="1">
      <c r="A42" s="49" t="s">
        <v>155</v>
      </c>
      <c r="B42" s="49" t="s">
        <v>58</v>
      </c>
      <c r="C42" s="55">
        <v>10540101</v>
      </c>
      <c r="D42" s="49">
        <v>2</v>
      </c>
      <c r="E42" s="13" t="s">
        <v>106</v>
      </c>
      <c r="F42" s="2" t="s">
        <v>105</v>
      </c>
      <c r="G42" s="2">
        <v>68</v>
      </c>
      <c r="H42" s="17">
        <f t="shared" si="12"/>
        <v>34</v>
      </c>
      <c r="I42" s="22">
        <v>74.38</v>
      </c>
      <c r="J42" s="17">
        <f t="shared" si="13"/>
        <v>37.19</v>
      </c>
      <c r="K42" s="17">
        <f t="shared" si="14"/>
        <v>71.19</v>
      </c>
      <c r="L42" s="2">
        <v>1</v>
      </c>
    </row>
    <row r="43" spans="1:12" ht="30" customHeight="1">
      <c r="A43" s="49"/>
      <c r="B43" s="49"/>
      <c r="C43" s="49"/>
      <c r="D43" s="49"/>
      <c r="E43" s="13" t="s">
        <v>107</v>
      </c>
      <c r="F43" s="2" t="s">
        <v>105</v>
      </c>
      <c r="G43" s="2">
        <v>58</v>
      </c>
      <c r="H43" s="17">
        <f t="shared" si="12"/>
        <v>29</v>
      </c>
      <c r="I43" s="22">
        <v>79</v>
      </c>
      <c r="J43" s="17">
        <f t="shared" si="13"/>
        <v>39.5</v>
      </c>
      <c r="K43" s="17">
        <f t="shared" si="14"/>
        <v>68.5</v>
      </c>
      <c r="L43" s="2">
        <v>2</v>
      </c>
    </row>
    <row r="44" spans="1:12" ht="30" customHeight="1">
      <c r="A44" s="2" t="s">
        <v>156</v>
      </c>
      <c r="B44" s="2" t="s">
        <v>60</v>
      </c>
      <c r="C44" s="16">
        <v>10550101</v>
      </c>
      <c r="D44" s="2">
        <v>1</v>
      </c>
      <c r="E44" s="12" t="s">
        <v>108</v>
      </c>
      <c r="F44" s="1" t="s">
        <v>105</v>
      </c>
      <c r="G44" s="1">
        <v>74</v>
      </c>
      <c r="H44" s="17">
        <f t="shared" si="12"/>
        <v>37</v>
      </c>
      <c r="I44" s="18">
        <v>76.888</v>
      </c>
      <c r="J44" s="17">
        <f t="shared" si="13"/>
        <v>38.444</v>
      </c>
      <c r="K44" s="17">
        <f t="shared" si="14"/>
        <v>75.444</v>
      </c>
      <c r="L44" s="1">
        <v>1</v>
      </c>
    </row>
    <row r="45" spans="1:12" ht="30" customHeight="1">
      <c r="A45" s="2" t="s">
        <v>155</v>
      </c>
      <c r="B45" s="2" t="s">
        <v>61</v>
      </c>
      <c r="C45" s="16">
        <v>10560101</v>
      </c>
      <c r="D45" s="2">
        <v>1</v>
      </c>
      <c r="E45" s="12" t="s">
        <v>109</v>
      </c>
      <c r="F45" s="1" t="s">
        <v>105</v>
      </c>
      <c r="G45" s="1">
        <v>64</v>
      </c>
      <c r="H45" s="17">
        <f t="shared" si="12"/>
        <v>32</v>
      </c>
      <c r="I45" s="18">
        <v>77.458</v>
      </c>
      <c r="J45" s="17">
        <f t="shared" si="13"/>
        <v>38.729</v>
      </c>
      <c r="K45" s="17">
        <f t="shared" si="14"/>
        <v>70.729</v>
      </c>
      <c r="L45" s="1">
        <v>1</v>
      </c>
    </row>
    <row r="46" spans="1:12" ht="30" customHeight="1">
      <c r="A46" s="2" t="s">
        <v>156</v>
      </c>
      <c r="B46" s="2" t="s">
        <v>62</v>
      </c>
      <c r="C46" s="16">
        <v>10570101</v>
      </c>
      <c r="D46" s="2">
        <v>1</v>
      </c>
      <c r="E46" s="12" t="s">
        <v>110</v>
      </c>
      <c r="F46" s="1" t="s">
        <v>105</v>
      </c>
      <c r="G46" s="1">
        <v>67</v>
      </c>
      <c r="H46" s="17">
        <f t="shared" si="12"/>
        <v>33.5</v>
      </c>
      <c r="I46" s="18">
        <v>79.66</v>
      </c>
      <c r="J46" s="17">
        <f t="shared" si="13"/>
        <v>39.83</v>
      </c>
      <c r="K46" s="17">
        <f t="shared" si="14"/>
        <v>73.33</v>
      </c>
      <c r="L46" s="1">
        <v>1</v>
      </c>
    </row>
    <row r="47" spans="1:12" ht="30" customHeight="1">
      <c r="A47" s="2" t="s">
        <v>155</v>
      </c>
      <c r="B47" s="2" t="s">
        <v>63</v>
      </c>
      <c r="C47" s="16">
        <v>10580101</v>
      </c>
      <c r="D47" s="2">
        <v>1</v>
      </c>
      <c r="E47" s="12" t="s">
        <v>111</v>
      </c>
      <c r="F47" s="1" t="s">
        <v>105</v>
      </c>
      <c r="G47" s="1">
        <v>68</v>
      </c>
      <c r="H47" s="19">
        <f t="shared" si="12"/>
        <v>34</v>
      </c>
      <c r="I47" s="18">
        <v>80.65</v>
      </c>
      <c r="J47" s="19">
        <f t="shared" si="13"/>
        <v>40.325</v>
      </c>
      <c r="K47" s="19">
        <f t="shared" si="14"/>
        <v>74.325</v>
      </c>
      <c r="L47" s="1">
        <v>1</v>
      </c>
    </row>
    <row r="48" spans="1:12" ht="30" customHeight="1">
      <c r="A48" s="36" t="s">
        <v>156</v>
      </c>
      <c r="B48" s="36" t="s">
        <v>265</v>
      </c>
      <c r="C48" s="24" t="s">
        <v>242</v>
      </c>
      <c r="D48" s="36">
        <v>1</v>
      </c>
      <c r="E48" s="12" t="s">
        <v>243</v>
      </c>
      <c r="F48" s="24" t="s">
        <v>203</v>
      </c>
      <c r="G48" s="24">
        <v>56</v>
      </c>
      <c r="H48" s="37">
        <f>G48*0.5</f>
        <v>28</v>
      </c>
      <c r="I48" s="24">
        <v>75.6</v>
      </c>
      <c r="J48" s="38">
        <f>I48*0.5</f>
        <v>37.8</v>
      </c>
      <c r="K48" s="38">
        <f t="shared" si="14"/>
        <v>65.8</v>
      </c>
      <c r="L48" s="24">
        <v>1</v>
      </c>
    </row>
    <row r="49" spans="1:12" ht="30" customHeight="1">
      <c r="A49" s="49" t="s">
        <v>155</v>
      </c>
      <c r="B49" s="49" t="s">
        <v>374</v>
      </c>
      <c r="C49" s="50">
        <v>10600101</v>
      </c>
      <c r="D49" s="49">
        <v>2</v>
      </c>
      <c r="E49" s="12" t="s">
        <v>112</v>
      </c>
      <c r="F49" s="1" t="s">
        <v>105</v>
      </c>
      <c r="G49" s="1">
        <v>69</v>
      </c>
      <c r="H49" s="18">
        <f>G49/2</f>
        <v>34.5</v>
      </c>
      <c r="I49" s="18">
        <v>80.308</v>
      </c>
      <c r="J49" s="18">
        <f>I49/2</f>
        <v>40.154</v>
      </c>
      <c r="K49" s="18">
        <f t="shared" si="14"/>
        <v>74.654</v>
      </c>
      <c r="L49" s="1">
        <v>1</v>
      </c>
    </row>
    <row r="50" spans="1:12" ht="30" customHeight="1">
      <c r="A50" s="49"/>
      <c r="B50" s="49"/>
      <c r="C50" s="51"/>
      <c r="D50" s="49"/>
      <c r="E50" s="12" t="s">
        <v>375</v>
      </c>
      <c r="F50" s="1" t="s">
        <v>105</v>
      </c>
      <c r="G50" s="1">
        <v>68</v>
      </c>
      <c r="H50" s="18">
        <f>G50/2</f>
        <v>34</v>
      </c>
      <c r="I50" s="18">
        <v>74.582</v>
      </c>
      <c r="J50" s="18">
        <f>I50/2</f>
        <v>37.291</v>
      </c>
      <c r="K50" s="18">
        <f t="shared" si="14"/>
        <v>71.291</v>
      </c>
      <c r="L50" s="1">
        <v>2</v>
      </c>
    </row>
    <row r="51" spans="1:12" ht="9.75" customHeight="1">
      <c r="A51" s="2"/>
      <c r="B51" s="2"/>
      <c r="C51" s="1"/>
      <c r="D51" s="2"/>
      <c r="E51" s="12"/>
      <c r="F51" s="1"/>
      <c r="G51" s="1"/>
      <c r="H51" s="18"/>
      <c r="I51" s="18"/>
      <c r="J51" s="18"/>
      <c r="K51" s="18"/>
      <c r="L51" s="1"/>
    </row>
    <row r="52" spans="1:12" ht="30" customHeight="1">
      <c r="A52" s="54" t="s">
        <v>144</v>
      </c>
      <c r="B52" s="54" t="s">
        <v>92</v>
      </c>
      <c r="C52" s="45">
        <v>10010101</v>
      </c>
      <c r="D52" s="44">
        <v>2</v>
      </c>
      <c r="E52" s="12" t="s">
        <v>99</v>
      </c>
      <c r="F52" s="3" t="s">
        <v>105</v>
      </c>
      <c r="G52" s="3">
        <v>73</v>
      </c>
      <c r="H52" s="19">
        <f>G52/2</f>
        <v>36.5</v>
      </c>
      <c r="I52" s="19">
        <v>86.326</v>
      </c>
      <c r="J52" s="19">
        <f>I52/2</f>
        <v>43.163</v>
      </c>
      <c r="K52" s="19">
        <f>J52+H52</f>
        <v>79.663</v>
      </c>
      <c r="L52" s="3">
        <v>1</v>
      </c>
    </row>
    <row r="53" spans="1:12" ht="30" customHeight="1">
      <c r="A53" s="54"/>
      <c r="B53" s="54"/>
      <c r="C53" s="46"/>
      <c r="D53" s="44"/>
      <c r="E53" s="12" t="s">
        <v>100</v>
      </c>
      <c r="F53" s="3" t="s">
        <v>105</v>
      </c>
      <c r="G53" s="3">
        <v>72</v>
      </c>
      <c r="H53" s="19">
        <f>G53/2</f>
        <v>36</v>
      </c>
      <c r="I53" s="19">
        <v>86.164</v>
      </c>
      <c r="J53" s="19">
        <f>I53/2</f>
        <v>43.082</v>
      </c>
      <c r="K53" s="19">
        <f>J53+H53</f>
        <v>79.082</v>
      </c>
      <c r="L53" s="3">
        <v>2</v>
      </c>
    </row>
    <row r="54" spans="1:12" ht="9.75" customHeight="1">
      <c r="A54" s="5"/>
      <c r="B54" s="5"/>
      <c r="C54" s="3"/>
      <c r="D54" s="6"/>
      <c r="E54" s="12"/>
      <c r="F54" s="3"/>
      <c r="G54" s="3"/>
      <c r="H54" s="19"/>
      <c r="I54" s="19"/>
      <c r="J54" s="19"/>
      <c r="K54" s="19"/>
      <c r="L54" s="3"/>
    </row>
    <row r="55" spans="1:12" ht="30" customHeight="1">
      <c r="A55" s="5" t="s">
        <v>93</v>
      </c>
      <c r="B55" s="5" t="s">
        <v>93</v>
      </c>
      <c r="C55" s="15">
        <v>10020101</v>
      </c>
      <c r="D55" s="6">
        <v>1</v>
      </c>
      <c r="E55" s="12" t="s">
        <v>101</v>
      </c>
      <c r="F55" s="3" t="s">
        <v>105</v>
      </c>
      <c r="G55" s="3">
        <v>70</v>
      </c>
      <c r="H55" s="19">
        <f>G55/2</f>
        <v>35</v>
      </c>
      <c r="I55" s="19">
        <v>82.678</v>
      </c>
      <c r="J55" s="19">
        <f>I55/2</f>
        <v>41.339</v>
      </c>
      <c r="K55" s="19">
        <f>J55+H55</f>
        <v>76.339</v>
      </c>
      <c r="L55" s="3">
        <v>1</v>
      </c>
    </row>
    <row r="56" spans="1:12" ht="9.75" customHeight="1">
      <c r="A56" s="5"/>
      <c r="B56" s="5"/>
      <c r="C56" s="15"/>
      <c r="D56" s="6"/>
      <c r="E56" s="12"/>
      <c r="F56" s="3"/>
      <c r="G56" s="3"/>
      <c r="H56" s="19"/>
      <c r="I56" s="19"/>
      <c r="J56" s="19"/>
      <c r="K56" s="19"/>
      <c r="L56" s="3"/>
    </row>
    <row r="57" spans="1:12" ht="30" customHeight="1">
      <c r="A57" s="2" t="s">
        <v>168</v>
      </c>
      <c r="B57" s="2" t="s">
        <v>55</v>
      </c>
      <c r="C57" s="16">
        <v>10490101</v>
      </c>
      <c r="D57" s="2">
        <v>1</v>
      </c>
      <c r="E57" s="12" t="s">
        <v>133</v>
      </c>
      <c r="F57" s="1" t="s">
        <v>105</v>
      </c>
      <c r="G57" s="1">
        <v>68</v>
      </c>
      <c r="H57" s="18">
        <f>G57/2</f>
        <v>34</v>
      </c>
      <c r="I57" s="18">
        <v>84.804</v>
      </c>
      <c r="J57" s="18">
        <f>I57/2</f>
        <v>42.402</v>
      </c>
      <c r="K57" s="18">
        <f>H57+J57</f>
        <v>76.402</v>
      </c>
      <c r="L57" s="1">
        <v>1</v>
      </c>
    </row>
    <row r="58" spans="1:12" ht="9.75" customHeight="1">
      <c r="A58" s="2"/>
      <c r="B58" s="2"/>
      <c r="C58" s="16"/>
      <c r="D58" s="2"/>
      <c r="E58" s="12"/>
      <c r="F58" s="1"/>
      <c r="G58" s="1"/>
      <c r="H58" s="18"/>
      <c r="I58" s="18"/>
      <c r="J58" s="18"/>
      <c r="K58" s="18"/>
      <c r="L58" s="1"/>
    </row>
    <row r="59" spans="1:12" ht="30" customHeight="1">
      <c r="A59" s="2" t="s">
        <v>166</v>
      </c>
      <c r="B59" s="2" t="s">
        <v>41</v>
      </c>
      <c r="C59" s="16">
        <v>10440101</v>
      </c>
      <c r="D59" s="2">
        <v>1</v>
      </c>
      <c r="E59" s="12" t="s">
        <v>115</v>
      </c>
      <c r="F59" s="1" t="s">
        <v>105</v>
      </c>
      <c r="G59" s="1">
        <v>72</v>
      </c>
      <c r="H59" s="18">
        <f>G59/2</f>
        <v>36</v>
      </c>
      <c r="I59" s="18">
        <v>81.62</v>
      </c>
      <c r="J59" s="18">
        <f>I59/2</f>
        <v>40.81</v>
      </c>
      <c r="K59" s="18">
        <f>H59+J59</f>
        <v>76.81</v>
      </c>
      <c r="L59" s="1">
        <v>1</v>
      </c>
    </row>
    <row r="60" spans="1:12" ht="30" customHeight="1">
      <c r="A60" s="2" t="s">
        <v>154</v>
      </c>
      <c r="B60" s="2" t="s">
        <v>42</v>
      </c>
      <c r="C60" s="16">
        <v>10440102</v>
      </c>
      <c r="D60" s="2">
        <v>1</v>
      </c>
      <c r="E60" s="12" t="s">
        <v>116</v>
      </c>
      <c r="F60" s="1" t="s">
        <v>105</v>
      </c>
      <c r="G60" s="1">
        <v>71</v>
      </c>
      <c r="H60" s="18">
        <f>G60/2</f>
        <v>35.5</v>
      </c>
      <c r="I60" s="18">
        <v>80.832</v>
      </c>
      <c r="J60" s="18">
        <f>I60/2</f>
        <v>40.416</v>
      </c>
      <c r="K60" s="18">
        <f>H60+J60</f>
        <v>75.916</v>
      </c>
      <c r="L60" s="1">
        <v>1</v>
      </c>
    </row>
    <row r="61" spans="1:12" ht="30" customHeight="1">
      <c r="A61" s="49" t="s">
        <v>154</v>
      </c>
      <c r="B61" s="49" t="s">
        <v>43</v>
      </c>
      <c r="C61" s="51">
        <v>10440103</v>
      </c>
      <c r="D61" s="49">
        <v>2</v>
      </c>
      <c r="E61" s="12" t="s">
        <v>117</v>
      </c>
      <c r="F61" s="1" t="s">
        <v>105</v>
      </c>
      <c r="G61" s="1">
        <v>71</v>
      </c>
      <c r="H61" s="18">
        <f>G61/2</f>
        <v>35.5</v>
      </c>
      <c r="I61" s="18">
        <v>81.708</v>
      </c>
      <c r="J61" s="18">
        <f>I61/2</f>
        <v>40.854</v>
      </c>
      <c r="K61" s="18">
        <f>H61+J61</f>
        <v>76.354</v>
      </c>
      <c r="L61" s="1">
        <v>1</v>
      </c>
    </row>
    <row r="62" spans="1:12" ht="30" customHeight="1">
      <c r="A62" s="49"/>
      <c r="B62" s="49"/>
      <c r="C62" s="51"/>
      <c r="D62" s="49"/>
      <c r="E62" s="12" t="s">
        <v>118</v>
      </c>
      <c r="F62" s="1" t="s">
        <v>105</v>
      </c>
      <c r="G62" s="1">
        <v>69</v>
      </c>
      <c r="H62" s="18">
        <f aca="true" t="shared" si="15" ref="H62:H69">G62/2</f>
        <v>34.5</v>
      </c>
      <c r="I62" s="18">
        <v>82.812</v>
      </c>
      <c r="J62" s="18">
        <f aca="true" t="shared" si="16" ref="J62:J69">I62/2</f>
        <v>41.406</v>
      </c>
      <c r="K62" s="18">
        <f aca="true" t="shared" si="17" ref="K62:K69">H62+J62</f>
        <v>75.906</v>
      </c>
      <c r="L62" s="1">
        <v>2</v>
      </c>
    </row>
    <row r="63" spans="1:12" ht="30" customHeight="1">
      <c r="A63" s="2" t="s">
        <v>154</v>
      </c>
      <c r="B63" s="2" t="s">
        <v>44</v>
      </c>
      <c r="C63" s="1">
        <v>10440104</v>
      </c>
      <c r="D63" s="2">
        <v>1</v>
      </c>
      <c r="E63" s="12" t="s">
        <v>119</v>
      </c>
      <c r="F63" s="1" t="s">
        <v>105</v>
      </c>
      <c r="G63" s="1">
        <v>68</v>
      </c>
      <c r="H63" s="18">
        <f t="shared" si="15"/>
        <v>34</v>
      </c>
      <c r="I63" s="18">
        <v>79.572</v>
      </c>
      <c r="J63" s="18">
        <f t="shared" si="16"/>
        <v>39.786</v>
      </c>
      <c r="K63" s="18">
        <f t="shared" si="17"/>
        <v>73.786</v>
      </c>
      <c r="L63" s="1">
        <v>1</v>
      </c>
    </row>
    <row r="64" spans="1:12" ht="30" customHeight="1">
      <c r="A64" s="2" t="s">
        <v>154</v>
      </c>
      <c r="B64" s="2" t="s">
        <v>45</v>
      </c>
      <c r="C64" s="16">
        <v>10440105</v>
      </c>
      <c r="D64" s="2">
        <v>1</v>
      </c>
      <c r="E64" s="12" t="s">
        <v>120</v>
      </c>
      <c r="F64" s="1" t="s">
        <v>105</v>
      </c>
      <c r="G64" s="1">
        <v>66</v>
      </c>
      <c r="H64" s="18">
        <f t="shared" si="15"/>
        <v>33</v>
      </c>
      <c r="I64" s="18">
        <v>77.828</v>
      </c>
      <c r="J64" s="18">
        <f t="shared" si="16"/>
        <v>38.914</v>
      </c>
      <c r="K64" s="18">
        <f t="shared" si="17"/>
        <v>71.914</v>
      </c>
      <c r="L64" s="1">
        <v>1</v>
      </c>
    </row>
    <row r="65" spans="1:12" ht="30" customHeight="1">
      <c r="A65" s="2" t="s">
        <v>154</v>
      </c>
      <c r="B65" s="2" t="s">
        <v>46</v>
      </c>
      <c r="C65" s="16">
        <v>10440106</v>
      </c>
      <c r="D65" s="2">
        <v>1</v>
      </c>
      <c r="E65" s="12" t="s">
        <v>121</v>
      </c>
      <c r="F65" s="1" t="s">
        <v>105</v>
      </c>
      <c r="G65" s="1">
        <v>63</v>
      </c>
      <c r="H65" s="18">
        <f t="shared" si="15"/>
        <v>31.5</v>
      </c>
      <c r="I65" s="18">
        <v>80.034</v>
      </c>
      <c r="J65" s="18">
        <f t="shared" si="16"/>
        <v>40.017</v>
      </c>
      <c r="K65" s="18">
        <f t="shared" si="17"/>
        <v>71.517</v>
      </c>
      <c r="L65" s="1">
        <v>1</v>
      </c>
    </row>
    <row r="66" spans="1:12" ht="30" customHeight="1">
      <c r="A66" s="49" t="s">
        <v>154</v>
      </c>
      <c r="B66" s="49" t="s">
        <v>47</v>
      </c>
      <c r="C66" s="50">
        <v>10450101</v>
      </c>
      <c r="D66" s="49">
        <v>2</v>
      </c>
      <c r="E66" s="12" t="s">
        <v>122</v>
      </c>
      <c r="F66" s="1" t="s">
        <v>105</v>
      </c>
      <c r="G66" s="1">
        <v>75</v>
      </c>
      <c r="H66" s="18">
        <f t="shared" si="15"/>
        <v>37.5</v>
      </c>
      <c r="I66" s="18">
        <v>83.396</v>
      </c>
      <c r="J66" s="18">
        <f t="shared" si="16"/>
        <v>41.698</v>
      </c>
      <c r="K66" s="18">
        <f t="shared" si="17"/>
        <v>79.19800000000001</v>
      </c>
      <c r="L66" s="1">
        <v>1</v>
      </c>
    </row>
    <row r="67" spans="1:12" ht="30" customHeight="1">
      <c r="A67" s="49"/>
      <c r="B67" s="49"/>
      <c r="C67" s="51"/>
      <c r="D67" s="49"/>
      <c r="E67" s="12" t="s">
        <v>123</v>
      </c>
      <c r="F67" s="1" t="s">
        <v>105</v>
      </c>
      <c r="G67" s="1">
        <v>73</v>
      </c>
      <c r="H67" s="18">
        <f>G67/2</f>
        <v>36.5</v>
      </c>
      <c r="I67" s="18">
        <v>82.052</v>
      </c>
      <c r="J67" s="18">
        <f>I67/2</f>
        <v>41.026</v>
      </c>
      <c r="K67" s="18">
        <f>H67+J67</f>
        <v>77.52600000000001</v>
      </c>
      <c r="L67" s="1">
        <v>2</v>
      </c>
    </row>
    <row r="68" spans="1:12" ht="30" customHeight="1">
      <c r="A68" s="49" t="s">
        <v>154</v>
      </c>
      <c r="B68" s="49" t="s">
        <v>48</v>
      </c>
      <c r="C68" s="50">
        <v>10450102</v>
      </c>
      <c r="D68" s="49">
        <v>2</v>
      </c>
      <c r="E68" s="12" t="s">
        <v>124</v>
      </c>
      <c r="F68" s="1" t="s">
        <v>105</v>
      </c>
      <c r="G68" s="1">
        <v>76</v>
      </c>
      <c r="H68" s="18">
        <f t="shared" si="15"/>
        <v>38</v>
      </c>
      <c r="I68" s="18">
        <v>81.16</v>
      </c>
      <c r="J68" s="18">
        <f t="shared" si="16"/>
        <v>40.58</v>
      </c>
      <c r="K68" s="18">
        <f t="shared" si="17"/>
        <v>78.58</v>
      </c>
      <c r="L68" s="1">
        <v>1</v>
      </c>
    </row>
    <row r="69" spans="1:12" s="9" customFormat="1" ht="30" customHeight="1">
      <c r="A69" s="49"/>
      <c r="B69" s="49"/>
      <c r="C69" s="51"/>
      <c r="D69" s="49"/>
      <c r="E69" s="12" t="s">
        <v>125</v>
      </c>
      <c r="F69" s="1" t="s">
        <v>105</v>
      </c>
      <c r="G69" s="1">
        <v>75</v>
      </c>
      <c r="H69" s="18">
        <f t="shared" si="15"/>
        <v>37.5</v>
      </c>
      <c r="I69" s="18">
        <v>80.538</v>
      </c>
      <c r="J69" s="18">
        <f t="shared" si="16"/>
        <v>40.269</v>
      </c>
      <c r="K69" s="18">
        <f t="shared" si="17"/>
        <v>77.769</v>
      </c>
      <c r="L69" s="1">
        <v>2</v>
      </c>
    </row>
    <row r="70" spans="1:12" ht="30" customHeight="1">
      <c r="A70" s="2" t="s">
        <v>154</v>
      </c>
      <c r="B70" s="2" t="s">
        <v>49</v>
      </c>
      <c r="C70" s="16">
        <v>10460101</v>
      </c>
      <c r="D70" s="2">
        <v>1</v>
      </c>
      <c r="E70" s="12" t="s">
        <v>126</v>
      </c>
      <c r="F70" s="1" t="s">
        <v>105</v>
      </c>
      <c r="G70" s="1">
        <v>70</v>
      </c>
      <c r="H70" s="18">
        <f>G70/2</f>
        <v>35</v>
      </c>
      <c r="I70" s="18">
        <v>76.182</v>
      </c>
      <c r="J70" s="18">
        <f>I70/2</f>
        <v>38.091</v>
      </c>
      <c r="K70" s="18">
        <f>H70+J70</f>
        <v>73.09100000000001</v>
      </c>
      <c r="L70" s="1">
        <v>1</v>
      </c>
    </row>
    <row r="71" spans="1:12" s="9" customFormat="1" ht="30" customHeight="1">
      <c r="A71" s="2" t="s">
        <v>154</v>
      </c>
      <c r="B71" s="2" t="s">
        <v>50</v>
      </c>
      <c r="C71" s="16">
        <v>10460102</v>
      </c>
      <c r="D71" s="2">
        <v>1</v>
      </c>
      <c r="E71" s="12" t="s">
        <v>127</v>
      </c>
      <c r="F71" s="1" t="s">
        <v>105</v>
      </c>
      <c r="G71" s="1">
        <v>74</v>
      </c>
      <c r="H71" s="18">
        <f>G71/2</f>
        <v>37</v>
      </c>
      <c r="I71" s="18">
        <v>80.346</v>
      </c>
      <c r="J71" s="18">
        <f>I71/2</f>
        <v>40.173</v>
      </c>
      <c r="K71" s="18">
        <f>H71+J71</f>
        <v>77.173</v>
      </c>
      <c r="L71" s="1">
        <v>1</v>
      </c>
    </row>
    <row r="72" spans="1:12" ht="30" customHeight="1">
      <c r="A72" s="2" t="s">
        <v>154</v>
      </c>
      <c r="B72" s="2" t="s">
        <v>51</v>
      </c>
      <c r="C72" s="16">
        <v>10460103</v>
      </c>
      <c r="D72" s="2">
        <v>1</v>
      </c>
      <c r="E72" s="12" t="s">
        <v>128</v>
      </c>
      <c r="F72" s="1" t="s">
        <v>105</v>
      </c>
      <c r="G72" s="1">
        <v>80</v>
      </c>
      <c r="H72" s="18">
        <f>G72/2</f>
        <v>40</v>
      </c>
      <c r="I72" s="18">
        <v>74.976</v>
      </c>
      <c r="J72" s="18">
        <f>I72/2</f>
        <v>37.488</v>
      </c>
      <c r="K72" s="18">
        <f>H72+J72</f>
        <v>77.488</v>
      </c>
      <c r="L72" s="1">
        <v>1</v>
      </c>
    </row>
    <row r="73" spans="1:12" ht="30" customHeight="1">
      <c r="A73" s="2" t="s">
        <v>154</v>
      </c>
      <c r="B73" s="2" t="s">
        <v>52</v>
      </c>
      <c r="C73" s="16">
        <v>10460104</v>
      </c>
      <c r="D73" s="2">
        <v>1</v>
      </c>
      <c r="E73" s="12" t="s">
        <v>129</v>
      </c>
      <c r="F73" s="1" t="s">
        <v>105</v>
      </c>
      <c r="G73" s="1">
        <v>68</v>
      </c>
      <c r="H73" s="18">
        <f>G73/2</f>
        <v>34</v>
      </c>
      <c r="I73" s="18">
        <v>78.536</v>
      </c>
      <c r="J73" s="18">
        <f>I73/2</f>
        <v>39.268</v>
      </c>
      <c r="K73" s="18">
        <f>H73+J73</f>
        <v>73.268</v>
      </c>
      <c r="L73" s="1">
        <v>1</v>
      </c>
    </row>
    <row r="74" spans="1:12" ht="30" customHeight="1">
      <c r="A74" s="2" t="s">
        <v>154</v>
      </c>
      <c r="B74" s="2" t="s">
        <v>53</v>
      </c>
      <c r="C74" s="16">
        <v>10460105</v>
      </c>
      <c r="D74" s="2">
        <v>1</v>
      </c>
      <c r="E74" s="12" t="s">
        <v>130</v>
      </c>
      <c r="F74" s="1" t="s">
        <v>105</v>
      </c>
      <c r="G74" s="1">
        <v>75</v>
      </c>
      <c r="H74" s="18">
        <f>G74/2</f>
        <v>37.5</v>
      </c>
      <c r="I74" s="18">
        <v>76.914</v>
      </c>
      <c r="J74" s="18">
        <f>I74/2</f>
        <v>38.457</v>
      </c>
      <c r="K74" s="18">
        <f>H74+J74</f>
        <v>75.957</v>
      </c>
      <c r="L74" s="1">
        <v>1</v>
      </c>
    </row>
    <row r="75" spans="1:12" ht="9.75" customHeight="1">
      <c r="A75" s="2"/>
      <c r="B75" s="2"/>
      <c r="C75" s="16"/>
      <c r="D75" s="2"/>
      <c r="E75" s="12"/>
      <c r="F75" s="1"/>
      <c r="G75" s="1"/>
      <c r="H75" s="18"/>
      <c r="I75" s="18"/>
      <c r="J75" s="18"/>
      <c r="K75" s="18"/>
      <c r="L75" s="1"/>
    </row>
    <row r="76" spans="1:12" ht="30" customHeight="1">
      <c r="A76" s="6" t="s">
        <v>145</v>
      </c>
      <c r="B76" s="6" t="s">
        <v>87</v>
      </c>
      <c r="C76" s="15">
        <v>10200101</v>
      </c>
      <c r="D76" s="6">
        <v>1</v>
      </c>
      <c r="E76" s="12" t="s">
        <v>74</v>
      </c>
      <c r="F76" s="3" t="s">
        <v>105</v>
      </c>
      <c r="G76" s="3">
        <v>74</v>
      </c>
      <c r="H76" s="19">
        <f>G76/2</f>
        <v>37</v>
      </c>
      <c r="I76" s="19">
        <v>79.286</v>
      </c>
      <c r="J76" s="19">
        <f>I76/2</f>
        <v>39.643</v>
      </c>
      <c r="K76" s="19">
        <f>H76+J76</f>
        <v>76.643</v>
      </c>
      <c r="L76" s="3">
        <v>1</v>
      </c>
    </row>
    <row r="77" spans="1:12" ht="30" customHeight="1">
      <c r="A77" s="44" t="s">
        <v>145</v>
      </c>
      <c r="B77" s="44" t="s">
        <v>88</v>
      </c>
      <c r="C77" s="45">
        <v>10210101</v>
      </c>
      <c r="D77" s="44">
        <v>2</v>
      </c>
      <c r="E77" s="12" t="s">
        <v>75</v>
      </c>
      <c r="F77" s="3" t="s">
        <v>105</v>
      </c>
      <c r="G77" s="3">
        <v>73</v>
      </c>
      <c r="H77" s="19">
        <f aca="true" t="shared" si="18" ref="H77:H85">G77/2</f>
        <v>36.5</v>
      </c>
      <c r="I77" s="19">
        <v>79.278</v>
      </c>
      <c r="J77" s="19">
        <f aca="true" t="shared" si="19" ref="J77:J85">I77/2</f>
        <v>39.639</v>
      </c>
      <c r="K77" s="19">
        <f aca="true" t="shared" si="20" ref="K77:K85">H77+J77</f>
        <v>76.13900000000001</v>
      </c>
      <c r="L77" s="3">
        <v>1</v>
      </c>
    </row>
    <row r="78" spans="1:12" ht="30" customHeight="1">
      <c r="A78" s="44"/>
      <c r="B78" s="44"/>
      <c r="C78" s="46"/>
      <c r="D78" s="44"/>
      <c r="E78" s="12" t="s">
        <v>76</v>
      </c>
      <c r="F78" s="3" t="s">
        <v>105</v>
      </c>
      <c r="G78" s="3">
        <v>71</v>
      </c>
      <c r="H78" s="19">
        <f t="shared" si="18"/>
        <v>35.5</v>
      </c>
      <c r="I78" s="19">
        <v>77.03</v>
      </c>
      <c r="J78" s="19">
        <f t="shared" si="19"/>
        <v>38.515</v>
      </c>
      <c r="K78" s="19">
        <f t="shared" si="20"/>
        <v>74.015</v>
      </c>
      <c r="L78" s="3">
        <v>2</v>
      </c>
    </row>
    <row r="79" spans="1:12" ht="30" customHeight="1">
      <c r="A79" s="44" t="s">
        <v>163</v>
      </c>
      <c r="B79" s="44" t="s">
        <v>29</v>
      </c>
      <c r="C79" s="45">
        <v>10340101</v>
      </c>
      <c r="D79" s="44">
        <v>2</v>
      </c>
      <c r="E79" s="12" t="s">
        <v>2</v>
      </c>
      <c r="F79" s="3" t="s">
        <v>105</v>
      </c>
      <c r="G79" s="3">
        <v>72</v>
      </c>
      <c r="H79" s="19">
        <f>G79/2</f>
        <v>36</v>
      </c>
      <c r="I79" s="19">
        <v>77.832</v>
      </c>
      <c r="J79" s="19">
        <f>I79/2</f>
        <v>38.916</v>
      </c>
      <c r="K79" s="19">
        <f>H79+J79</f>
        <v>74.916</v>
      </c>
      <c r="L79" s="3">
        <v>1</v>
      </c>
    </row>
    <row r="80" spans="1:12" ht="30" customHeight="1">
      <c r="A80" s="44"/>
      <c r="B80" s="44"/>
      <c r="C80" s="46"/>
      <c r="D80" s="44"/>
      <c r="E80" s="12" t="s">
        <v>1</v>
      </c>
      <c r="F80" s="3" t="s">
        <v>105</v>
      </c>
      <c r="G80" s="3">
        <v>74</v>
      </c>
      <c r="H80" s="19">
        <f t="shared" si="18"/>
        <v>37</v>
      </c>
      <c r="I80" s="19">
        <v>74.314</v>
      </c>
      <c r="J80" s="19">
        <f t="shared" si="19"/>
        <v>37.157</v>
      </c>
      <c r="K80" s="19">
        <f t="shared" si="20"/>
        <v>74.157</v>
      </c>
      <c r="L80" s="3">
        <v>2</v>
      </c>
    </row>
    <row r="81" spans="1:12" ht="9.75" customHeight="1">
      <c r="A81" s="6"/>
      <c r="B81" s="6"/>
      <c r="C81" s="3"/>
      <c r="D81" s="6"/>
      <c r="E81" s="12"/>
      <c r="F81" s="3"/>
      <c r="G81" s="3"/>
      <c r="H81" s="19"/>
      <c r="I81" s="19"/>
      <c r="J81" s="19"/>
      <c r="K81" s="19"/>
      <c r="L81" s="3"/>
    </row>
    <row r="82" spans="1:12" ht="30" customHeight="1">
      <c r="A82" s="2" t="s">
        <v>165</v>
      </c>
      <c r="B82" s="2" t="s">
        <v>37</v>
      </c>
      <c r="C82" s="16">
        <v>10420101</v>
      </c>
      <c r="D82" s="2">
        <v>1</v>
      </c>
      <c r="E82" s="12" t="s">
        <v>113</v>
      </c>
      <c r="F82" s="1" t="s">
        <v>105</v>
      </c>
      <c r="G82" s="1">
        <v>61</v>
      </c>
      <c r="H82" s="19">
        <f t="shared" si="18"/>
        <v>30.5</v>
      </c>
      <c r="I82" s="18">
        <v>72.254</v>
      </c>
      <c r="J82" s="19">
        <f t="shared" si="19"/>
        <v>36.127</v>
      </c>
      <c r="K82" s="19">
        <f t="shared" si="20"/>
        <v>66.62700000000001</v>
      </c>
      <c r="L82" s="1">
        <v>1</v>
      </c>
    </row>
    <row r="83" spans="1:12" ht="30" customHeight="1">
      <c r="A83" s="2" t="s">
        <v>153</v>
      </c>
      <c r="B83" s="2" t="s">
        <v>38</v>
      </c>
      <c r="C83" s="16">
        <v>10420102</v>
      </c>
      <c r="D83" s="2">
        <v>1</v>
      </c>
      <c r="E83" s="12" t="s">
        <v>84</v>
      </c>
      <c r="F83" s="1" t="s">
        <v>105</v>
      </c>
      <c r="G83" s="1">
        <v>63</v>
      </c>
      <c r="H83" s="19">
        <f t="shared" si="18"/>
        <v>31.5</v>
      </c>
      <c r="I83" s="18">
        <v>82.77</v>
      </c>
      <c r="J83" s="19">
        <f t="shared" si="19"/>
        <v>41.385</v>
      </c>
      <c r="K83" s="19">
        <f t="shared" si="20"/>
        <v>72.88499999999999</v>
      </c>
      <c r="L83" s="1">
        <v>1</v>
      </c>
    </row>
    <row r="84" spans="1:12" ht="30" customHeight="1">
      <c r="A84" s="2" t="s">
        <v>153</v>
      </c>
      <c r="B84" s="2" t="s">
        <v>39</v>
      </c>
      <c r="C84" s="16">
        <v>10420103</v>
      </c>
      <c r="D84" s="2">
        <v>1</v>
      </c>
      <c r="E84" s="12" t="s">
        <v>82</v>
      </c>
      <c r="F84" s="1" t="s">
        <v>105</v>
      </c>
      <c r="G84" s="1">
        <v>73</v>
      </c>
      <c r="H84" s="19">
        <f t="shared" si="18"/>
        <v>36.5</v>
      </c>
      <c r="I84" s="18">
        <v>77.064</v>
      </c>
      <c r="J84" s="19">
        <f t="shared" si="19"/>
        <v>38.532</v>
      </c>
      <c r="K84" s="19">
        <f t="shared" si="20"/>
        <v>75.032</v>
      </c>
      <c r="L84" s="1">
        <v>1</v>
      </c>
    </row>
    <row r="85" spans="1:12" ht="30" customHeight="1">
      <c r="A85" s="2" t="s">
        <v>153</v>
      </c>
      <c r="B85" s="2" t="s">
        <v>40</v>
      </c>
      <c r="C85" s="16">
        <v>10430101</v>
      </c>
      <c r="D85" s="2">
        <v>1</v>
      </c>
      <c r="E85" s="12" t="s">
        <v>114</v>
      </c>
      <c r="F85" s="1" t="s">
        <v>105</v>
      </c>
      <c r="G85" s="1">
        <v>78</v>
      </c>
      <c r="H85" s="19">
        <f t="shared" si="18"/>
        <v>39</v>
      </c>
      <c r="I85" s="18">
        <v>74.794</v>
      </c>
      <c r="J85" s="19">
        <f t="shared" si="19"/>
        <v>37.397</v>
      </c>
      <c r="K85" s="19">
        <f t="shared" si="20"/>
        <v>76.39699999999999</v>
      </c>
      <c r="L85" s="1">
        <v>1</v>
      </c>
    </row>
    <row r="86" spans="1:12" ht="9.75" customHeight="1">
      <c r="A86" s="2"/>
      <c r="B86" s="2"/>
      <c r="C86" s="16"/>
      <c r="D86" s="2"/>
      <c r="E86" s="12"/>
      <c r="F86" s="1"/>
      <c r="G86" s="1"/>
      <c r="H86" s="19"/>
      <c r="I86" s="18"/>
      <c r="J86" s="19"/>
      <c r="K86" s="19"/>
      <c r="L86" s="1"/>
    </row>
    <row r="87" spans="1:12" s="31" customFormat="1" ht="30" customHeight="1">
      <c r="A87" s="56" t="s">
        <v>177</v>
      </c>
      <c r="B87" s="56" t="s">
        <v>176</v>
      </c>
      <c r="C87" s="56">
        <v>10350101</v>
      </c>
      <c r="D87" s="56">
        <v>2</v>
      </c>
      <c r="E87" s="42" t="s">
        <v>178</v>
      </c>
      <c r="F87" s="26" t="s">
        <v>142</v>
      </c>
      <c r="G87" s="28">
        <v>71</v>
      </c>
      <c r="H87" s="29">
        <f>G87*50%</f>
        <v>35.5</v>
      </c>
      <c r="I87" s="29">
        <v>75.8</v>
      </c>
      <c r="J87" s="29">
        <v>37.9</v>
      </c>
      <c r="K87" s="29">
        <f>H87+J87</f>
        <v>73.4</v>
      </c>
      <c r="L87" s="30">
        <v>1</v>
      </c>
    </row>
    <row r="88" spans="1:12" s="31" customFormat="1" ht="30" customHeight="1">
      <c r="A88" s="56"/>
      <c r="B88" s="56"/>
      <c r="C88" s="56"/>
      <c r="D88" s="56"/>
      <c r="E88" s="42" t="s">
        <v>179</v>
      </c>
      <c r="F88" s="26" t="s">
        <v>142</v>
      </c>
      <c r="G88" s="28">
        <v>40</v>
      </c>
      <c r="H88" s="29">
        <f>G88*50%</f>
        <v>20</v>
      </c>
      <c r="I88" s="29">
        <v>89.4</v>
      </c>
      <c r="J88" s="29">
        <v>44.7</v>
      </c>
      <c r="K88" s="29">
        <f>H88+J88</f>
        <v>64.7</v>
      </c>
      <c r="L88" s="30">
        <v>2</v>
      </c>
    </row>
    <row r="89" spans="1:12" s="31" customFormat="1" ht="9.75" customHeight="1">
      <c r="A89" s="26"/>
      <c r="B89" s="26"/>
      <c r="C89" s="26"/>
      <c r="D89" s="26"/>
      <c r="E89" s="42"/>
      <c r="F89" s="26"/>
      <c r="G89" s="28"/>
      <c r="H89" s="29"/>
      <c r="I89" s="29"/>
      <c r="J89" s="29"/>
      <c r="K89" s="29"/>
      <c r="L89" s="30"/>
    </row>
    <row r="90" spans="1:12" s="31" customFormat="1" ht="30" customHeight="1">
      <c r="A90" s="56" t="s">
        <v>177</v>
      </c>
      <c r="B90" s="56" t="s">
        <v>180</v>
      </c>
      <c r="C90" s="56">
        <v>10350102</v>
      </c>
      <c r="D90" s="56">
        <v>2</v>
      </c>
      <c r="E90" s="42" t="s">
        <v>181</v>
      </c>
      <c r="F90" s="26" t="s">
        <v>142</v>
      </c>
      <c r="G90" s="32">
        <v>44</v>
      </c>
      <c r="H90" s="33">
        <f>G90*50%</f>
        <v>22</v>
      </c>
      <c r="I90" s="33">
        <v>88.76</v>
      </c>
      <c r="J90" s="33">
        <v>44.38</v>
      </c>
      <c r="K90" s="33">
        <f>H90+J90</f>
        <v>66.38</v>
      </c>
      <c r="L90" s="27">
        <v>1</v>
      </c>
    </row>
    <row r="91" spans="1:12" s="31" customFormat="1" ht="30" customHeight="1">
      <c r="A91" s="56"/>
      <c r="B91" s="56"/>
      <c r="C91" s="56"/>
      <c r="D91" s="56"/>
      <c r="E91" s="42" t="s">
        <v>182</v>
      </c>
      <c r="F91" s="26" t="s">
        <v>142</v>
      </c>
      <c r="G91" s="32">
        <v>34</v>
      </c>
      <c r="H91" s="33">
        <f>G91*50%</f>
        <v>17</v>
      </c>
      <c r="I91" s="33">
        <v>91.22</v>
      </c>
      <c r="J91" s="33">
        <v>45.61</v>
      </c>
      <c r="K91" s="33">
        <f>H91+J91</f>
        <v>62.61</v>
      </c>
      <c r="L91" s="27">
        <v>2</v>
      </c>
    </row>
    <row r="92" spans="1:12" s="31" customFormat="1" ht="9.75" customHeight="1">
      <c r="A92" s="26"/>
      <c r="B92" s="26"/>
      <c r="C92" s="26"/>
      <c r="D92" s="26"/>
      <c r="E92" s="42"/>
      <c r="F92" s="26"/>
      <c r="G92" s="32"/>
      <c r="H92" s="33"/>
      <c r="I92" s="33"/>
      <c r="J92" s="33"/>
      <c r="K92" s="33"/>
      <c r="L92" s="27"/>
    </row>
    <row r="93" spans="1:12" ht="30" customHeight="1">
      <c r="A93" s="14" t="s">
        <v>245</v>
      </c>
      <c r="B93" s="14" t="s">
        <v>244</v>
      </c>
      <c r="C93" s="1" t="s">
        <v>183</v>
      </c>
      <c r="D93" s="2">
        <v>1</v>
      </c>
      <c r="E93" s="12" t="s">
        <v>184</v>
      </c>
      <c r="F93" s="1" t="s">
        <v>105</v>
      </c>
      <c r="G93" s="1">
        <v>70</v>
      </c>
      <c r="H93" s="18">
        <v>35</v>
      </c>
      <c r="I93" s="1">
        <v>78</v>
      </c>
      <c r="J93" s="18">
        <v>39</v>
      </c>
      <c r="K93" s="41">
        <v>74</v>
      </c>
      <c r="L93" s="34">
        <v>1</v>
      </c>
    </row>
    <row r="94" spans="1:12" ht="30" customHeight="1">
      <c r="A94" s="14" t="s">
        <v>185</v>
      </c>
      <c r="B94" s="14" t="s">
        <v>246</v>
      </c>
      <c r="C94" s="1" t="s">
        <v>186</v>
      </c>
      <c r="D94" s="2">
        <v>1</v>
      </c>
      <c r="E94" s="12" t="s">
        <v>187</v>
      </c>
      <c r="F94" s="1" t="s">
        <v>105</v>
      </c>
      <c r="G94" s="1">
        <v>60</v>
      </c>
      <c r="H94" s="18">
        <v>30</v>
      </c>
      <c r="I94" s="1">
        <v>79.9</v>
      </c>
      <c r="J94" s="18">
        <v>39.95</v>
      </c>
      <c r="K94" s="41">
        <v>69.95</v>
      </c>
      <c r="L94" s="34">
        <v>1</v>
      </c>
    </row>
    <row r="95" spans="1:12" ht="9.75" customHeight="1">
      <c r="A95" s="14"/>
      <c r="B95" s="14"/>
      <c r="C95" s="1"/>
      <c r="D95" s="2"/>
      <c r="E95" s="12"/>
      <c r="F95" s="1"/>
      <c r="G95" s="1"/>
      <c r="H95" s="18"/>
      <c r="I95" s="1"/>
      <c r="J95" s="18"/>
      <c r="K95" s="41"/>
      <c r="L95" s="34"/>
    </row>
    <row r="96" spans="1:12" ht="30" customHeight="1">
      <c r="A96" s="49" t="s">
        <v>189</v>
      </c>
      <c r="B96" s="49" t="s">
        <v>188</v>
      </c>
      <c r="C96" s="51" t="s">
        <v>190</v>
      </c>
      <c r="D96" s="49">
        <v>2</v>
      </c>
      <c r="E96" s="12" t="s">
        <v>191</v>
      </c>
      <c r="F96" s="1" t="s">
        <v>105</v>
      </c>
      <c r="G96" s="1">
        <v>56</v>
      </c>
      <c r="H96" s="18">
        <v>28</v>
      </c>
      <c r="I96" s="35">
        <v>85.2</v>
      </c>
      <c r="J96" s="18">
        <v>42.6</v>
      </c>
      <c r="K96" s="18">
        <v>70.6</v>
      </c>
      <c r="L96" s="1">
        <v>1</v>
      </c>
    </row>
    <row r="97" spans="1:12" ht="30" customHeight="1">
      <c r="A97" s="49"/>
      <c r="B97" s="49"/>
      <c r="C97" s="51"/>
      <c r="D97" s="49"/>
      <c r="E97" s="12" t="s">
        <v>192</v>
      </c>
      <c r="F97" s="1" t="s">
        <v>105</v>
      </c>
      <c r="G97" s="1">
        <v>56</v>
      </c>
      <c r="H97" s="18">
        <v>28</v>
      </c>
      <c r="I97" s="35">
        <v>82</v>
      </c>
      <c r="J97" s="18">
        <v>41</v>
      </c>
      <c r="K97" s="18">
        <v>69</v>
      </c>
      <c r="L97" s="1">
        <v>2</v>
      </c>
    </row>
    <row r="98" spans="1:12" ht="30" customHeight="1">
      <c r="A98" s="2" t="s">
        <v>194</v>
      </c>
      <c r="B98" s="2" t="s">
        <v>193</v>
      </c>
      <c r="C98" s="1">
        <v>10470102</v>
      </c>
      <c r="D98" s="2">
        <v>1</v>
      </c>
      <c r="E98" s="12" t="s">
        <v>195</v>
      </c>
      <c r="F98" s="1" t="s">
        <v>105</v>
      </c>
      <c r="G98" s="1">
        <v>64</v>
      </c>
      <c r="H98" s="18">
        <v>32</v>
      </c>
      <c r="I98" s="35">
        <v>78.6</v>
      </c>
      <c r="J98" s="18">
        <v>39.3</v>
      </c>
      <c r="K98" s="18">
        <v>71.3</v>
      </c>
      <c r="L98" s="1">
        <v>1</v>
      </c>
    </row>
    <row r="99" spans="1:12" ht="9.75" customHeight="1">
      <c r="A99" s="2"/>
      <c r="B99" s="2"/>
      <c r="C99" s="1"/>
      <c r="D99" s="2"/>
      <c r="E99" s="12"/>
      <c r="F99" s="1"/>
      <c r="G99" s="1"/>
      <c r="H99" s="18"/>
      <c r="I99" s="35"/>
      <c r="J99" s="18"/>
      <c r="K99" s="18"/>
      <c r="L99" s="1"/>
    </row>
    <row r="100" spans="1:12" ht="30" customHeight="1">
      <c r="A100" s="2" t="s">
        <v>248</v>
      </c>
      <c r="B100" s="2" t="s">
        <v>247</v>
      </c>
      <c r="C100" s="1" t="s">
        <v>196</v>
      </c>
      <c r="D100" s="2">
        <v>1</v>
      </c>
      <c r="E100" s="12" t="s">
        <v>197</v>
      </c>
      <c r="F100" s="1" t="s">
        <v>105</v>
      </c>
      <c r="G100" s="1">
        <v>71</v>
      </c>
      <c r="H100" s="18">
        <f>G100/2</f>
        <v>35.5</v>
      </c>
      <c r="I100" s="1">
        <v>70.2</v>
      </c>
      <c r="J100" s="18">
        <f>I100/2</f>
        <v>35.1</v>
      </c>
      <c r="K100" s="18">
        <f>H100+J100</f>
        <v>70.6</v>
      </c>
      <c r="L100" s="1">
        <v>1</v>
      </c>
    </row>
    <row r="101" spans="1:12" ht="30" customHeight="1">
      <c r="A101" s="2" t="s">
        <v>198</v>
      </c>
      <c r="B101" s="2" t="s">
        <v>249</v>
      </c>
      <c r="C101" s="1">
        <v>10260101</v>
      </c>
      <c r="D101" s="2">
        <v>1</v>
      </c>
      <c r="E101" s="12" t="s">
        <v>250</v>
      </c>
      <c r="F101" s="1" t="s">
        <v>142</v>
      </c>
      <c r="G101" s="1">
        <v>72</v>
      </c>
      <c r="H101" s="18">
        <f>G101/2</f>
        <v>36</v>
      </c>
      <c r="I101" s="1">
        <v>77.6</v>
      </c>
      <c r="J101" s="18">
        <f>I101/2</f>
        <v>38.8</v>
      </c>
      <c r="K101" s="18">
        <f>H101+J101</f>
        <v>74.8</v>
      </c>
      <c r="L101" s="1">
        <v>1</v>
      </c>
    </row>
    <row r="102" spans="1:12" ht="30" customHeight="1">
      <c r="A102" s="2" t="s">
        <v>198</v>
      </c>
      <c r="B102" s="2" t="s">
        <v>251</v>
      </c>
      <c r="C102" s="1" t="s">
        <v>199</v>
      </c>
      <c r="D102" s="2">
        <v>1</v>
      </c>
      <c r="E102" s="12" t="s">
        <v>200</v>
      </c>
      <c r="F102" s="1" t="s">
        <v>105</v>
      </c>
      <c r="G102" s="1">
        <v>65</v>
      </c>
      <c r="H102" s="18">
        <f>G102/2</f>
        <v>32.5</v>
      </c>
      <c r="I102" s="1">
        <v>87.4</v>
      </c>
      <c r="J102" s="18">
        <f>I102/2</f>
        <v>43.7</v>
      </c>
      <c r="K102" s="18">
        <f>H102+J102</f>
        <v>76.2</v>
      </c>
      <c r="L102" s="1">
        <v>1</v>
      </c>
    </row>
    <row r="103" spans="1:12" ht="9.75" customHeight="1">
      <c r="A103" s="2"/>
      <c r="B103" s="2"/>
      <c r="C103" s="1"/>
      <c r="D103" s="2"/>
      <c r="E103" s="12"/>
      <c r="F103" s="1"/>
      <c r="G103" s="1"/>
      <c r="H103" s="18"/>
      <c r="I103" s="1"/>
      <c r="J103" s="18"/>
      <c r="K103" s="18"/>
      <c r="L103" s="1"/>
    </row>
    <row r="104" spans="1:12" ht="30" customHeight="1">
      <c r="A104" s="52" t="s">
        <v>151</v>
      </c>
      <c r="B104" s="52" t="s">
        <v>257</v>
      </c>
      <c r="C104" s="53" t="s">
        <v>213</v>
      </c>
      <c r="D104" s="48">
        <v>3</v>
      </c>
      <c r="E104" s="12" t="s">
        <v>214</v>
      </c>
      <c r="F104" s="24" t="s">
        <v>203</v>
      </c>
      <c r="G104" s="24">
        <v>62</v>
      </c>
      <c r="H104" s="37">
        <f aca="true" t="shared" si="21" ref="H104:H122">G104*0.5</f>
        <v>31</v>
      </c>
      <c r="I104" s="24">
        <v>82.6</v>
      </c>
      <c r="J104" s="38">
        <f aca="true" t="shared" si="22" ref="J104:J118">I104*0.5</f>
        <v>41.3</v>
      </c>
      <c r="K104" s="38">
        <f aca="true" t="shared" si="23" ref="K104:K118">H104+J104</f>
        <v>72.3</v>
      </c>
      <c r="L104" s="24">
        <v>1</v>
      </c>
    </row>
    <row r="105" spans="1:12" ht="30" customHeight="1">
      <c r="A105" s="52"/>
      <c r="B105" s="52"/>
      <c r="C105" s="53"/>
      <c r="D105" s="48"/>
      <c r="E105" s="12" t="s">
        <v>215</v>
      </c>
      <c r="F105" s="24" t="s">
        <v>203</v>
      </c>
      <c r="G105" s="24">
        <v>59</v>
      </c>
      <c r="H105" s="37">
        <f t="shared" si="21"/>
        <v>29.5</v>
      </c>
      <c r="I105" s="24">
        <v>85.4</v>
      </c>
      <c r="J105" s="38">
        <f t="shared" si="22"/>
        <v>42.7</v>
      </c>
      <c r="K105" s="38">
        <f t="shared" si="23"/>
        <v>72.2</v>
      </c>
      <c r="L105" s="24">
        <v>2</v>
      </c>
    </row>
    <row r="106" spans="1:12" ht="30" customHeight="1">
      <c r="A106" s="52"/>
      <c r="B106" s="52"/>
      <c r="C106" s="53"/>
      <c r="D106" s="48"/>
      <c r="E106" s="12" t="s">
        <v>216</v>
      </c>
      <c r="F106" s="24" t="s">
        <v>203</v>
      </c>
      <c r="G106" s="24">
        <v>57</v>
      </c>
      <c r="H106" s="37">
        <f t="shared" si="21"/>
        <v>28.5</v>
      </c>
      <c r="I106" s="24">
        <v>85.2</v>
      </c>
      <c r="J106" s="38">
        <f t="shared" si="22"/>
        <v>42.6</v>
      </c>
      <c r="K106" s="38">
        <f t="shared" si="23"/>
        <v>71.1</v>
      </c>
      <c r="L106" s="24">
        <v>3</v>
      </c>
    </row>
    <row r="107" spans="1:12" ht="30" customHeight="1">
      <c r="A107" s="25" t="s">
        <v>150</v>
      </c>
      <c r="B107" s="25" t="s">
        <v>258</v>
      </c>
      <c r="C107" s="24" t="s">
        <v>217</v>
      </c>
      <c r="D107" s="36">
        <v>1</v>
      </c>
      <c r="E107" s="12" t="s">
        <v>218</v>
      </c>
      <c r="F107" s="24" t="s">
        <v>203</v>
      </c>
      <c r="G107" s="24">
        <v>61</v>
      </c>
      <c r="H107" s="37">
        <f t="shared" si="21"/>
        <v>30.5</v>
      </c>
      <c r="I107" s="24">
        <v>73.8</v>
      </c>
      <c r="J107" s="38">
        <f t="shared" si="22"/>
        <v>36.9</v>
      </c>
      <c r="K107" s="38">
        <f t="shared" si="23"/>
        <v>67.4</v>
      </c>
      <c r="L107" s="24">
        <v>1</v>
      </c>
    </row>
    <row r="108" spans="1:12" ht="30" customHeight="1">
      <c r="A108" s="25" t="s">
        <v>150</v>
      </c>
      <c r="B108" s="25" t="s">
        <v>259</v>
      </c>
      <c r="C108" s="24" t="s">
        <v>219</v>
      </c>
      <c r="D108" s="36">
        <v>1</v>
      </c>
      <c r="E108" s="12" t="s">
        <v>220</v>
      </c>
      <c r="F108" s="24" t="s">
        <v>203</v>
      </c>
      <c r="G108" s="24">
        <v>58</v>
      </c>
      <c r="H108" s="37">
        <f t="shared" si="21"/>
        <v>29</v>
      </c>
      <c r="I108" s="24">
        <v>72</v>
      </c>
      <c r="J108" s="38">
        <f t="shared" si="22"/>
        <v>36</v>
      </c>
      <c r="K108" s="38">
        <f t="shared" si="23"/>
        <v>65</v>
      </c>
      <c r="L108" s="24">
        <v>1</v>
      </c>
    </row>
    <row r="109" spans="1:12" ht="30" customHeight="1">
      <c r="A109" s="25" t="s">
        <v>150</v>
      </c>
      <c r="B109" s="25" t="s">
        <v>260</v>
      </c>
      <c r="C109" s="24" t="s">
        <v>221</v>
      </c>
      <c r="D109" s="36">
        <v>1</v>
      </c>
      <c r="E109" s="12" t="s">
        <v>222</v>
      </c>
      <c r="F109" s="24" t="s">
        <v>203</v>
      </c>
      <c r="G109" s="24">
        <v>61</v>
      </c>
      <c r="H109" s="37">
        <f t="shared" si="21"/>
        <v>30.5</v>
      </c>
      <c r="I109" s="24">
        <v>62.6</v>
      </c>
      <c r="J109" s="38">
        <f t="shared" si="22"/>
        <v>31.3</v>
      </c>
      <c r="K109" s="38">
        <f t="shared" si="23"/>
        <v>61.8</v>
      </c>
      <c r="L109" s="24">
        <v>1</v>
      </c>
    </row>
    <row r="110" spans="1:12" ht="30" customHeight="1">
      <c r="A110" s="52" t="s">
        <v>150</v>
      </c>
      <c r="B110" s="52" t="s">
        <v>223</v>
      </c>
      <c r="C110" s="53">
        <v>10380301</v>
      </c>
      <c r="D110" s="48">
        <v>2</v>
      </c>
      <c r="E110" s="12" t="s">
        <v>224</v>
      </c>
      <c r="F110" s="24" t="s">
        <v>203</v>
      </c>
      <c r="G110" s="24">
        <v>52</v>
      </c>
      <c r="H110" s="37">
        <f t="shared" si="21"/>
        <v>26</v>
      </c>
      <c r="I110" s="24">
        <v>78.2</v>
      </c>
      <c r="J110" s="38">
        <f t="shared" si="22"/>
        <v>39.1</v>
      </c>
      <c r="K110" s="38">
        <f t="shared" si="23"/>
        <v>65.1</v>
      </c>
      <c r="L110" s="24">
        <v>1</v>
      </c>
    </row>
    <row r="111" spans="1:12" s="9" customFormat="1" ht="30" customHeight="1">
      <c r="A111" s="52"/>
      <c r="B111" s="52"/>
      <c r="C111" s="53"/>
      <c r="D111" s="48"/>
      <c r="E111" s="12" t="s">
        <v>225</v>
      </c>
      <c r="F111" s="24" t="s">
        <v>203</v>
      </c>
      <c r="G111" s="24">
        <v>66</v>
      </c>
      <c r="H111" s="37">
        <f t="shared" si="21"/>
        <v>33</v>
      </c>
      <c r="I111" s="24">
        <v>60.4</v>
      </c>
      <c r="J111" s="38">
        <f t="shared" si="22"/>
        <v>30.2</v>
      </c>
      <c r="K111" s="38">
        <f t="shared" si="23"/>
        <v>63.2</v>
      </c>
      <c r="L111" s="24">
        <v>2</v>
      </c>
    </row>
    <row r="112" spans="1:12" ht="30" customHeight="1">
      <c r="A112" s="52" t="s">
        <v>150</v>
      </c>
      <c r="B112" s="52" t="s">
        <v>261</v>
      </c>
      <c r="C112" s="53" t="s">
        <v>226</v>
      </c>
      <c r="D112" s="48">
        <v>2</v>
      </c>
      <c r="E112" s="12" t="s">
        <v>227</v>
      </c>
      <c r="F112" s="24" t="s">
        <v>203</v>
      </c>
      <c r="G112" s="24">
        <v>56</v>
      </c>
      <c r="H112" s="37">
        <f t="shared" si="21"/>
        <v>28</v>
      </c>
      <c r="I112" s="24">
        <v>81.8</v>
      </c>
      <c r="J112" s="38">
        <f t="shared" si="22"/>
        <v>40.9</v>
      </c>
      <c r="K112" s="38">
        <f t="shared" si="23"/>
        <v>68.9</v>
      </c>
      <c r="L112" s="24">
        <v>1</v>
      </c>
    </row>
    <row r="113" spans="1:12" ht="30" customHeight="1">
      <c r="A113" s="52"/>
      <c r="B113" s="52"/>
      <c r="C113" s="53"/>
      <c r="D113" s="48"/>
      <c r="E113" s="12" t="s">
        <v>228</v>
      </c>
      <c r="F113" s="24" t="s">
        <v>203</v>
      </c>
      <c r="G113" s="24">
        <v>62</v>
      </c>
      <c r="H113" s="37">
        <f t="shared" si="21"/>
        <v>31</v>
      </c>
      <c r="I113" s="24">
        <v>73.8</v>
      </c>
      <c r="J113" s="38">
        <f t="shared" si="22"/>
        <v>36.9</v>
      </c>
      <c r="K113" s="38">
        <f t="shared" si="23"/>
        <v>67.9</v>
      </c>
      <c r="L113" s="24">
        <v>2</v>
      </c>
    </row>
    <row r="114" spans="1:12" ht="30" customHeight="1">
      <c r="A114" s="14" t="s">
        <v>151</v>
      </c>
      <c r="B114" s="14" t="s">
        <v>30</v>
      </c>
      <c r="C114" s="16">
        <v>10390101</v>
      </c>
      <c r="D114" s="2">
        <v>1</v>
      </c>
      <c r="E114" s="12" t="s">
        <v>3</v>
      </c>
      <c r="F114" s="1" t="s">
        <v>105</v>
      </c>
      <c r="G114" s="1">
        <v>79</v>
      </c>
      <c r="H114" s="18">
        <f>G114/2</f>
        <v>39.5</v>
      </c>
      <c r="I114" s="18">
        <v>82.294</v>
      </c>
      <c r="J114" s="18">
        <f>I114/2</f>
        <v>41.147</v>
      </c>
      <c r="K114" s="18">
        <f>H114+J114</f>
        <v>80.64699999999999</v>
      </c>
      <c r="L114" s="1">
        <v>1</v>
      </c>
    </row>
    <row r="115" spans="1:12" ht="30" customHeight="1">
      <c r="A115" s="14" t="s">
        <v>150</v>
      </c>
      <c r="B115" s="14" t="s">
        <v>31</v>
      </c>
      <c r="C115" s="16">
        <v>10390102</v>
      </c>
      <c r="D115" s="2">
        <v>1</v>
      </c>
      <c r="E115" s="12" t="s">
        <v>4</v>
      </c>
      <c r="F115" s="1" t="s">
        <v>105</v>
      </c>
      <c r="G115" s="1">
        <v>74</v>
      </c>
      <c r="H115" s="18">
        <f>G115/2</f>
        <v>37</v>
      </c>
      <c r="I115" s="18">
        <v>85.958</v>
      </c>
      <c r="J115" s="18">
        <f>I115/2</f>
        <v>42.979</v>
      </c>
      <c r="K115" s="18">
        <f>H115+J115</f>
        <v>79.979</v>
      </c>
      <c r="L115" s="1">
        <v>1</v>
      </c>
    </row>
    <row r="116" spans="1:12" ht="30" customHeight="1">
      <c r="A116" s="52" t="s">
        <v>150</v>
      </c>
      <c r="B116" s="52" t="s">
        <v>229</v>
      </c>
      <c r="C116" s="53" t="s">
        <v>230</v>
      </c>
      <c r="D116" s="48">
        <v>3</v>
      </c>
      <c r="E116" s="12" t="s">
        <v>231</v>
      </c>
      <c r="F116" s="24" t="s">
        <v>203</v>
      </c>
      <c r="G116" s="24">
        <v>67</v>
      </c>
      <c r="H116" s="37">
        <f t="shared" si="21"/>
        <v>33.5</v>
      </c>
      <c r="I116" s="24">
        <v>76.8</v>
      </c>
      <c r="J116" s="38">
        <f t="shared" si="22"/>
        <v>38.4</v>
      </c>
      <c r="K116" s="38">
        <f t="shared" si="23"/>
        <v>71.9</v>
      </c>
      <c r="L116" s="24">
        <v>1</v>
      </c>
    </row>
    <row r="117" spans="1:12" ht="30" customHeight="1">
      <c r="A117" s="52"/>
      <c r="B117" s="52"/>
      <c r="C117" s="53"/>
      <c r="D117" s="48"/>
      <c r="E117" s="12" t="s">
        <v>232</v>
      </c>
      <c r="F117" s="24" t="s">
        <v>203</v>
      </c>
      <c r="G117" s="24">
        <v>60</v>
      </c>
      <c r="H117" s="37">
        <f t="shared" si="21"/>
        <v>30</v>
      </c>
      <c r="I117" s="24">
        <v>82.6</v>
      </c>
      <c r="J117" s="38">
        <f t="shared" si="22"/>
        <v>41.3</v>
      </c>
      <c r="K117" s="38">
        <f t="shared" si="23"/>
        <v>71.3</v>
      </c>
      <c r="L117" s="24">
        <v>2</v>
      </c>
    </row>
    <row r="118" spans="1:12" ht="30" customHeight="1">
      <c r="A118" s="52"/>
      <c r="B118" s="52"/>
      <c r="C118" s="53"/>
      <c r="D118" s="48"/>
      <c r="E118" s="12" t="s">
        <v>233</v>
      </c>
      <c r="F118" s="24" t="s">
        <v>203</v>
      </c>
      <c r="G118" s="24">
        <v>63</v>
      </c>
      <c r="H118" s="37">
        <f t="shared" si="21"/>
        <v>31.5</v>
      </c>
      <c r="I118" s="24">
        <v>76.2</v>
      </c>
      <c r="J118" s="38">
        <f t="shared" si="22"/>
        <v>38.1</v>
      </c>
      <c r="K118" s="38">
        <f t="shared" si="23"/>
        <v>69.6</v>
      </c>
      <c r="L118" s="24">
        <v>3</v>
      </c>
    </row>
    <row r="119" spans="1:12" ht="30" customHeight="1">
      <c r="A119" s="25" t="s">
        <v>150</v>
      </c>
      <c r="B119" s="25" t="s">
        <v>234</v>
      </c>
      <c r="C119" s="24" t="s">
        <v>235</v>
      </c>
      <c r="D119" s="36">
        <v>1</v>
      </c>
      <c r="E119" s="12" t="s">
        <v>262</v>
      </c>
      <c r="F119" s="24" t="s">
        <v>203</v>
      </c>
      <c r="G119" s="24">
        <v>50</v>
      </c>
      <c r="H119" s="37">
        <f t="shared" si="21"/>
        <v>25</v>
      </c>
      <c r="I119" s="24">
        <v>75.2</v>
      </c>
      <c r="J119" s="38">
        <f>I119*0.5</f>
        <v>37.6</v>
      </c>
      <c r="K119" s="38">
        <f aca="true" t="shared" si="24" ref="K119:K125">H119+J119</f>
        <v>62.6</v>
      </c>
      <c r="L119" s="24">
        <v>1</v>
      </c>
    </row>
    <row r="120" spans="1:12" ht="30" customHeight="1">
      <c r="A120" s="25" t="s">
        <v>150</v>
      </c>
      <c r="B120" s="25" t="s">
        <v>236</v>
      </c>
      <c r="C120" s="24" t="s">
        <v>237</v>
      </c>
      <c r="D120" s="36">
        <v>1</v>
      </c>
      <c r="E120" s="12" t="s">
        <v>263</v>
      </c>
      <c r="F120" s="24" t="s">
        <v>203</v>
      </c>
      <c r="G120" s="24">
        <v>49</v>
      </c>
      <c r="H120" s="37">
        <f t="shared" si="21"/>
        <v>24.5</v>
      </c>
      <c r="I120" s="24">
        <v>78.4</v>
      </c>
      <c r="J120" s="38">
        <f>I120*0.5</f>
        <v>39.2</v>
      </c>
      <c r="K120" s="38">
        <f t="shared" si="24"/>
        <v>63.7</v>
      </c>
      <c r="L120" s="24">
        <v>1</v>
      </c>
    </row>
    <row r="121" spans="1:12" ht="30" customHeight="1">
      <c r="A121" s="25" t="s">
        <v>151</v>
      </c>
      <c r="B121" s="25" t="s">
        <v>238</v>
      </c>
      <c r="C121" s="24">
        <v>10390306</v>
      </c>
      <c r="D121" s="36">
        <v>1</v>
      </c>
      <c r="E121" s="12" t="s">
        <v>264</v>
      </c>
      <c r="F121" s="24" t="s">
        <v>203</v>
      </c>
      <c r="G121" s="24">
        <v>62</v>
      </c>
      <c r="H121" s="37">
        <f t="shared" si="21"/>
        <v>31</v>
      </c>
      <c r="I121" s="24">
        <v>67.1</v>
      </c>
      <c r="J121" s="38">
        <f>I121*0.5</f>
        <v>33.55</v>
      </c>
      <c r="K121" s="38">
        <f t="shared" si="24"/>
        <v>64.55</v>
      </c>
      <c r="L121" s="24">
        <v>1</v>
      </c>
    </row>
    <row r="122" spans="1:12" ht="30" customHeight="1">
      <c r="A122" s="25" t="s">
        <v>150</v>
      </c>
      <c r="B122" s="25" t="s">
        <v>239</v>
      </c>
      <c r="C122" s="24" t="s">
        <v>240</v>
      </c>
      <c r="D122" s="36">
        <v>1</v>
      </c>
      <c r="E122" s="12" t="s">
        <v>241</v>
      </c>
      <c r="F122" s="24" t="s">
        <v>203</v>
      </c>
      <c r="G122" s="24">
        <v>61</v>
      </c>
      <c r="H122" s="37">
        <f t="shared" si="21"/>
        <v>30.5</v>
      </c>
      <c r="I122" s="24">
        <v>77</v>
      </c>
      <c r="J122" s="38">
        <f>I122*0.5</f>
        <v>38.5</v>
      </c>
      <c r="K122" s="38">
        <f t="shared" si="24"/>
        <v>69</v>
      </c>
      <c r="L122" s="24">
        <v>1</v>
      </c>
    </row>
    <row r="123" spans="1:12" ht="30" customHeight="1">
      <c r="A123" s="14" t="s">
        <v>150</v>
      </c>
      <c r="B123" s="14" t="s">
        <v>32</v>
      </c>
      <c r="C123" s="16">
        <v>10400101</v>
      </c>
      <c r="D123" s="2">
        <v>1</v>
      </c>
      <c r="E123" s="12" t="s">
        <v>6</v>
      </c>
      <c r="F123" s="1" t="s">
        <v>105</v>
      </c>
      <c r="G123" s="1">
        <v>62</v>
      </c>
      <c r="H123" s="18">
        <f>G123/2</f>
        <v>31</v>
      </c>
      <c r="I123" s="18">
        <v>80.668</v>
      </c>
      <c r="J123" s="18">
        <f>I123/2</f>
        <v>40.334</v>
      </c>
      <c r="K123" s="18">
        <f t="shared" si="24"/>
        <v>71.334</v>
      </c>
      <c r="L123" s="1">
        <v>1</v>
      </c>
    </row>
    <row r="124" spans="1:12" ht="30" customHeight="1">
      <c r="A124" s="14" t="s">
        <v>150</v>
      </c>
      <c r="B124" s="14" t="s">
        <v>33</v>
      </c>
      <c r="C124" s="16">
        <v>10400102</v>
      </c>
      <c r="D124" s="2">
        <v>1</v>
      </c>
      <c r="E124" s="12" t="s">
        <v>7</v>
      </c>
      <c r="F124" s="1" t="s">
        <v>105</v>
      </c>
      <c r="G124" s="1">
        <v>60</v>
      </c>
      <c r="H124" s="18">
        <f>G124/2</f>
        <v>30</v>
      </c>
      <c r="I124" s="18">
        <v>80.926</v>
      </c>
      <c r="J124" s="18">
        <f>I124/2</f>
        <v>40.463</v>
      </c>
      <c r="K124" s="18">
        <f t="shared" si="24"/>
        <v>70.463</v>
      </c>
      <c r="L124" s="1">
        <v>1</v>
      </c>
    </row>
    <row r="125" spans="1:12" ht="30" customHeight="1">
      <c r="A125" s="14" t="s">
        <v>150</v>
      </c>
      <c r="B125" s="14" t="s">
        <v>34</v>
      </c>
      <c r="C125" s="16">
        <v>10400103</v>
      </c>
      <c r="D125" s="2">
        <v>1</v>
      </c>
      <c r="E125" s="12" t="s">
        <v>8</v>
      </c>
      <c r="F125" s="1" t="s">
        <v>105</v>
      </c>
      <c r="G125" s="1">
        <v>73</v>
      </c>
      <c r="H125" s="18">
        <f>G125/2</f>
        <v>36.5</v>
      </c>
      <c r="I125" s="18">
        <v>80.166</v>
      </c>
      <c r="J125" s="18">
        <f>I125/2</f>
        <v>40.083</v>
      </c>
      <c r="K125" s="18">
        <f t="shared" si="24"/>
        <v>76.583</v>
      </c>
      <c r="L125" s="1">
        <v>1</v>
      </c>
    </row>
    <row r="126" spans="1:12" ht="9.75" customHeight="1">
      <c r="A126" s="14"/>
      <c r="B126" s="14"/>
      <c r="C126" s="16"/>
      <c r="D126" s="2"/>
      <c r="E126" s="12"/>
      <c r="F126" s="1"/>
      <c r="G126" s="1"/>
      <c r="H126" s="18"/>
      <c r="I126" s="18"/>
      <c r="J126" s="18"/>
      <c r="K126" s="18"/>
      <c r="L126" s="1"/>
    </row>
    <row r="127" spans="1:12" ht="30" customHeight="1">
      <c r="A127" s="14" t="s">
        <v>344</v>
      </c>
      <c r="B127" s="14" t="s">
        <v>343</v>
      </c>
      <c r="C127" s="1" t="s">
        <v>266</v>
      </c>
      <c r="D127" s="2">
        <v>1</v>
      </c>
      <c r="E127" s="12" t="s">
        <v>267</v>
      </c>
      <c r="F127" s="1" t="s">
        <v>345</v>
      </c>
      <c r="G127" s="1">
        <v>69</v>
      </c>
      <c r="H127" s="1">
        <f>G127*0.5</f>
        <v>34.5</v>
      </c>
      <c r="I127" s="1">
        <v>61.6</v>
      </c>
      <c r="J127" s="40">
        <f>I127*0.5</f>
        <v>30.8</v>
      </c>
      <c r="K127" s="40">
        <f>H127+J127</f>
        <v>65.3</v>
      </c>
      <c r="L127" s="1">
        <v>1</v>
      </c>
    </row>
    <row r="128" spans="1:12" ht="30" customHeight="1">
      <c r="A128" s="5" t="s">
        <v>143</v>
      </c>
      <c r="B128" s="5" t="s">
        <v>94</v>
      </c>
      <c r="C128" s="15">
        <v>10040101</v>
      </c>
      <c r="D128" s="6">
        <v>1</v>
      </c>
      <c r="E128" s="12" t="s">
        <v>102</v>
      </c>
      <c r="F128" s="3" t="s">
        <v>105</v>
      </c>
      <c r="G128" s="3">
        <v>72</v>
      </c>
      <c r="H128" s="19">
        <f>G128/2</f>
        <v>36</v>
      </c>
      <c r="I128" s="19">
        <v>83.882</v>
      </c>
      <c r="J128" s="19">
        <f>I128/2</f>
        <v>41.941</v>
      </c>
      <c r="K128" s="19">
        <f>J128+H128</f>
        <v>77.941</v>
      </c>
      <c r="L128" s="3">
        <v>1</v>
      </c>
    </row>
    <row r="129" spans="1:12" ht="30" customHeight="1">
      <c r="A129" s="39" t="s">
        <v>253</v>
      </c>
      <c r="B129" s="39" t="s">
        <v>252</v>
      </c>
      <c r="C129" s="24" t="s">
        <v>201</v>
      </c>
      <c r="D129" s="36">
        <v>1</v>
      </c>
      <c r="E129" s="12" t="s">
        <v>202</v>
      </c>
      <c r="F129" s="24" t="s">
        <v>203</v>
      </c>
      <c r="G129" s="24">
        <v>73</v>
      </c>
      <c r="H129" s="37">
        <f>G129*0.5</f>
        <v>36.5</v>
      </c>
      <c r="I129" s="24">
        <v>76</v>
      </c>
      <c r="J129" s="38">
        <f>I129*0.5</f>
        <v>38</v>
      </c>
      <c r="K129" s="38">
        <f>H129+J129</f>
        <v>74.5</v>
      </c>
      <c r="L129" s="24">
        <v>1</v>
      </c>
    </row>
    <row r="130" spans="1:12" ht="30" customHeight="1">
      <c r="A130" s="39" t="s">
        <v>204</v>
      </c>
      <c r="B130" s="39" t="s">
        <v>254</v>
      </c>
      <c r="C130" s="24" t="s">
        <v>205</v>
      </c>
      <c r="D130" s="36">
        <v>1</v>
      </c>
      <c r="E130" s="12" t="s">
        <v>206</v>
      </c>
      <c r="F130" s="24" t="s">
        <v>203</v>
      </c>
      <c r="G130" s="24">
        <v>67</v>
      </c>
      <c r="H130" s="37">
        <f>G130*0.5</f>
        <v>33.5</v>
      </c>
      <c r="I130" s="24">
        <v>78.2</v>
      </c>
      <c r="J130" s="38">
        <f>I130*0.5</f>
        <v>39.1</v>
      </c>
      <c r="K130" s="38">
        <f>H130+J130</f>
        <v>72.6</v>
      </c>
      <c r="L130" s="24">
        <v>1</v>
      </c>
    </row>
    <row r="131" spans="1:12" ht="30" customHeight="1">
      <c r="A131" s="39" t="s">
        <v>204</v>
      </c>
      <c r="B131" s="39" t="s">
        <v>255</v>
      </c>
      <c r="C131" s="24" t="s">
        <v>207</v>
      </c>
      <c r="D131" s="36">
        <v>1</v>
      </c>
      <c r="E131" s="12" t="s">
        <v>208</v>
      </c>
      <c r="F131" s="24" t="s">
        <v>203</v>
      </c>
      <c r="G131" s="24">
        <v>65</v>
      </c>
      <c r="H131" s="37">
        <f>G131*0.5</f>
        <v>32.5</v>
      </c>
      <c r="I131" s="24">
        <v>75.2</v>
      </c>
      <c r="J131" s="38">
        <f>I131*0.5</f>
        <v>37.6</v>
      </c>
      <c r="K131" s="38">
        <f>H131+J131</f>
        <v>70.1</v>
      </c>
      <c r="L131" s="24">
        <v>1</v>
      </c>
    </row>
    <row r="132" spans="1:12" ht="30" customHeight="1">
      <c r="A132" s="7" t="s">
        <v>143</v>
      </c>
      <c r="B132" s="7" t="s">
        <v>95</v>
      </c>
      <c r="C132" s="15">
        <v>10050105</v>
      </c>
      <c r="D132" s="6">
        <v>1</v>
      </c>
      <c r="E132" s="12" t="s">
        <v>103</v>
      </c>
      <c r="F132" s="3" t="s">
        <v>105</v>
      </c>
      <c r="G132" s="3">
        <v>62</v>
      </c>
      <c r="H132" s="19">
        <f>G132/2</f>
        <v>31</v>
      </c>
      <c r="I132" s="19">
        <v>82.732</v>
      </c>
      <c r="J132" s="19">
        <f>I132/2</f>
        <v>41.366</v>
      </c>
      <c r="K132" s="19">
        <f>J132+H132</f>
        <v>72.366</v>
      </c>
      <c r="L132" s="3">
        <v>1</v>
      </c>
    </row>
    <row r="133" spans="1:12" ht="30" customHeight="1">
      <c r="A133" s="57" t="s">
        <v>204</v>
      </c>
      <c r="B133" s="57" t="s">
        <v>346</v>
      </c>
      <c r="C133" s="51" t="s">
        <v>268</v>
      </c>
      <c r="D133" s="49">
        <v>3</v>
      </c>
      <c r="E133" s="12" t="s">
        <v>269</v>
      </c>
      <c r="F133" s="1" t="s">
        <v>345</v>
      </c>
      <c r="G133" s="1">
        <v>65</v>
      </c>
      <c r="H133" s="1">
        <f aca="true" t="shared" si="25" ref="H133:H146">G133*0.5</f>
        <v>32.5</v>
      </c>
      <c r="I133" s="1">
        <v>85.4</v>
      </c>
      <c r="J133" s="40">
        <f>I133*0.5</f>
        <v>42.7</v>
      </c>
      <c r="K133" s="40">
        <f aca="true" t="shared" si="26" ref="K133:K146">H133+J133</f>
        <v>75.2</v>
      </c>
      <c r="L133" s="1">
        <v>1</v>
      </c>
    </row>
    <row r="134" spans="1:12" ht="30" customHeight="1">
      <c r="A134" s="57"/>
      <c r="B134" s="57"/>
      <c r="C134" s="51"/>
      <c r="D134" s="49"/>
      <c r="E134" s="12" t="s">
        <v>270</v>
      </c>
      <c r="F134" s="1" t="s">
        <v>345</v>
      </c>
      <c r="G134" s="1">
        <v>71</v>
      </c>
      <c r="H134" s="1">
        <f t="shared" si="25"/>
        <v>35.5</v>
      </c>
      <c r="I134" s="1">
        <v>73.7</v>
      </c>
      <c r="J134" s="40">
        <f>I134*0.5</f>
        <v>36.85</v>
      </c>
      <c r="K134" s="40">
        <f t="shared" si="26"/>
        <v>72.35</v>
      </c>
      <c r="L134" s="1">
        <v>2</v>
      </c>
    </row>
    <row r="135" spans="1:12" ht="30" customHeight="1">
      <c r="A135" s="57"/>
      <c r="B135" s="57"/>
      <c r="C135" s="51"/>
      <c r="D135" s="49"/>
      <c r="E135" s="12" t="s">
        <v>271</v>
      </c>
      <c r="F135" s="1" t="s">
        <v>345</v>
      </c>
      <c r="G135" s="1">
        <v>68</v>
      </c>
      <c r="H135" s="1">
        <f t="shared" si="25"/>
        <v>34</v>
      </c>
      <c r="I135" s="1">
        <v>73</v>
      </c>
      <c r="J135" s="40">
        <f>I135*0.5</f>
        <v>36.5</v>
      </c>
      <c r="K135" s="40">
        <f t="shared" si="26"/>
        <v>70.5</v>
      </c>
      <c r="L135" s="1">
        <v>3</v>
      </c>
    </row>
    <row r="136" spans="1:12" ht="30" customHeight="1">
      <c r="A136" s="57" t="s">
        <v>204</v>
      </c>
      <c r="B136" s="57" t="s">
        <v>272</v>
      </c>
      <c r="C136" s="51" t="s">
        <v>273</v>
      </c>
      <c r="D136" s="49">
        <v>2</v>
      </c>
      <c r="E136" s="12" t="s">
        <v>274</v>
      </c>
      <c r="F136" s="1" t="s">
        <v>345</v>
      </c>
      <c r="G136" s="1">
        <v>76</v>
      </c>
      <c r="H136" s="1">
        <f t="shared" si="25"/>
        <v>38</v>
      </c>
      <c r="I136" s="1">
        <v>80.28</v>
      </c>
      <c r="J136" s="40">
        <f>I136*0.5</f>
        <v>40.14</v>
      </c>
      <c r="K136" s="40">
        <f t="shared" si="26"/>
        <v>78.14</v>
      </c>
      <c r="L136" s="1">
        <v>1</v>
      </c>
    </row>
    <row r="137" spans="1:12" ht="30" customHeight="1">
      <c r="A137" s="57"/>
      <c r="B137" s="57"/>
      <c r="C137" s="51"/>
      <c r="D137" s="49"/>
      <c r="E137" s="12" t="s">
        <v>275</v>
      </c>
      <c r="F137" s="1" t="s">
        <v>345</v>
      </c>
      <c r="G137" s="1">
        <v>77</v>
      </c>
      <c r="H137" s="1">
        <f t="shared" si="25"/>
        <v>38.5</v>
      </c>
      <c r="I137" s="1">
        <v>77.7</v>
      </c>
      <c r="J137" s="40">
        <f>I137*0.5</f>
        <v>38.85</v>
      </c>
      <c r="K137" s="40">
        <f t="shared" si="26"/>
        <v>77.35</v>
      </c>
      <c r="L137" s="1">
        <v>2</v>
      </c>
    </row>
    <row r="138" spans="1:12" s="9" customFormat="1" ht="30" customHeight="1">
      <c r="A138" s="57" t="s">
        <v>344</v>
      </c>
      <c r="B138" s="57" t="s">
        <v>347</v>
      </c>
      <c r="C138" s="51">
        <v>10070203</v>
      </c>
      <c r="D138" s="49">
        <v>3</v>
      </c>
      <c r="E138" s="12" t="s">
        <v>276</v>
      </c>
      <c r="F138" s="1" t="s">
        <v>345</v>
      </c>
      <c r="G138" s="1">
        <v>74</v>
      </c>
      <c r="H138" s="1">
        <f t="shared" si="25"/>
        <v>37</v>
      </c>
      <c r="I138" s="1">
        <v>82.5</v>
      </c>
      <c r="J138" s="40">
        <f aca="true" t="shared" si="27" ref="J138:J145">I138*0.5</f>
        <v>41.25</v>
      </c>
      <c r="K138" s="40">
        <f t="shared" si="26"/>
        <v>78.25</v>
      </c>
      <c r="L138" s="1">
        <v>1</v>
      </c>
    </row>
    <row r="139" spans="1:12" ht="30" customHeight="1">
      <c r="A139" s="57"/>
      <c r="B139" s="57"/>
      <c r="C139" s="51"/>
      <c r="D139" s="49"/>
      <c r="E139" s="12" t="s">
        <v>277</v>
      </c>
      <c r="F139" s="1" t="s">
        <v>345</v>
      </c>
      <c r="G139" s="1">
        <v>75</v>
      </c>
      <c r="H139" s="1">
        <f t="shared" si="25"/>
        <v>37.5</v>
      </c>
      <c r="I139" s="1">
        <v>80.3</v>
      </c>
      <c r="J139" s="40">
        <f t="shared" si="27"/>
        <v>40.15</v>
      </c>
      <c r="K139" s="40">
        <f t="shared" si="26"/>
        <v>77.65</v>
      </c>
      <c r="L139" s="1">
        <v>2</v>
      </c>
    </row>
    <row r="140" spans="1:12" ht="30" customHeight="1">
      <c r="A140" s="57"/>
      <c r="B140" s="57"/>
      <c r="C140" s="51"/>
      <c r="D140" s="49"/>
      <c r="E140" s="12" t="s">
        <v>278</v>
      </c>
      <c r="F140" s="1" t="s">
        <v>345</v>
      </c>
      <c r="G140" s="1">
        <v>76</v>
      </c>
      <c r="H140" s="1">
        <f t="shared" si="25"/>
        <v>38</v>
      </c>
      <c r="I140" s="1">
        <v>79</v>
      </c>
      <c r="J140" s="40">
        <f t="shared" si="27"/>
        <v>39.5</v>
      </c>
      <c r="K140" s="40">
        <f t="shared" si="26"/>
        <v>77.5</v>
      </c>
      <c r="L140" s="1">
        <v>3</v>
      </c>
    </row>
    <row r="141" spans="1:12" ht="30" customHeight="1">
      <c r="A141" s="14" t="s">
        <v>204</v>
      </c>
      <c r="B141" s="14" t="s">
        <v>279</v>
      </c>
      <c r="C141" s="1" t="s">
        <v>280</v>
      </c>
      <c r="D141" s="2">
        <v>1</v>
      </c>
      <c r="E141" s="12" t="s">
        <v>281</v>
      </c>
      <c r="F141" s="1" t="s">
        <v>345</v>
      </c>
      <c r="G141" s="1">
        <v>72</v>
      </c>
      <c r="H141" s="1">
        <f t="shared" si="25"/>
        <v>36</v>
      </c>
      <c r="I141" s="1">
        <v>84.9</v>
      </c>
      <c r="J141" s="40">
        <f t="shared" si="27"/>
        <v>42.45</v>
      </c>
      <c r="K141" s="40">
        <f t="shared" si="26"/>
        <v>78.45</v>
      </c>
      <c r="L141" s="1">
        <v>1</v>
      </c>
    </row>
    <row r="142" spans="1:12" ht="30" customHeight="1">
      <c r="A142" s="14" t="s">
        <v>204</v>
      </c>
      <c r="B142" s="14" t="s">
        <v>348</v>
      </c>
      <c r="C142" s="1" t="s">
        <v>282</v>
      </c>
      <c r="D142" s="2">
        <v>1</v>
      </c>
      <c r="E142" s="12" t="s">
        <v>283</v>
      </c>
      <c r="F142" s="1" t="s">
        <v>345</v>
      </c>
      <c r="G142" s="1">
        <v>83</v>
      </c>
      <c r="H142" s="1">
        <f t="shared" si="25"/>
        <v>41.5</v>
      </c>
      <c r="I142" s="1">
        <v>83.4</v>
      </c>
      <c r="J142" s="40">
        <f t="shared" si="27"/>
        <v>41.7</v>
      </c>
      <c r="K142" s="40">
        <f t="shared" si="26"/>
        <v>83.2</v>
      </c>
      <c r="L142" s="1">
        <v>1</v>
      </c>
    </row>
    <row r="143" spans="1:12" ht="30" customHeight="1">
      <c r="A143" s="57" t="s">
        <v>204</v>
      </c>
      <c r="B143" s="57" t="s">
        <v>284</v>
      </c>
      <c r="C143" s="51" t="s">
        <v>285</v>
      </c>
      <c r="D143" s="49">
        <v>2</v>
      </c>
      <c r="E143" s="12" t="s">
        <v>286</v>
      </c>
      <c r="F143" s="1" t="s">
        <v>345</v>
      </c>
      <c r="G143" s="1">
        <v>71</v>
      </c>
      <c r="H143" s="1">
        <f t="shared" si="25"/>
        <v>35.5</v>
      </c>
      <c r="I143" s="1">
        <v>80.82</v>
      </c>
      <c r="J143" s="40">
        <f t="shared" si="27"/>
        <v>40.41</v>
      </c>
      <c r="K143" s="40">
        <f t="shared" si="26"/>
        <v>75.91</v>
      </c>
      <c r="L143" s="1">
        <v>1</v>
      </c>
    </row>
    <row r="144" spans="1:12" ht="30" customHeight="1">
      <c r="A144" s="57"/>
      <c r="B144" s="57"/>
      <c r="C144" s="51"/>
      <c r="D144" s="49"/>
      <c r="E144" s="12" t="s">
        <v>287</v>
      </c>
      <c r="F144" s="1" t="s">
        <v>345</v>
      </c>
      <c r="G144" s="1">
        <v>74</v>
      </c>
      <c r="H144" s="1">
        <f t="shared" si="25"/>
        <v>37</v>
      </c>
      <c r="I144" s="1">
        <v>77.3</v>
      </c>
      <c r="J144" s="40">
        <f t="shared" si="27"/>
        <v>38.65</v>
      </c>
      <c r="K144" s="40">
        <f t="shared" si="26"/>
        <v>75.65</v>
      </c>
      <c r="L144" s="1">
        <v>2</v>
      </c>
    </row>
    <row r="145" spans="1:12" ht="30" customHeight="1">
      <c r="A145" s="14" t="s">
        <v>204</v>
      </c>
      <c r="B145" s="14" t="s">
        <v>288</v>
      </c>
      <c r="C145" s="1" t="s">
        <v>289</v>
      </c>
      <c r="D145" s="2">
        <v>1</v>
      </c>
      <c r="E145" s="12" t="s">
        <v>290</v>
      </c>
      <c r="F145" s="1" t="s">
        <v>345</v>
      </c>
      <c r="G145" s="1">
        <v>68</v>
      </c>
      <c r="H145" s="1">
        <f t="shared" si="25"/>
        <v>34</v>
      </c>
      <c r="I145" s="1">
        <v>81.3</v>
      </c>
      <c r="J145" s="40">
        <f t="shared" si="27"/>
        <v>40.65</v>
      </c>
      <c r="K145" s="40">
        <f t="shared" si="26"/>
        <v>74.65</v>
      </c>
      <c r="L145" s="1">
        <v>1</v>
      </c>
    </row>
    <row r="146" spans="1:12" ht="30" customHeight="1">
      <c r="A146" s="39" t="s">
        <v>204</v>
      </c>
      <c r="B146" s="25" t="s">
        <v>209</v>
      </c>
      <c r="C146" s="24" t="s">
        <v>210</v>
      </c>
      <c r="D146" s="36">
        <v>1</v>
      </c>
      <c r="E146" s="12" t="s">
        <v>211</v>
      </c>
      <c r="F146" s="24" t="s">
        <v>203</v>
      </c>
      <c r="G146" s="24">
        <v>63</v>
      </c>
      <c r="H146" s="37">
        <f t="shared" si="25"/>
        <v>31.5</v>
      </c>
      <c r="I146" s="24">
        <v>78.6</v>
      </c>
      <c r="J146" s="38">
        <f>I146*0.5</f>
        <v>39.3</v>
      </c>
      <c r="K146" s="38">
        <f t="shared" si="26"/>
        <v>70.8</v>
      </c>
      <c r="L146" s="24">
        <v>1</v>
      </c>
    </row>
    <row r="147" spans="1:12" ht="30" customHeight="1">
      <c r="A147" s="5" t="s">
        <v>143</v>
      </c>
      <c r="B147" s="5" t="s">
        <v>96</v>
      </c>
      <c r="C147" s="15">
        <v>10070109</v>
      </c>
      <c r="D147" s="6">
        <v>1</v>
      </c>
      <c r="E147" s="12" t="s">
        <v>104</v>
      </c>
      <c r="F147" s="3" t="s">
        <v>105</v>
      </c>
      <c r="G147" s="3">
        <v>75</v>
      </c>
      <c r="H147" s="19">
        <f>G147/2</f>
        <v>37.5</v>
      </c>
      <c r="I147" s="19">
        <v>85.876</v>
      </c>
      <c r="J147" s="19">
        <f>I147/2</f>
        <v>42.938</v>
      </c>
      <c r="K147" s="19">
        <f>J147+H147</f>
        <v>80.438</v>
      </c>
      <c r="L147" s="3">
        <v>1</v>
      </c>
    </row>
    <row r="148" spans="1:12" ht="30" customHeight="1">
      <c r="A148" s="14" t="s">
        <v>204</v>
      </c>
      <c r="B148" s="14" t="s">
        <v>349</v>
      </c>
      <c r="C148" s="1" t="s">
        <v>291</v>
      </c>
      <c r="D148" s="2">
        <v>1</v>
      </c>
      <c r="E148" s="12" t="s">
        <v>292</v>
      </c>
      <c r="F148" s="1" t="s">
        <v>345</v>
      </c>
      <c r="G148" s="1">
        <v>72</v>
      </c>
      <c r="H148" s="1">
        <f>G148*0.5</f>
        <v>36</v>
      </c>
      <c r="I148" s="1">
        <v>85.2</v>
      </c>
      <c r="J148" s="40">
        <f>I148*0.5</f>
        <v>42.6</v>
      </c>
      <c r="K148" s="40">
        <f>H148+J148</f>
        <v>78.6</v>
      </c>
      <c r="L148" s="1">
        <v>1</v>
      </c>
    </row>
    <row r="149" spans="1:12" ht="30" customHeight="1">
      <c r="A149" s="14" t="s">
        <v>204</v>
      </c>
      <c r="B149" s="14" t="s">
        <v>350</v>
      </c>
      <c r="C149" s="1" t="s">
        <v>293</v>
      </c>
      <c r="D149" s="2">
        <v>1</v>
      </c>
      <c r="E149" s="12" t="s">
        <v>294</v>
      </c>
      <c r="F149" s="1" t="s">
        <v>345</v>
      </c>
      <c r="G149" s="1">
        <v>64</v>
      </c>
      <c r="H149" s="1">
        <f>G149*0.5</f>
        <v>32</v>
      </c>
      <c r="I149" s="1">
        <v>77.2</v>
      </c>
      <c r="J149" s="40">
        <f>I149*0.5</f>
        <v>38.6</v>
      </c>
      <c r="K149" s="40">
        <f>H149+J149</f>
        <v>70.6</v>
      </c>
      <c r="L149" s="1">
        <v>1</v>
      </c>
    </row>
    <row r="150" spans="1:12" ht="30" customHeight="1">
      <c r="A150" s="14" t="s">
        <v>204</v>
      </c>
      <c r="B150" s="14" t="s">
        <v>351</v>
      </c>
      <c r="C150" s="1" t="s">
        <v>295</v>
      </c>
      <c r="D150" s="2">
        <v>1</v>
      </c>
      <c r="E150" s="12" t="s">
        <v>296</v>
      </c>
      <c r="F150" s="1" t="s">
        <v>345</v>
      </c>
      <c r="G150" s="1">
        <v>65</v>
      </c>
      <c r="H150" s="1">
        <f>G150*0.5</f>
        <v>32.5</v>
      </c>
      <c r="I150" s="1">
        <v>78</v>
      </c>
      <c r="J150" s="40">
        <f>I150*0.5</f>
        <v>39</v>
      </c>
      <c r="K150" s="40">
        <f>H150+J150</f>
        <v>71.5</v>
      </c>
      <c r="L150" s="1">
        <v>1</v>
      </c>
    </row>
    <row r="151" spans="1:12" ht="30" customHeight="1">
      <c r="A151" s="14" t="s">
        <v>204</v>
      </c>
      <c r="B151" s="14" t="s">
        <v>352</v>
      </c>
      <c r="C151" s="1" t="s">
        <v>297</v>
      </c>
      <c r="D151" s="2">
        <v>1</v>
      </c>
      <c r="E151" s="12" t="s">
        <v>298</v>
      </c>
      <c r="F151" s="1" t="s">
        <v>345</v>
      </c>
      <c r="G151" s="1">
        <v>68</v>
      </c>
      <c r="H151" s="1">
        <f>G151*0.5</f>
        <v>34</v>
      </c>
      <c r="I151" s="1">
        <v>81.6</v>
      </c>
      <c r="J151" s="40">
        <f>I151*0.5</f>
        <v>40.8</v>
      </c>
      <c r="K151" s="40">
        <f>H151+J151</f>
        <v>74.8</v>
      </c>
      <c r="L151" s="1">
        <v>1</v>
      </c>
    </row>
    <row r="152" spans="1:12" ht="30" customHeight="1">
      <c r="A152" s="5" t="s">
        <v>143</v>
      </c>
      <c r="B152" s="5" t="s">
        <v>97</v>
      </c>
      <c r="C152" s="15">
        <v>10080105</v>
      </c>
      <c r="D152" s="6">
        <v>1</v>
      </c>
      <c r="E152" s="12" t="s">
        <v>85</v>
      </c>
      <c r="F152" s="3" t="s">
        <v>105</v>
      </c>
      <c r="G152" s="3">
        <v>70</v>
      </c>
      <c r="H152" s="19">
        <f>G152/2</f>
        <v>35</v>
      </c>
      <c r="I152" s="19">
        <v>86.458</v>
      </c>
      <c r="J152" s="19">
        <f>I152/2</f>
        <v>43.229</v>
      </c>
      <c r="K152" s="19">
        <f>J152+H152</f>
        <v>78.229</v>
      </c>
      <c r="L152" s="3">
        <v>1</v>
      </c>
    </row>
    <row r="153" spans="1:12" ht="30" customHeight="1">
      <c r="A153" s="14" t="s">
        <v>204</v>
      </c>
      <c r="B153" s="14" t="s">
        <v>353</v>
      </c>
      <c r="C153" s="1" t="s">
        <v>299</v>
      </c>
      <c r="D153" s="2">
        <v>1</v>
      </c>
      <c r="E153" s="12" t="s">
        <v>300</v>
      </c>
      <c r="F153" s="1" t="s">
        <v>345</v>
      </c>
      <c r="G153" s="1">
        <v>63</v>
      </c>
      <c r="H153" s="1">
        <f aca="true" t="shared" si="28" ref="H153:H169">G153*0.5</f>
        <v>31.5</v>
      </c>
      <c r="I153" s="1">
        <v>76.8</v>
      </c>
      <c r="J153" s="40">
        <f aca="true" t="shared" si="29" ref="J153:J169">I153*0.5</f>
        <v>38.4</v>
      </c>
      <c r="K153" s="40">
        <f aca="true" t="shared" si="30" ref="K153:K169">H153+J153</f>
        <v>69.9</v>
      </c>
      <c r="L153" s="1">
        <v>1</v>
      </c>
    </row>
    <row r="154" spans="1:12" ht="30" customHeight="1">
      <c r="A154" s="14" t="s">
        <v>204</v>
      </c>
      <c r="B154" s="14" t="s">
        <v>354</v>
      </c>
      <c r="C154" s="1" t="s">
        <v>301</v>
      </c>
      <c r="D154" s="2">
        <v>1</v>
      </c>
      <c r="E154" s="12" t="s">
        <v>302</v>
      </c>
      <c r="F154" s="1" t="s">
        <v>345</v>
      </c>
      <c r="G154" s="1">
        <v>73</v>
      </c>
      <c r="H154" s="1">
        <f t="shared" si="28"/>
        <v>36.5</v>
      </c>
      <c r="I154" s="1">
        <v>80</v>
      </c>
      <c r="J154" s="40">
        <f t="shared" si="29"/>
        <v>40</v>
      </c>
      <c r="K154" s="40">
        <f t="shared" si="30"/>
        <v>76.5</v>
      </c>
      <c r="L154" s="1">
        <v>1</v>
      </c>
    </row>
    <row r="155" spans="1:12" ht="30" customHeight="1">
      <c r="A155" s="14" t="s">
        <v>204</v>
      </c>
      <c r="B155" s="14" t="s">
        <v>355</v>
      </c>
      <c r="C155" s="1" t="s">
        <v>303</v>
      </c>
      <c r="D155" s="2">
        <v>1</v>
      </c>
      <c r="E155" s="12" t="s">
        <v>304</v>
      </c>
      <c r="F155" s="1" t="s">
        <v>345</v>
      </c>
      <c r="G155" s="1">
        <v>70</v>
      </c>
      <c r="H155" s="1">
        <f t="shared" si="28"/>
        <v>35</v>
      </c>
      <c r="I155" s="1">
        <v>78.6</v>
      </c>
      <c r="J155" s="40">
        <f t="shared" si="29"/>
        <v>39.3</v>
      </c>
      <c r="K155" s="40">
        <f t="shared" si="30"/>
        <v>74.3</v>
      </c>
      <c r="L155" s="1">
        <v>1</v>
      </c>
    </row>
    <row r="156" spans="1:12" ht="30" customHeight="1">
      <c r="A156" s="14" t="s">
        <v>204</v>
      </c>
      <c r="B156" s="14" t="s">
        <v>356</v>
      </c>
      <c r="C156" s="1" t="s">
        <v>305</v>
      </c>
      <c r="D156" s="2">
        <v>1</v>
      </c>
      <c r="E156" s="12" t="s">
        <v>306</v>
      </c>
      <c r="F156" s="1" t="s">
        <v>345</v>
      </c>
      <c r="G156" s="1">
        <v>72</v>
      </c>
      <c r="H156" s="1">
        <f t="shared" si="28"/>
        <v>36</v>
      </c>
      <c r="I156" s="1">
        <v>84.4</v>
      </c>
      <c r="J156" s="40">
        <f t="shared" si="29"/>
        <v>42.2</v>
      </c>
      <c r="K156" s="40">
        <f t="shared" si="30"/>
        <v>78.2</v>
      </c>
      <c r="L156" s="1">
        <v>1</v>
      </c>
    </row>
    <row r="157" spans="1:12" ht="30" customHeight="1">
      <c r="A157" s="14" t="s">
        <v>204</v>
      </c>
      <c r="B157" s="14" t="s">
        <v>357</v>
      </c>
      <c r="C157" s="1" t="s">
        <v>307</v>
      </c>
      <c r="D157" s="2">
        <v>1</v>
      </c>
      <c r="E157" s="12" t="s">
        <v>308</v>
      </c>
      <c r="F157" s="1" t="s">
        <v>345</v>
      </c>
      <c r="G157" s="1">
        <v>54</v>
      </c>
      <c r="H157" s="1">
        <f t="shared" si="28"/>
        <v>27</v>
      </c>
      <c r="I157" s="1">
        <v>81.7</v>
      </c>
      <c r="J157" s="40">
        <f t="shared" si="29"/>
        <v>40.85</v>
      </c>
      <c r="K157" s="40">
        <f t="shared" si="30"/>
        <v>67.85</v>
      </c>
      <c r="L157" s="1">
        <v>1</v>
      </c>
    </row>
    <row r="158" spans="1:12" ht="30" customHeight="1">
      <c r="A158" s="14" t="s">
        <v>204</v>
      </c>
      <c r="B158" s="14" t="s">
        <v>358</v>
      </c>
      <c r="C158" s="1" t="s">
        <v>309</v>
      </c>
      <c r="D158" s="2">
        <v>1</v>
      </c>
      <c r="E158" s="12" t="s">
        <v>310</v>
      </c>
      <c r="F158" s="1" t="s">
        <v>345</v>
      </c>
      <c r="G158" s="1">
        <v>64</v>
      </c>
      <c r="H158" s="1">
        <f t="shared" si="28"/>
        <v>32</v>
      </c>
      <c r="I158" s="1">
        <v>87.7</v>
      </c>
      <c r="J158" s="40">
        <f t="shared" si="29"/>
        <v>43.85</v>
      </c>
      <c r="K158" s="40">
        <f t="shared" si="30"/>
        <v>75.85</v>
      </c>
      <c r="L158" s="1">
        <v>1</v>
      </c>
    </row>
    <row r="159" spans="1:12" ht="30" customHeight="1">
      <c r="A159" s="14" t="s">
        <v>204</v>
      </c>
      <c r="B159" s="14" t="s">
        <v>359</v>
      </c>
      <c r="C159" s="1" t="s">
        <v>311</v>
      </c>
      <c r="D159" s="2">
        <v>1</v>
      </c>
      <c r="E159" s="12" t="s">
        <v>312</v>
      </c>
      <c r="F159" s="1" t="s">
        <v>345</v>
      </c>
      <c r="G159" s="1">
        <v>72</v>
      </c>
      <c r="H159" s="1">
        <f t="shared" si="28"/>
        <v>36</v>
      </c>
      <c r="I159" s="1">
        <v>81.3</v>
      </c>
      <c r="J159" s="40">
        <f t="shared" si="29"/>
        <v>40.65</v>
      </c>
      <c r="K159" s="40">
        <f t="shared" si="30"/>
        <v>76.65</v>
      </c>
      <c r="L159" s="1">
        <v>1</v>
      </c>
    </row>
    <row r="160" spans="1:12" ht="30" customHeight="1">
      <c r="A160" s="14" t="s">
        <v>204</v>
      </c>
      <c r="B160" s="14" t="s">
        <v>360</v>
      </c>
      <c r="C160" s="1" t="s">
        <v>313</v>
      </c>
      <c r="D160" s="2">
        <v>1</v>
      </c>
      <c r="E160" s="12" t="s">
        <v>314</v>
      </c>
      <c r="F160" s="1" t="s">
        <v>345</v>
      </c>
      <c r="G160" s="1">
        <v>71</v>
      </c>
      <c r="H160" s="1">
        <f t="shared" si="28"/>
        <v>35.5</v>
      </c>
      <c r="I160" s="1">
        <v>88.9</v>
      </c>
      <c r="J160" s="40">
        <f t="shared" si="29"/>
        <v>44.45</v>
      </c>
      <c r="K160" s="40">
        <f t="shared" si="30"/>
        <v>79.95</v>
      </c>
      <c r="L160" s="1">
        <v>1</v>
      </c>
    </row>
    <row r="161" spans="1:12" ht="30" customHeight="1">
      <c r="A161" s="14" t="s">
        <v>204</v>
      </c>
      <c r="B161" s="14" t="s">
        <v>361</v>
      </c>
      <c r="C161" s="1" t="s">
        <v>315</v>
      </c>
      <c r="D161" s="2">
        <v>1</v>
      </c>
      <c r="E161" s="12" t="s">
        <v>377</v>
      </c>
      <c r="F161" s="1" t="s">
        <v>345</v>
      </c>
      <c r="G161" s="1">
        <v>73</v>
      </c>
      <c r="H161" s="1">
        <f t="shared" si="28"/>
        <v>36.5</v>
      </c>
      <c r="I161" s="1">
        <v>79.6</v>
      </c>
      <c r="J161" s="40">
        <f t="shared" si="29"/>
        <v>39.8</v>
      </c>
      <c r="K161" s="40">
        <f t="shared" si="30"/>
        <v>76.3</v>
      </c>
      <c r="L161" s="1">
        <v>1</v>
      </c>
    </row>
    <row r="162" spans="1:12" ht="30" customHeight="1">
      <c r="A162" s="14" t="s">
        <v>204</v>
      </c>
      <c r="B162" s="14" t="s">
        <v>362</v>
      </c>
      <c r="C162" s="1" t="s">
        <v>316</v>
      </c>
      <c r="D162" s="2">
        <v>1</v>
      </c>
      <c r="E162" s="12" t="s">
        <v>317</v>
      </c>
      <c r="F162" s="1" t="s">
        <v>345</v>
      </c>
      <c r="G162" s="1">
        <v>76</v>
      </c>
      <c r="H162" s="1">
        <f t="shared" si="28"/>
        <v>38</v>
      </c>
      <c r="I162" s="1">
        <v>79.4</v>
      </c>
      <c r="J162" s="40">
        <f t="shared" si="29"/>
        <v>39.7</v>
      </c>
      <c r="K162" s="40">
        <f t="shared" si="30"/>
        <v>77.7</v>
      </c>
      <c r="L162" s="1">
        <v>1</v>
      </c>
    </row>
    <row r="163" spans="1:12" ht="30" customHeight="1">
      <c r="A163" s="14" t="s">
        <v>204</v>
      </c>
      <c r="B163" s="14" t="s">
        <v>363</v>
      </c>
      <c r="C163" s="1" t="s">
        <v>318</v>
      </c>
      <c r="D163" s="2">
        <v>1</v>
      </c>
      <c r="E163" s="12" t="s">
        <v>319</v>
      </c>
      <c r="F163" s="1" t="s">
        <v>345</v>
      </c>
      <c r="G163" s="1">
        <v>71</v>
      </c>
      <c r="H163" s="1">
        <f t="shared" si="28"/>
        <v>35.5</v>
      </c>
      <c r="I163" s="1">
        <v>91.8</v>
      </c>
      <c r="J163" s="40">
        <f t="shared" si="29"/>
        <v>45.9</v>
      </c>
      <c r="K163" s="40">
        <f t="shared" si="30"/>
        <v>81.4</v>
      </c>
      <c r="L163" s="1">
        <v>1</v>
      </c>
    </row>
    <row r="164" spans="1:12" ht="30" customHeight="1">
      <c r="A164" s="14" t="s">
        <v>204</v>
      </c>
      <c r="B164" s="14" t="s">
        <v>364</v>
      </c>
      <c r="C164" s="1" t="s">
        <v>320</v>
      </c>
      <c r="D164" s="2">
        <v>1</v>
      </c>
      <c r="E164" s="12" t="s">
        <v>321</v>
      </c>
      <c r="F164" s="1" t="s">
        <v>345</v>
      </c>
      <c r="G164" s="1">
        <v>76</v>
      </c>
      <c r="H164" s="1">
        <f t="shared" si="28"/>
        <v>38</v>
      </c>
      <c r="I164" s="1">
        <v>86.6</v>
      </c>
      <c r="J164" s="40">
        <f t="shared" si="29"/>
        <v>43.3</v>
      </c>
      <c r="K164" s="40">
        <f t="shared" si="30"/>
        <v>81.3</v>
      </c>
      <c r="L164" s="1">
        <v>1</v>
      </c>
    </row>
    <row r="165" spans="1:12" ht="30" customHeight="1">
      <c r="A165" s="57" t="s">
        <v>204</v>
      </c>
      <c r="B165" s="57" t="s">
        <v>365</v>
      </c>
      <c r="C165" s="49" t="s">
        <v>322</v>
      </c>
      <c r="D165" s="49">
        <v>2</v>
      </c>
      <c r="E165" s="13" t="s">
        <v>323</v>
      </c>
      <c r="F165" s="1" t="s">
        <v>345</v>
      </c>
      <c r="G165" s="2">
        <v>72</v>
      </c>
      <c r="H165" s="1">
        <f t="shared" si="28"/>
        <v>36</v>
      </c>
      <c r="I165" s="2">
        <v>81.8</v>
      </c>
      <c r="J165" s="40">
        <f t="shared" si="29"/>
        <v>40.9</v>
      </c>
      <c r="K165" s="40">
        <f t="shared" si="30"/>
        <v>76.9</v>
      </c>
      <c r="L165" s="2">
        <v>1</v>
      </c>
    </row>
    <row r="166" spans="1:12" ht="30" customHeight="1">
      <c r="A166" s="57"/>
      <c r="B166" s="57"/>
      <c r="C166" s="49"/>
      <c r="D166" s="49"/>
      <c r="E166" s="13" t="s">
        <v>324</v>
      </c>
      <c r="F166" s="1" t="s">
        <v>345</v>
      </c>
      <c r="G166" s="2">
        <v>71</v>
      </c>
      <c r="H166" s="1">
        <f t="shared" si="28"/>
        <v>35.5</v>
      </c>
      <c r="I166" s="2">
        <v>81.4</v>
      </c>
      <c r="J166" s="40">
        <f t="shared" si="29"/>
        <v>40.7</v>
      </c>
      <c r="K166" s="40">
        <f t="shared" si="30"/>
        <v>76.2</v>
      </c>
      <c r="L166" s="2">
        <v>2</v>
      </c>
    </row>
    <row r="167" spans="1:12" ht="30" customHeight="1">
      <c r="A167" s="14" t="s">
        <v>344</v>
      </c>
      <c r="B167" s="14" t="s">
        <v>366</v>
      </c>
      <c r="C167" s="1" t="s">
        <v>325</v>
      </c>
      <c r="D167" s="2">
        <v>1</v>
      </c>
      <c r="E167" s="12" t="s">
        <v>326</v>
      </c>
      <c r="F167" s="1" t="s">
        <v>345</v>
      </c>
      <c r="G167" s="1">
        <v>67</v>
      </c>
      <c r="H167" s="1">
        <f t="shared" si="28"/>
        <v>33.5</v>
      </c>
      <c r="I167" s="1">
        <v>86.86</v>
      </c>
      <c r="J167" s="40">
        <f t="shared" si="29"/>
        <v>43.43</v>
      </c>
      <c r="K167" s="40">
        <f t="shared" si="30"/>
        <v>76.93</v>
      </c>
      <c r="L167" s="1">
        <v>1</v>
      </c>
    </row>
    <row r="168" spans="1:12" ht="30" customHeight="1">
      <c r="A168" s="14" t="s">
        <v>204</v>
      </c>
      <c r="B168" s="14" t="s">
        <v>367</v>
      </c>
      <c r="C168" s="1" t="s">
        <v>327</v>
      </c>
      <c r="D168" s="2">
        <v>1</v>
      </c>
      <c r="E168" s="12" t="s">
        <v>328</v>
      </c>
      <c r="F168" s="1" t="s">
        <v>345</v>
      </c>
      <c r="G168" s="1">
        <v>66</v>
      </c>
      <c r="H168" s="1">
        <f t="shared" si="28"/>
        <v>33</v>
      </c>
      <c r="I168" s="1">
        <v>82.6</v>
      </c>
      <c r="J168" s="40">
        <f t="shared" si="29"/>
        <v>41.3</v>
      </c>
      <c r="K168" s="40">
        <f t="shared" si="30"/>
        <v>74.3</v>
      </c>
      <c r="L168" s="1">
        <v>1</v>
      </c>
    </row>
    <row r="169" spans="1:12" ht="30" customHeight="1">
      <c r="A169" s="25" t="s">
        <v>204</v>
      </c>
      <c r="B169" s="25" t="s">
        <v>256</v>
      </c>
      <c r="C169" s="24">
        <v>10140302</v>
      </c>
      <c r="D169" s="36">
        <v>1</v>
      </c>
      <c r="E169" s="12" t="s">
        <v>212</v>
      </c>
      <c r="F169" s="24" t="s">
        <v>203</v>
      </c>
      <c r="G169" s="24">
        <v>63</v>
      </c>
      <c r="H169" s="37">
        <f t="shared" si="28"/>
        <v>31.5</v>
      </c>
      <c r="I169" s="24">
        <v>83.4</v>
      </c>
      <c r="J169" s="38">
        <f t="shared" si="29"/>
        <v>41.7</v>
      </c>
      <c r="K169" s="38">
        <f t="shared" si="30"/>
        <v>73.2</v>
      </c>
      <c r="L169" s="24">
        <v>1</v>
      </c>
    </row>
    <row r="170" spans="1:12" ht="30" customHeight="1">
      <c r="A170" s="5" t="s">
        <v>143</v>
      </c>
      <c r="B170" s="5" t="s">
        <v>86</v>
      </c>
      <c r="C170" s="15">
        <v>10140103</v>
      </c>
      <c r="D170" s="6">
        <v>1</v>
      </c>
      <c r="E170" s="12" t="s">
        <v>90</v>
      </c>
      <c r="F170" s="3" t="s">
        <v>105</v>
      </c>
      <c r="G170" s="3">
        <v>75</v>
      </c>
      <c r="H170" s="19">
        <f>G170/2</f>
        <v>37.5</v>
      </c>
      <c r="I170" s="19">
        <v>83.776</v>
      </c>
      <c r="J170" s="19">
        <f>I170/2</f>
        <v>41.888</v>
      </c>
      <c r="K170" s="19">
        <f>J170+H170</f>
        <v>79.388</v>
      </c>
      <c r="L170" s="3">
        <v>1</v>
      </c>
    </row>
    <row r="171" spans="1:12" ht="30" customHeight="1">
      <c r="A171" s="57" t="s">
        <v>204</v>
      </c>
      <c r="B171" s="57" t="s">
        <v>368</v>
      </c>
      <c r="C171" s="51">
        <v>10150201</v>
      </c>
      <c r="D171" s="49">
        <v>2</v>
      </c>
      <c r="E171" s="12" t="s">
        <v>329</v>
      </c>
      <c r="F171" s="1" t="s">
        <v>345</v>
      </c>
      <c r="G171" s="1">
        <v>74</v>
      </c>
      <c r="H171" s="1">
        <f aca="true" t="shared" si="31" ref="H171:H179">G171*0.5</f>
        <v>37</v>
      </c>
      <c r="I171" s="1">
        <v>90.4</v>
      </c>
      <c r="J171" s="40">
        <f aca="true" t="shared" si="32" ref="J171:J180">I171*0.5</f>
        <v>45.2</v>
      </c>
      <c r="K171" s="40">
        <f aca="true" t="shared" si="33" ref="K171:K179">H171+J171</f>
        <v>82.2</v>
      </c>
      <c r="L171" s="1">
        <v>1</v>
      </c>
    </row>
    <row r="172" spans="1:12" ht="30" customHeight="1">
      <c r="A172" s="57"/>
      <c r="B172" s="57"/>
      <c r="C172" s="51"/>
      <c r="D172" s="49"/>
      <c r="E172" s="12" t="s">
        <v>330</v>
      </c>
      <c r="F172" s="1" t="s">
        <v>345</v>
      </c>
      <c r="G172" s="1">
        <v>72</v>
      </c>
      <c r="H172" s="1">
        <f t="shared" si="31"/>
        <v>36</v>
      </c>
      <c r="I172" s="1">
        <v>89.4</v>
      </c>
      <c r="J172" s="40">
        <f t="shared" si="32"/>
        <v>44.7</v>
      </c>
      <c r="K172" s="40">
        <f t="shared" si="33"/>
        <v>80.7</v>
      </c>
      <c r="L172" s="1">
        <v>2</v>
      </c>
    </row>
    <row r="173" spans="1:12" ht="30" customHeight="1">
      <c r="A173" s="14" t="s">
        <v>204</v>
      </c>
      <c r="B173" s="14" t="s">
        <v>369</v>
      </c>
      <c r="C173" s="1" t="s">
        <v>331</v>
      </c>
      <c r="D173" s="2">
        <v>1</v>
      </c>
      <c r="E173" s="12" t="s">
        <v>332</v>
      </c>
      <c r="F173" s="1" t="s">
        <v>345</v>
      </c>
      <c r="G173" s="1">
        <v>63</v>
      </c>
      <c r="H173" s="1">
        <f t="shared" si="31"/>
        <v>31.5</v>
      </c>
      <c r="I173" s="1">
        <v>88.4</v>
      </c>
      <c r="J173" s="40">
        <f t="shared" si="32"/>
        <v>44.2</v>
      </c>
      <c r="K173" s="40">
        <f t="shared" si="33"/>
        <v>75.7</v>
      </c>
      <c r="L173" s="1">
        <v>1</v>
      </c>
    </row>
    <row r="174" spans="1:12" ht="30" customHeight="1">
      <c r="A174" s="14" t="s">
        <v>204</v>
      </c>
      <c r="B174" s="14" t="s">
        <v>370</v>
      </c>
      <c r="C174" s="1" t="s">
        <v>333</v>
      </c>
      <c r="D174" s="2">
        <v>1</v>
      </c>
      <c r="E174" s="12" t="s">
        <v>334</v>
      </c>
      <c r="F174" s="1" t="s">
        <v>345</v>
      </c>
      <c r="G174" s="1">
        <v>64</v>
      </c>
      <c r="H174" s="1">
        <f t="shared" si="31"/>
        <v>32</v>
      </c>
      <c r="I174" s="1">
        <v>82</v>
      </c>
      <c r="J174" s="40">
        <f t="shared" si="32"/>
        <v>41</v>
      </c>
      <c r="K174" s="40">
        <f t="shared" si="33"/>
        <v>73</v>
      </c>
      <c r="L174" s="1">
        <v>1</v>
      </c>
    </row>
    <row r="175" spans="1:12" ht="30" customHeight="1">
      <c r="A175" s="57" t="s">
        <v>204</v>
      </c>
      <c r="B175" s="57" t="s">
        <v>371</v>
      </c>
      <c r="C175" s="49" t="s">
        <v>335</v>
      </c>
      <c r="D175" s="49">
        <v>4</v>
      </c>
      <c r="E175" s="13" t="s">
        <v>336</v>
      </c>
      <c r="F175" s="1" t="s">
        <v>345</v>
      </c>
      <c r="G175" s="2">
        <v>67</v>
      </c>
      <c r="H175" s="1">
        <f t="shared" si="31"/>
        <v>33.5</v>
      </c>
      <c r="I175" s="2">
        <v>85.4</v>
      </c>
      <c r="J175" s="40">
        <f t="shared" si="32"/>
        <v>42.7</v>
      </c>
      <c r="K175" s="40">
        <f t="shared" si="33"/>
        <v>76.2</v>
      </c>
      <c r="L175" s="2">
        <v>1</v>
      </c>
    </row>
    <row r="176" spans="1:12" ht="30" customHeight="1">
      <c r="A176" s="57"/>
      <c r="B176" s="57"/>
      <c r="C176" s="49"/>
      <c r="D176" s="49"/>
      <c r="E176" s="13" t="s">
        <v>337</v>
      </c>
      <c r="F176" s="1" t="s">
        <v>345</v>
      </c>
      <c r="G176" s="2">
        <v>69</v>
      </c>
      <c r="H176" s="1">
        <f t="shared" si="31"/>
        <v>34.5</v>
      </c>
      <c r="I176" s="2">
        <v>81.6</v>
      </c>
      <c r="J176" s="40">
        <f t="shared" si="32"/>
        <v>40.8</v>
      </c>
      <c r="K176" s="40">
        <f t="shared" si="33"/>
        <v>75.3</v>
      </c>
      <c r="L176" s="2">
        <v>2</v>
      </c>
    </row>
    <row r="177" spans="1:12" ht="30" customHeight="1">
      <c r="A177" s="57"/>
      <c r="B177" s="57"/>
      <c r="C177" s="49"/>
      <c r="D177" s="49"/>
      <c r="E177" s="13" t="s">
        <v>338</v>
      </c>
      <c r="F177" s="1" t="s">
        <v>345</v>
      </c>
      <c r="G177" s="2">
        <v>69</v>
      </c>
      <c r="H177" s="1">
        <f t="shared" si="31"/>
        <v>34.5</v>
      </c>
      <c r="I177" s="2">
        <v>79.8</v>
      </c>
      <c r="J177" s="40">
        <f t="shared" si="32"/>
        <v>39.9</v>
      </c>
      <c r="K177" s="40">
        <f t="shared" si="33"/>
        <v>74.4</v>
      </c>
      <c r="L177" s="2">
        <v>3</v>
      </c>
    </row>
    <row r="178" spans="1:12" ht="30" customHeight="1">
      <c r="A178" s="57"/>
      <c r="B178" s="57"/>
      <c r="C178" s="49"/>
      <c r="D178" s="49"/>
      <c r="E178" s="13" t="s">
        <v>339</v>
      </c>
      <c r="F178" s="1" t="s">
        <v>345</v>
      </c>
      <c r="G178" s="2">
        <v>72</v>
      </c>
      <c r="H178" s="1">
        <f t="shared" si="31"/>
        <v>36</v>
      </c>
      <c r="I178" s="2">
        <v>76.6</v>
      </c>
      <c r="J178" s="40">
        <f t="shared" si="32"/>
        <v>38.3</v>
      </c>
      <c r="K178" s="40">
        <f t="shared" si="33"/>
        <v>74.3</v>
      </c>
      <c r="L178" s="2">
        <v>4</v>
      </c>
    </row>
    <row r="179" spans="1:12" ht="30" customHeight="1">
      <c r="A179" s="14" t="s">
        <v>204</v>
      </c>
      <c r="B179" s="14" t="s">
        <v>372</v>
      </c>
      <c r="C179" s="1" t="s">
        <v>340</v>
      </c>
      <c r="D179" s="2">
        <v>1</v>
      </c>
      <c r="E179" s="12" t="s">
        <v>91</v>
      </c>
      <c r="F179" s="1" t="s">
        <v>345</v>
      </c>
      <c r="G179" s="1">
        <v>73</v>
      </c>
      <c r="H179" s="1">
        <f t="shared" si="31"/>
        <v>36.5</v>
      </c>
      <c r="I179" s="1">
        <v>78.2</v>
      </c>
      <c r="J179" s="40">
        <f t="shared" si="32"/>
        <v>39.1</v>
      </c>
      <c r="K179" s="40">
        <f t="shared" si="33"/>
        <v>75.6</v>
      </c>
      <c r="L179" s="1">
        <v>1</v>
      </c>
    </row>
    <row r="180" spans="1:12" ht="30" customHeight="1">
      <c r="A180" s="14" t="s">
        <v>204</v>
      </c>
      <c r="B180" s="14" t="s">
        <v>373</v>
      </c>
      <c r="C180" s="1" t="s">
        <v>341</v>
      </c>
      <c r="D180" s="2">
        <v>1</v>
      </c>
      <c r="E180" s="12" t="s">
        <v>342</v>
      </c>
      <c r="F180" s="1" t="s">
        <v>345</v>
      </c>
      <c r="G180" s="1">
        <v>62</v>
      </c>
      <c r="H180" s="1">
        <f>G180*0.5</f>
        <v>31</v>
      </c>
      <c r="I180" s="1">
        <v>83.8</v>
      </c>
      <c r="J180" s="40">
        <f t="shared" si="32"/>
        <v>41.9</v>
      </c>
      <c r="K180" s="40">
        <f>H180+J180</f>
        <v>72.9</v>
      </c>
      <c r="L180" s="1">
        <v>1</v>
      </c>
    </row>
  </sheetData>
  <sheetProtection/>
  <autoFilter ref="L2:L180"/>
  <mergeCells count="125">
    <mergeCell ref="B175:B178"/>
    <mergeCell ref="A175:A178"/>
    <mergeCell ref="C175:C178"/>
    <mergeCell ref="D175:D178"/>
    <mergeCell ref="B171:B172"/>
    <mergeCell ref="A171:A172"/>
    <mergeCell ref="C171:C172"/>
    <mergeCell ref="D171:D172"/>
    <mergeCell ref="B165:B166"/>
    <mergeCell ref="A165:A166"/>
    <mergeCell ref="C165:C166"/>
    <mergeCell ref="D165:D166"/>
    <mergeCell ref="B143:B144"/>
    <mergeCell ref="A143:A144"/>
    <mergeCell ref="C143:C144"/>
    <mergeCell ref="D143:D144"/>
    <mergeCell ref="B138:B140"/>
    <mergeCell ref="A138:A140"/>
    <mergeCell ref="C138:C140"/>
    <mergeCell ref="D138:D140"/>
    <mergeCell ref="D133:D135"/>
    <mergeCell ref="B136:B137"/>
    <mergeCell ref="A136:A137"/>
    <mergeCell ref="C136:C137"/>
    <mergeCell ref="D136:D137"/>
    <mergeCell ref="B133:B135"/>
    <mergeCell ref="A133:A135"/>
    <mergeCell ref="C133:C135"/>
    <mergeCell ref="A96:A97"/>
    <mergeCell ref="C96:C97"/>
    <mergeCell ref="D96:D97"/>
    <mergeCell ref="B90:B91"/>
    <mergeCell ref="A90:A91"/>
    <mergeCell ref="C90:C91"/>
    <mergeCell ref="A104:A106"/>
    <mergeCell ref="C104:C106"/>
    <mergeCell ref="D79:D80"/>
    <mergeCell ref="B87:B88"/>
    <mergeCell ref="A87:A88"/>
    <mergeCell ref="C87:C88"/>
    <mergeCell ref="D87:D88"/>
    <mergeCell ref="B79:B80"/>
    <mergeCell ref="A79:A80"/>
    <mergeCell ref="D90:D91"/>
    <mergeCell ref="C79:C80"/>
    <mergeCell ref="D104:D106"/>
    <mergeCell ref="D49:D50"/>
    <mergeCell ref="B77:B78"/>
    <mergeCell ref="B104:B106"/>
    <mergeCell ref="B96:B97"/>
    <mergeCell ref="A77:A78"/>
    <mergeCell ref="C77:C78"/>
    <mergeCell ref="D77:D78"/>
    <mergeCell ref="B49:B50"/>
    <mergeCell ref="A49:A50"/>
    <mergeCell ref="C49:C50"/>
    <mergeCell ref="A68:A69"/>
    <mergeCell ref="A66:A67"/>
    <mergeCell ref="B110:B111"/>
    <mergeCell ref="A110:A111"/>
    <mergeCell ref="C110:C111"/>
    <mergeCell ref="D39:D40"/>
    <mergeCell ref="B42:B43"/>
    <mergeCell ref="A42:A43"/>
    <mergeCell ref="C42:C43"/>
    <mergeCell ref="D42:D43"/>
    <mergeCell ref="B39:B40"/>
    <mergeCell ref="A39:A40"/>
    <mergeCell ref="B68:B69"/>
    <mergeCell ref="C68:C69"/>
    <mergeCell ref="D68:D69"/>
    <mergeCell ref="B66:B67"/>
    <mergeCell ref="C66:C67"/>
    <mergeCell ref="B112:B113"/>
    <mergeCell ref="A112:A113"/>
    <mergeCell ref="C112:C113"/>
    <mergeCell ref="D52:D53"/>
    <mergeCell ref="B61:B62"/>
    <mergeCell ref="A61:A62"/>
    <mergeCell ref="C61:C62"/>
    <mergeCell ref="D61:D62"/>
    <mergeCell ref="B52:B53"/>
    <mergeCell ref="A52:A53"/>
    <mergeCell ref="B17:B18"/>
    <mergeCell ref="A17:A18"/>
    <mergeCell ref="C17:C18"/>
    <mergeCell ref="A25:A26"/>
    <mergeCell ref="B35:B36"/>
    <mergeCell ref="A35:A36"/>
    <mergeCell ref="C35:C36"/>
    <mergeCell ref="D35:D36"/>
    <mergeCell ref="B116:B118"/>
    <mergeCell ref="A116:A118"/>
    <mergeCell ref="C116:C118"/>
    <mergeCell ref="D12:D13"/>
    <mergeCell ref="B14:B16"/>
    <mergeCell ref="A14:A16"/>
    <mergeCell ref="C14:C16"/>
    <mergeCell ref="D14:D16"/>
    <mergeCell ref="B12:B13"/>
    <mergeCell ref="A12:A13"/>
    <mergeCell ref="B25:B26"/>
    <mergeCell ref="C25:C26"/>
    <mergeCell ref="D25:D26"/>
    <mergeCell ref="B19:B20"/>
    <mergeCell ref="C5:C6"/>
    <mergeCell ref="C12:C13"/>
    <mergeCell ref="D116:D118"/>
    <mergeCell ref="D19:D20"/>
    <mergeCell ref="D112:D113"/>
    <mergeCell ref="D17:D18"/>
    <mergeCell ref="C39:C40"/>
    <mergeCell ref="D110:D111"/>
    <mergeCell ref="D66:D67"/>
    <mergeCell ref="C52:C53"/>
    <mergeCell ref="D5:D6"/>
    <mergeCell ref="A19:A20"/>
    <mergeCell ref="C19:C20"/>
    <mergeCell ref="A1:L1"/>
    <mergeCell ref="B3:B4"/>
    <mergeCell ref="A3:A4"/>
    <mergeCell ref="C3:C4"/>
    <mergeCell ref="D3:D4"/>
    <mergeCell ref="B5:B6"/>
    <mergeCell ref="A5:A6"/>
  </mergeCells>
  <printOptions horizontalCentered="1"/>
  <pageMargins left="0.2362204724409449" right="0.15748031496062992" top="0.984251968503937" bottom="0.33" header="0.3937007874015748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2016-07-19T08:03:27Z</cp:lastPrinted>
  <dcterms:created xsi:type="dcterms:W3CDTF">2016-06-21T05:26:51Z</dcterms:created>
  <dcterms:modified xsi:type="dcterms:W3CDTF">2016-07-19T08:44:35Z</dcterms:modified>
  <cp:category/>
  <cp:version/>
  <cp:contentType/>
  <cp:contentStatus/>
</cp:coreProperties>
</file>