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总成绩" sheetId="1" r:id="rId1"/>
  </sheets>
  <definedNames>
    <definedName name="_xlnm.Print_Titles" localSheetId="0">总成绩!$2:$2</definedName>
  </definedNames>
  <calcPr calcId="124519"/>
</workbook>
</file>

<file path=xl/calcChain.xml><?xml version="1.0" encoding="utf-8"?>
<calcChain xmlns="http://schemas.openxmlformats.org/spreadsheetml/2006/main">
  <c r="L13" i="1"/>
  <c r="N13"/>
  <c r="O13"/>
  <c r="L14"/>
  <c r="N14"/>
  <c r="O14" s="1"/>
  <c r="N4"/>
  <c r="N5"/>
  <c r="N6"/>
  <c r="N7"/>
  <c r="N8"/>
  <c r="N9"/>
  <c r="N10"/>
  <c r="N11"/>
  <c r="N12"/>
  <c r="N15"/>
  <c r="N16"/>
  <c r="N17"/>
  <c r="N18"/>
  <c r="N3"/>
  <c r="L3"/>
  <c r="L4"/>
  <c r="L5"/>
  <c r="L6"/>
  <c r="L7"/>
  <c r="L8"/>
  <c r="L9"/>
  <c r="L10"/>
  <c r="L11"/>
  <c r="L12"/>
  <c r="L15"/>
  <c r="L16"/>
  <c r="L17"/>
  <c r="L18"/>
  <c r="O17" l="1"/>
  <c r="O16"/>
  <c r="O15"/>
  <c r="O10"/>
  <c r="O5"/>
  <c r="O3"/>
  <c r="O18"/>
  <c r="O12"/>
  <c r="O11"/>
  <c r="O9"/>
  <c r="O8"/>
  <c r="O7"/>
  <c r="O6"/>
  <c r="O4"/>
</calcChain>
</file>

<file path=xl/sharedStrings.xml><?xml version="1.0" encoding="utf-8"?>
<sst xmlns="http://schemas.openxmlformats.org/spreadsheetml/2006/main" count="121" uniqueCount="97">
  <si>
    <t>主管部门</t>
  </si>
  <si>
    <t>单位名称</t>
  </si>
  <si>
    <t>职位名称</t>
  </si>
  <si>
    <t>职位编码</t>
  </si>
  <si>
    <t>招聘名额</t>
  </si>
  <si>
    <t>姓名</t>
  </si>
  <si>
    <t>性别</t>
  </si>
  <si>
    <t>准考证号</t>
  </si>
  <si>
    <t>成绩</t>
  </si>
  <si>
    <t>折合前加分</t>
  </si>
  <si>
    <t>折合后加分</t>
  </si>
  <si>
    <t>笔试总成绩</t>
  </si>
  <si>
    <t>东区卫计局</t>
  </si>
  <si>
    <t>疾控中心</t>
  </si>
  <si>
    <t>财务管理</t>
  </si>
  <si>
    <t>2010101</t>
  </si>
  <si>
    <t>刘群</t>
  </si>
  <si>
    <t>女</t>
  </si>
  <si>
    <t>160903010101</t>
  </si>
  <si>
    <t>男</t>
  </si>
  <si>
    <t>东区住建局</t>
  </si>
  <si>
    <t>建设项目服务中心</t>
  </si>
  <si>
    <t>工程管理</t>
  </si>
  <si>
    <t>2020101</t>
  </si>
  <si>
    <t>刘豪</t>
  </si>
  <si>
    <t>160903010330</t>
  </si>
  <si>
    <t>大渡口街办</t>
  </si>
  <si>
    <t>大渡口街道统计站</t>
  </si>
  <si>
    <t>综合管理</t>
  </si>
  <si>
    <t>2030101</t>
  </si>
  <si>
    <t>陈美素</t>
  </si>
  <si>
    <t>160903011003</t>
  </si>
  <si>
    <t>炳草岗街办</t>
  </si>
  <si>
    <t>综治维稳工作中心</t>
  </si>
  <si>
    <t>2040101</t>
  </si>
  <si>
    <t>李正祥</t>
  </si>
  <si>
    <t>160903011413</t>
  </si>
  <si>
    <t>向阳村街办</t>
  </si>
  <si>
    <t>向阳村街道统计站</t>
  </si>
  <si>
    <t>2050101</t>
  </si>
  <si>
    <t>刘莉</t>
  </si>
  <si>
    <t>160903011705</t>
  </si>
  <si>
    <t>南山街办</t>
  </si>
  <si>
    <t>南山街道统计站</t>
  </si>
  <si>
    <t>2060101</t>
  </si>
  <si>
    <t>杨海娟</t>
  </si>
  <si>
    <t>160903012103</t>
  </si>
  <si>
    <t>弄弄坪街办</t>
  </si>
  <si>
    <t>2070101</t>
  </si>
  <si>
    <t>何静</t>
  </si>
  <si>
    <t>160903012222</t>
  </si>
  <si>
    <t>密地街办</t>
  </si>
  <si>
    <t>2080101</t>
  </si>
  <si>
    <t>杜兴剑</t>
  </si>
  <si>
    <t>160903012425</t>
  </si>
  <si>
    <t>瓜子坪街办</t>
  </si>
  <si>
    <t>瓜子坪街道统计站</t>
  </si>
  <si>
    <t>2090101</t>
  </si>
  <si>
    <t>冉艳</t>
  </si>
  <si>
    <t>160903012913</t>
  </si>
  <si>
    <t>银江镇</t>
  </si>
  <si>
    <t>下属事业单位</t>
  </si>
  <si>
    <t>文秘</t>
  </si>
  <si>
    <t>2100101</t>
  </si>
  <si>
    <t>蒲春</t>
  </si>
  <si>
    <t>160903013114</t>
  </si>
  <si>
    <t>杨深伟</t>
  </si>
  <si>
    <t>160903013108</t>
  </si>
  <si>
    <t>罗本平</t>
  </si>
  <si>
    <t>160903013204</t>
  </si>
  <si>
    <t>网络信息管理</t>
  </si>
  <si>
    <t>2100102</t>
  </si>
  <si>
    <t>付兴龙</t>
  </si>
  <si>
    <t>160903013219</t>
  </si>
  <si>
    <t>东区商务局</t>
  </si>
  <si>
    <t>商务服务中心</t>
  </si>
  <si>
    <t>企业服务</t>
  </si>
  <si>
    <t>2110101</t>
  </si>
  <si>
    <t>舒帮会</t>
  </si>
  <si>
    <t>160903013228</t>
  </si>
  <si>
    <t>东区经信局</t>
  </si>
  <si>
    <t>企业协作办公室</t>
  </si>
  <si>
    <t>经济发展管理</t>
  </si>
  <si>
    <t>2120101</t>
  </si>
  <si>
    <t>黄均</t>
  </si>
  <si>
    <t>160903013307</t>
  </si>
  <si>
    <t>东区统计局</t>
  </si>
  <si>
    <t>社会经济调查队</t>
  </si>
  <si>
    <t>统计调查</t>
  </si>
  <si>
    <t>2140101</t>
  </si>
  <si>
    <t>王立霞</t>
  </si>
  <si>
    <t>160903013412</t>
  </si>
  <si>
    <t>面试总成绩</t>
    <phoneticPr fontId="4" type="noConversion"/>
  </si>
  <si>
    <t>面试折合成绩</t>
    <phoneticPr fontId="4" type="noConversion"/>
  </si>
  <si>
    <t>总成绩</t>
    <phoneticPr fontId="4" type="noConversion"/>
  </si>
  <si>
    <t>总成绩排名</t>
    <phoneticPr fontId="4" type="noConversion"/>
  </si>
  <si>
    <t>攀枝花市东区2016年公开招聘事业单位工作人员体检人员名单</t>
    <phoneticPr fontId="4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</si>
</sst>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name val="方正小标宋简体"/>
      <family val="4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F14" sqref="F14"/>
    </sheetView>
  </sheetViews>
  <sheetFormatPr defaultColWidth="21.5703125" defaultRowHeight="12.75"/>
  <cols>
    <col min="1" max="1" width="11.7109375" style="2" customWidth="1"/>
    <col min="2" max="2" width="10.140625" style="2" customWidth="1"/>
    <col min="3" max="3" width="9.7109375" style="2" customWidth="1"/>
    <col min="4" max="4" width="7.7109375" style="2" customWidth="1"/>
    <col min="5" max="5" width="5" style="2" customWidth="1"/>
    <col min="6" max="6" width="7.140625" style="2" customWidth="1"/>
    <col min="7" max="7" width="5.28515625" style="2" customWidth="1"/>
    <col min="8" max="8" width="13.85546875" style="2" customWidth="1"/>
    <col min="9" max="9" width="6.5703125" style="2" customWidth="1"/>
    <col min="10" max="10" width="6.7109375" style="1" customWidth="1"/>
    <col min="11" max="11" width="6.85546875" style="1" customWidth="1"/>
    <col min="12" max="12" width="7.85546875" style="1" customWidth="1"/>
    <col min="13" max="13" width="7" style="1" customWidth="1"/>
    <col min="14" max="14" width="7.42578125" style="2" customWidth="1"/>
    <col min="15" max="15" width="8.140625" style="2" customWidth="1"/>
    <col min="16" max="16" width="7" style="2" customWidth="1"/>
    <col min="17" max="16384" width="21.5703125" style="2"/>
  </cols>
  <sheetData>
    <row r="1" spans="1:16" ht="41.25" customHeight="1">
      <c r="A1" s="11" t="s">
        <v>96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8" customFormat="1" ht="27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92</v>
      </c>
      <c r="N2" s="4" t="s">
        <v>93</v>
      </c>
      <c r="O2" s="4" t="s">
        <v>94</v>
      </c>
      <c r="P2" s="4" t="s">
        <v>95</v>
      </c>
    </row>
    <row r="3" spans="1:16" s="3" customFormat="1" ht="27.75" customHeight="1">
      <c r="A3" s="10" t="s">
        <v>12</v>
      </c>
      <c r="B3" s="10" t="s">
        <v>13</v>
      </c>
      <c r="C3" s="10" t="s">
        <v>14</v>
      </c>
      <c r="D3" s="5" t="s">
        <v>15</v>
      </c>
      <c r="E3" s="5">
        <v>1</v>
      </c>
      <c r="F3" s="5" t="s">
        <v>16</v>
      </c>
      <c r="G3" s="9" t="s">
        <v>17</v>
      </c>
      <c r="H3" s="5" t="s">
        <v>18</v>
      </c>
      <c r="I3" s="5">
        <v>71.5</v>
      </c>
      <c r="J3" s="6"/>
      <c r="K3" s="6"/>
      <c r="L3" s="7">
        <f t="shared" ref="L3:L14" si="0">(I3+J3)*0.6+K3</f>
        <v>42.9</v>
      </c>
      <c r="M3" s="7">
        <v>78</v>
      </c>
      <c r="N3" s="5">
        <f t="shared" ref="N3:N14" si="1">M3*0.4</f>
        <v>31.200000000000003</v>
      </c>
      <c r="O3" s="5">
        <f t="shared" ref="O3:O14" si="2">N3+L3</f>
        <v>74.099999999999994</v>
      </c>
      <c r="P3" s="5">
        <v>1</v>
      </c>
    </row>
    <row r="4" spans="1:16" s="3" customFormat="1" ht="27.75" customHeight="1">
      <c r="A4" s="10" t="s">
        <v>20</v>
      </c>
      <c r="B4" s="10" t="s">
        <v>21</v>
      </c>
      <c r="C4" s="10" t="s">
        <v>22</v>
      </c>
      <c r="D4" s="5" t="s">
        <v>23</v>
      </c>
      <c r="E4" s="5">
        <v>1</v>
      </c>
      <c r="F4" s="5" t="s">
        <v>24</v>
      </c>
      <c r="G4" s="9" t="s">
        <v>19</v>
      </c>
      <c r="H4" s="5" t="s">
        <v>25</v>
      </c>
      <c r="I4" s="5">
        <v>70.5</v>
      </c>
      <c r="J4" s="5"/>
      <c r="K4" s="5"/>
      <c r="L4" s="7">
        <f t="shared" si="0"/>
        <v>42.3</v>
      </c>
      <c r="M4" s="7">
        <v>73.400000000000006</v>
      </c>
      <c r="N4" s="5">
        <f t="shared" si="1"/>
        <v>29.360000000000003</v>
      </c>
      <c r="O4" s="5">
        <f t="shared" si="2"/>
        <v>71.66</v>
      </c>
      <c r="P4" s="5">
        <v>1</v>
      </c>
    </row>
    <row r="5" spans="1:16" s="3" customFormat="1" ht="27.75" customHeight="1">
      <c r="A5" s="10" t="s">
        <v>26</v>
      </c>
      <c r="B5" s="10" t="s">
        <v>27</v>
      </c>
      <c r="C5" s="10" t="s">
        <v>28</v>
      </c>
      <c r="D5" s="5" t="s">
        <v>29</v>
      </c>
      <c r="E5" s="5">
        <v>1</v>
      </c>
      <c r="F5" s="5" t="s">
        <v>30</v>
      </c>
      <c r="G5" s="9" t="s">
        <v>17</v>
      </c>
      <c r="H5" s="5" t="s">
        <v>31</v>
      </c>
      <c r="I5" s="5">
        <v>67</v>
      </c>
      <c r="J5" s="5">
        <v>3</v>
      </c>
      <c r="K5" s="5"/>
      <c r="L5" s="7">
        <f t="shared" si="0"/>
        <v>42</v>
      </c>
      <c r="M5" s="7">
        <v>76.400000000000006</v>
      </c>
      <c r="N5" s="5">
        <f t="shared" si="1"/>
        <v>30.560000000000002</v>
      </c>
      <c r="O5" s="5">
        <f t="shared" si="2"/>
        <v>72.56</v>
      </c>
      <c r="P5" s="5">
        <v>1</v>
      </c>
    </row>
    <row r="6" spans="1:16" s="3" customFormat="1" ht="27.75" customHeight="1">
      <c r="A6" s="10" t="s">
        <v>32</v>
      </c>
      <c r="B6" s="10" t="s">
        <v>33</v>
      </c>
      <c r="C6" s="10" t="s">
        <v>28</v>
      </c>
      <c r="D6" s="5" t="s">
        <v>34</v>
      </c>
      <c r="E6" s="5">
        <v>1</v>
      </c>
      <c r="F6" s="5" t="s">
        <v>35</v>
      </c>
      <c r="G6" s="9" t="s">
        <v>19</v>
      </c>
      <c r="H6" s="5" t="s">
        <v>36</v>
      </c>
      <c r="I6" s="5">
        <v>76</v>
      </c>
      <c r="J6" s="5"/>
      <c r="K6" s="5"/>
      <c r="L6" s="7">
        <f t="shared" si="0"/>
        <v>45.6</v>
      </c>
      <c r="M6" s="7">
        <v>79</v>
      </c>
      <c r="N6" s="5">
        <f t="shared" si="1"/>
        <v>31.6</v>
      </c>
      <c r="O6" s="5">
        <f t="shared" si="2"/>
        <v>77.2</v>
      </c>
      <c r="P6" s="5">
        <v>1</v>
      </c>
    </row>
    <row r="7" spans="1:16" s="3" customFormat="1" ht="27.75" customHeight="1">
      <c r="A7" s="10" t="s">
        <v>37</v>
      </c>
      <c r="B7" s="10" t="s">
        <v>38</v>
      </c>
      <c r="C7" s="10" t="s">
        <v>28</v>
      </c>
      <c r="D7" s="5" t="s">
        <v>39</v>
      </c>
      <c r="E7" s="5">
        <v>1</v>
      </c>
      <c r="F7" s="5" t="s">
        <v>40</v>
      </c>
      <c r="G7" s="9" t="s">
        <v>17</v>
      </c>
      <c r="H7" s="5" t="s">
        <v>41</v>
      </c>
      <c r="I7" s="5">
        <v>65</v>
      </c>
      <c r="J7" s="6"/>
      <c r="K7" s="6"/>
      <c r="L7" s="7">
        <f t="shared" si="0"/>
        <v>39</v>
      </c>
      <c r="M7" s="7">
        <v>77.599999999999994</v>
      </c>
      <c r="N7" s="5">
        <f t="shared" si="1"/>
        <v>31.04</v>
      </c>
      <c r="O7" s="5">
        <f t="shared" si="2"/>
        <v>70.039999999999992</v>
      </c>
      <c r="P7" s="5">
        <v>1</v>
      </c>
    </row>
    <row r="8" spans="1:16" s="3" customFormat="1" ht="27.75" customHeight="1">
      <c r="A8" s="10" t="s">
        <v>42</v>
      </c>
      <c r="B8" s="10" t="s">
        <v>43</v>
      </c>
      <c r="C8" s="10" t="s">
        <v>28</v>
      </c>
      <c r="D8" s="5" t="s">
        <v>44</v>
      </c>
      <c r="E8" s="5">
        <v>1</v>
      </c>
      <c r="F8" s="5" t="s">
        <v>45</v>
      </c>
      <c r="G8" s="9" t="s">
        <v>17</v>
      </c>
      <c r="H8" s="5" t="s">
        <v>46</v>
      </c>
      <c r="I8" s="5">
        <v>69.5</v>
      </c>
      <c r="J8" s="6"/>
      <c r="K8" s="6"/>
      <c r="L8" s="7">
        <f t="shared" si="0"/>
        <v>41.699999999999996</v>
      </c>
      <c r="M8" s="7">
        <v>77.8</v>
      </c>
      <c r="N8" s="5">
        <f t="shared" si="1"/>
        <v>31.12</v>
      </c>
      <c r="O8" s="5">
        <f t="shared" si="2"/>
        <v>72.819999999999993</v>
      </c>
      <c r="P8" s="5">
        <v>1</v>
      </c>
    </row>
    <row r="9" spans="1:16" s="3" customFormat="1" ht="27.75" customHeight="1">
      <c r="A9" s="10" t="s">
        <v>47</v>
      </c>
      <c r="B9" s="10" t="s">
        <v>33</v>
      </c>
      <c r="C9" s="10" t="s">
        <v>28</v>
      </c>
      <c r="D9" s="5" t="s">
        <v>48</v>
      </c>
      <c r="E9" s="5">
        <v>1</v>
      </c>
      <c r="F9" s="5" t="s">
        <v>49</v>
      </c>
      <c r="G9" s="9" t="s">
        <v>17</v>
      </c>
      <c r="H9" s="5" t="s">
        <v>50</v>
      </c>
      <c r="I9" s="5">
        <v>69</v>
      </c>
      <c r="J9" s="6"/>
      <c r="K9" s="6"/>
      <c r="L9" s="7">
        <f t="shared" si="0"/>
        <v>41.4</v>
      </c>
      <c r="M9" s="7">
        <v>72.400000000000006</v>
      </c>
      <c r="N9" s="5">
        <f t="shared" si="1"/>
        <v>28.960000000000004</v>
      </c>
      <c r="O9" s="5">
        <f t="shared" si="2"/>
        <v>70.36</v>
      </c>
      <c r="P9" s="5">
        <v>1</v>
      </c>
    </row>
    <row r="10" spans="1:16" s="3" customFormat="1" ht="27.75" customHeight="1">
      <c r="A10" s="10" t="s">
        <v>51</v>
      </c>
      <c r="B10" s="10" t="s">
        <v>33</v>
      </c>
      <c r="C10" s="10" t="s">
        <v>28</v>
      </c>
      <c r="D10" s="5" t="s">
        <v>52</v>
      </c>
      <c r="E10" s="5">
        <v>1</v>
      </c>
      <c r="F10" s="5" t="s">
        <v>53</v>
      </c>
      <c r="G10" s="9" t="s">
        <v>19</v>
      </c>
      <c r="H10" s="5" t="s">
        <v>54</v>
      </c>
      <c r="I10" s="5">
        <v>71.5</v>
      </c>
      <c r="J10" s="6"/>
      <c r="K10" s="6"/>
      <c r="L10" s="7">
        <f t="shared" si="0"/>
        <v>42.9</v>
      </c>
      <c r="M10" s="7">
        <v>81.8</v>
      </c>
      <c r="N10" s="5">
        <f t="shared" si="1"/>
        <v>32.72</v>
      </c>
      <c r="O10" s="5">
        <f t="shared" si="2"/>
        <v>75.62</v>
      </c>
      <c r="P10" s="5">
        <v>1</v>
      </c>
    </row>
    <row r="11" spans="1:16" s="3" customFormat="1" ht="27.75" customHeight="1">
      <c r="A11" s="10" t="s">
        <v>55</v>
      </c>
      <c r="B11" s="10" t="s">
        <v>56</v>
      </c>
      <c r="C11" s="10" t="s">
        <v>28</v>
      </c>
      <c r="D11" s="5" t="s">
        <v>57</v>
      </c>
      <c r="E11" s="5">
        <v>1</v>
      </c>
      <c r="F11" s="5" t="s">
        <v>58</v>
      </c>
      <c r="G11" s="9" t="s">
        <v>17</v>
      </c>
      <c r="H11" s="5" t="s">
        <v>59</v>
      </c>
      <c r="I11" s="5">
        <v>70.5</v>
      </c>
      <c r="J11" s="6"/>
      <c r="K11" s="6"/>
      <c r="L11" s="7">
        <f t="shared" si="0"/>
        <v>42.3</v>
      </c>
      <c r="M11" s="7">
        <v>75.900000000000006</v>
      </c>
      <c r="N11" s="5">
        <f t="shared" si="1"/>
        <v>30.360000000000003</v>
      </c>
      <c r="O11" s="5">
        <f t="shared" si="2"/>
        <v>72.66</v>
      </c>
      <c r="P11" s="5">
        <v>1</v>
      </c>
    </row>
    <row r="12" spans="1:16" s="3" customFormat="1" ht="27.75" customHeight="1">
      <c r="A12" s="12" t="s">
        <v>60</v>
      </c>
      <c r="B12" s="12" t="s">
        <v>61</v>
      </c>
      <c r="C12" s="12" t="s">
        <v>62</v>
      </c>
      <c r="D12" s="5" t="s">
        <v>63</v>
      </c>
      <c r="E12" s="5">
        <v>3</v>
      </c>
      <c r="F12" s="5" t="s">
        <v>64</v>
      </c>
      <c r="G12" s="9" t="s">
        <v>17</v>
      </c>
      <c r="H12" s="5" t="s">
        <v>65</v>
      </c>
      <c r="I12" s="5">
        <v>69.5</v>
      </c>
      <c r="J12" s="6"/>
      <c r="K12" s="6"/>
      <c r="L12" s="7">
        <f t="shared" si="0"/>
        <v>41.699999999999996</v>
      </c>
      <c r="M12" s="7">
        <v>76.8</v>
      </c>
      <c r="N12" s="5">
        <f t="shared" si="1"/>
        <v>30.72</v>
      </c>
      <c r="O12" s="5">
        <f t="shared" si="2"/>
        <v>72.419999999999987</v>
      </c>
      <c r="P12" s="5">
        <v>1</v>
      </c>
    </row>
    <row r="13" spans="1:16" s="3" customFormat="1" ht="27.75" customHeight="1">
      <c r="A13" s="13"/>
      <c r="B13" s="13"/>
      <c r="C13" s="13"/>
      <c r="D13" s="5" t="s">
        <v>63</v>
      </c>
      <c r="E13" s="5">
        <v>3</v>
      </c>
      <c r="F13" s="5" t="s">
        <v>66</v>
      </c>
      <c r="G13" s="9" t="s">
        <v>19</v>
      </c>
      <c r="H13" s="5" t="s">
        <v>67</v>
      </c>
      <c r="I13" s="5">
        <v>66</v>
      </c>
      <c r="J13" s="6"/>
      <c r="K13" s="6"/>
      <c r="L13" s="7">
        <f t="shared" si="0"/>
        <v>39.6</v>
      </c>
      <c r="M13" s="7">
        <v>78</v>
      </c>
      <c r="N13" s="5">
        <f t="shared" si="1"/>
        <v>31.200000000000003</v>
      </c>
      <c r="O13" s="5">
        <f t="shared" si="2"/>
        <v>70.800000000000011</v>
      </c>
      <c r="P13" s="5">
        <v>2</v>
      </c>
    </row>
    <row r="14" spans="1:16" s="3" customFormat="1" ht="27.75" customHeight="1">
      <c r="A14" s="13"/>
      <c r="B14" s="13"/>
      <c r="C14" s="13"/>
      <c r="D14" s="5" t="s">
        <v>63</v>
      </c>
      <c r="E14" s="5">
        <v>3</v>
      </c>
      <c r="F14" s="5" t="s">
        <v>68</v>
      </c>
      <c r="G14" s="9" t="s">
        <v>19</v>
      </c>
      <c r="H14" s="5" t="s">
        <v>69</v>
      </c>
      <c r="I14" s="5">
        <v>63</v>
      </c>
      <c r="J14" s="6"/>
      <c r="K14" s="6"/>
      <c r="L14" s="7">
        <f t="shared" si="0"/>
        <v>37.799999999999997</v>
      </c>
      <c r="M14" s="7">
        <v>79</v>
      </c>
      <c r="N14" s="5">
        <f t="shared" si="1"/>
        <v>31.6</v>
      </c>
      <c r="O14" s="5">
        <f t="shared" si="2"/>
        <v>69.400000000000006</v>
      </c>
      <c r="P14" s="5">
        <v>3</v>
      </c>
    </row>
    <row r="15" spans="1:16" s="3" customFormat="1" ht="27.75" customHeight="1">
      <c r="A15" s="13"/>
      <c r="B15" s="13"/>
      <c r="C15" s="10" t="s">
        <v>70</v>
      </c>
      <c r="D15" s="5" t="s">
        <v>71</v>
      </c>
      <c r="E15" s="5">
        <v>1</v>
      </c>
      <c r="F15" s="5" t="s">
        <v>72</v>
      </c>
      <c r="G15" s="9" t="s">
        <v>19</v>
      </c>
      <c r="H15" s="5" t="s">
        <v>73</v>
      </c>
      <c r="I15" s="5">
        <v>64.5</v>
      </c>
      <c r="J15" s="6"/>
      <c r="K15" s="6"/>
      <c r="L15" s="7">
        <f t="shared" ref="L15:L18" si="3">(I15+J15)*0.6+K15</f>
        <v>38.699999999999996</v>
      </c>
      <c r="M15" s="7">
        <v>70.2</v>
      </c>
      <c r="N15" s="5">
        <f t="shared" ref="N15:N18" si="4">M15*0.4</f>
        <v>28.080000000000002</v>
      </c>
      <c r="O15" s="5">
        <f t="shared" ref="O15:O18" si="5">N15+L15</f>
        <v>66.78</v>
      </c>
      <c r="P15" s="5">
        <v>1</v>
      </c>
    </row>
    <row r="16" spans="1:16" s="3" customFormat="1" ht="27.75" customHeight="1">
      <c r="A16" s="10" t="s">
        <v>74</v>
      </c>
      <c r="B16" s="10" t="s">
        <v>75</v>
      </c>
      <c r="C16" s="10" t="s">
        <v>76</v>
      </c>
      <c r="D16" s="5" t="s">
        <v>77</v>
      </c>
      <c r="E16" s="5">
        <v>1</v>
      </c>
      <c r="F16" s="5" t="s">
        <v>78</v>
      </c>
      <c r="G16" s="9" t="s">
        <v>17</v>
      </c>
      <c r="H16" s="5" t="s">
        <v>79</v>
      </c>
      <c r="I16" s="5">
        <v>64.5</v>
      </c>
      <c r="J16" s="6"/>
      <c r="K16" s="6"/>
      <c r="L16" s="7">
        <f t="shared" si="3"/>
        <v>38.699999999999996</v>
      </c>
      <c r="M16" s="7">
        <v>73.8</v>
      </c>
      <c r="N16" s="5">
        <f t="shared" si="4"/>
        <v>29.52</v>
      </c>
      <c r="O16" s="5">
        <f t="shared" si="5"/>
        <v>68.22</v>
      </c>
      <c r="P16" s="5">
        <v>1</v>
      </c>
    </row>
    <row r="17" spans="1:16" s="3" customFormat="1" ht="27.75" customHeight="1">
      <c r="A17" s="10" t="s">
        <v>80</v>
      </c>
      <c r="B17" s="10" t="s">
        <v>81</v>
      </c>
      <c r="C17" s="10" t="s">
        <v>82</v>
      </c>
      <c r="D17" s="5" t="s">
        <v>83</v>
      </c>
      <c r="E17" s="5">
        <v>1</v>
      </c>
      <c r="F17" s="5" t="s">
        <v>84</v>
      </c>
      <c r="G17" s="9" t="s">
        <v>19</v>
      </c>
      <c r="H17" s="5" t="s">
        <v>85</v>
      </c>
      <c r="I17" s="5">
        <v>70</v>
      </c>
      <c r="J17" s="6"/>
      <c r="K17" s="6"/>
      <c r="L17" s="7">
        <f t="shared" si="3"/>
        <v>42</v>
      </c>
      <c r="M17" s="7">
        <v>75</v>
      </c>
      <c r="N17" s="5">
        <f t="shared" si="4"/>
        <v>30</v>
      </c>
      <c r="O17" s="5">
        <f t="shared" si="5"/>
        <v>72</v>
      </c>
      <c r="P17" s="5">
        <v>1</v>
      </c>
    </row>
    <row r="18" spans="1:16" s="3" customFormat="1" ht="27.75" customHeight="1">
      <c r="A18" s="5" t="s">
        <v>86</v>
      </c>
      <c r="B18" s="5" t="s">
        <v>87</v>
      </c>
      <c r="C18" s="5" t="s">
        <v>88</v>
      </c>
      <c r="D18" s="5" t="s">
        <v>89</v>
      </c>
      <c r="E18" s="5">
        <v>1</v>
      </c>
      <c r="F18" s="5" t="s">
        <v>90</v>
      </c>
      <c r="G18" s="9" t="s">
        <v>17</v>
      </c>
      <c r="H18" s="5" t="s">
        <v>91</v>
      </c>
      <c r="I18" s="5">
        <v>69</v>
      </c>
      <c r="J18" s="6"/>
      <c r="K18" s="6"/>
      <c r="L18" s="7">
        <f t="shared" si="3"/>
        <v>41.4</v>
      </c>
      <c r="M18" s="7">
        <v>80.8</v>
      </c>
      <c r="N18" s="5">
        <f t="shared" si="4"/>
        <v>32.32</v>
      </c>
      <c r="O18" s="5">
        <f t="shared" si="5"/>
        <v>73.72</v>
      </c>
      <c r="P18" s="5">
        <v>1</v>
      </c>
    </row>
  </sheetData>
  <sortState ref="D2:S53">
    <sortCondition ref="D2:D53"/>
    <sortCondition descending="1" ref="O2:O53"/>
  </sortState>
  <mergeCells count="4">
    <mergeCell ref="A1:P1"/>
    <mergeCell ref="A12:A15"/>
    <mergeCell ref="B12:B15"/>
    <mergeCell ref="C12:C14"/>
  </mergeCells>
  <phoneticPr fontId="4" type="noConversion"/>
  <printOptions horizontalCentered="1"/>
  <pageMargins left="0.15748031496062992" right="0" top="0.59055118110236227" bottom="0.59055118110236227" header="0.51181102362204722" footer="0.51181102362204722"/>
  <pageSetup paperSize="9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初艳</cp:lastModifiedBy>
  <cp:lastPrinted>2016-10-08T08:30:15Z</cp:lastPrinted>
  <dcterms:created xsi:type="dcterms:W3CDTF">2016-09-07T03:25:20Z</dcterms:created>
  <dcterms:modified xsi:type="dcterms:W3CDTF">2016-10-08T08:31:54Z</dcterms:modified>
</cp:coreProperties>
</file>