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Sheet1" sheetId="1" r:id="rId1"/>
  </sheets>
  <definedNames/>
  <calcPr fullCalcOnLoad="1"/>
</workbook>
</file>

<file path=xl/sharedStrings.xml><?xml version="1.0" encoding="utf-8"?>
<sst xmlns="http://schemas.openxmlformats.org/spreadsheetml/2006/main" count="213" uniqueCount="132">
  <si>
    <t>附件：</t>
  </si>
  <si>
    <t>2016年下半年蓬溪县部分事业单位公开考试招聘工作人员进入体检人员名单</t>
  </si>
  <si>
    <t>岗位编码</t>
  </si>
  <si>
    <t>招聘单位</t>
  </si>
  <si>
    <t>招聘专业</t>
  </si>
  <si>
    <t>招聘形式</t>
  </si>
  <si>
    <t>招聘人数</t>
  </si>
  <si>
    <t>准考证号</t>
  </si>
  <si>
    <t>姓名</t>
  </si>
  <si>
    <t>性别</t>
  </si>
  <si>
    <t>笔试总成绩</t>
  </si>
  <si>
    <t>笔试总成绩折合</t>
  </si>
  <si>
    <t>笔试名次</t>
  </si>
  <si>
    <t>面试成绩</t>
  </si>
  <si>
    <t>面试成绩折合</t>
  </si>
  <si>
    <t>面试名次</t>
  </si>
  <si>
    <t>考试总成绩</t>
  </si>
  <si>
    <t>考试总名次</t>
  </si>
  <si>
    <t>是否进
入体检</t>
  </si>
  <si>
    <t>蓬溪县环境监测站</t>
  </si>
  <si>
    <t>环境科学、环境工程、化学、应用化学、生物科学、生态学</t>
  </si>
  <si>
    <t>急需短缺</t>
  </si>
  <si>
    <t>2635001023312</t>
  </si>
  <si>
    <t>欧然</t>
  </si>
  <si>
    <t>女</t>
  </si>
  <si>
    <t>70.00</t>
  </si>
  <si>
    <t>是</t>
  </si>
  <si>
    <t>2635001023304</t>
  </si>
  <si>
    <t>张城硕</t>
  </si>
  <si>
    <t>男</t>
  </si>
  <si>
    <t>69.00</t>
  </si>
  <si>
    <t>2635001023225</t>
  </si>
  <si>
    <t>曾明龙</t>
  </si>
  <si>
    <t>68.00</t>
  </si>
  <si>
    <t>蓬溪县计量检定测试所</t>
  </si>
  <si>
    <t>物理学类、材料物理、工程物理</t>
  </si>
  <si>
    <t>2635002023325</t>
  </si>
  <si>
    <t>杨东</t>
  </si>
  <si>
    <t>64.00</t>
  </si>
  <si>
    <t>2635002023326</t>
  </si>
  <si>
    <t>何游龙</t>
  </si>
  <si>
    <t>58.00</t>
  </si>
  <si>
    <t>高分子材
料加工技
术、  制
浆造纸
技术</t>
  </si>
  <si>
    <t>2635003023403</t>
  </si>
  <si>
    <t>安文涛</t>
  </si>
  <si>
    <t>1</t>
  </si>
  <si>
    <t>2635003023404</t>
  </si>
  <si>
    <t>唐顺杰</t>
  </si>
  <si>
    <t>61.00</t>
  </si>
  <si>
    <t>2</t>
  </si>
  <si>
    <t>2635003023406</t>
  </si>
  <si>
    <t>饶茂春</t>
  </si>
  <si>
    <t>55.00</t>
  </si>
  <si>
    <t>4</t>
  </si>
  <si>
    <t>四川省武都引水工程蓬船灌
区建设
管理局</t>
  </si>
  <si>
    <t>水利水电
工程、水
利水电建
筑工程、
农田水
利工程</t>
  </si>
  <si>
    <t>2635004023423</t>
  </si>
  <si>
    <t>杨泾洺</t>
  </si>
  <si>
    <t>2635004023416</t>
  </si>
  <si>
    <t>王龙</t>
  </si>
  <si>
    <t>67.00</t>
  </si>
  <si>
    <t>3</t>
  </si>
  <si>
    <t>2635004023422</t>
  </si>
  <si>
    <t>康中宝</t>
  </si>
  <si>
    <t>59.00</t>
  </si>
  <si>
    <t>5</t>
  </si>
  <si>
    <t>2635004023418</t>
  </si>
  <si>
    <t>周俊文</t>
  </si>
  <si>
    <t>56.00</t>
  </si>
  <si>
    <t>7</t>
  </si>
  <si>
    <t>2635004023420</t>
  </si>
  <si>
    <t>聂川林</t>
  </si>
  <si>
    <t>2635004023501</t>
  </si>
  <si>
    <t>王佳</t>
  </si>
  <si>
    <t>52.00</t>
  </si>
  <si>
    <t>11</t>
  </si>
  <si>
    <t>2635004023425</t>
  </si>
  <si>
    <t>徐子涵</t>
  </si>
  <si>
    <t>2635004023429</t>
  </si>
  <si>
    <t>王昕</t>
  </si>
  <si>
    <t>54.00</t>
  </si>
  <si>
    <t>9</t>
  </si>
  <si>
    <t>2635004023409</t>
  </si>
  <si>
    <t>赵宇</t>
  </si>
  <si>
    <t>71.00</t>
  </si>
  <si>
    <t>缺考</t>
  </si>
  <si>
    <t>2635004023413</t>
  </si>
  <si>
    <t>李海义</t>
  </si>
  <si>
    <t>蓬溪县
农业监
测中心</t>
  </si>
  <si>
    <t>计算机类、经济学类、汉语言文学</t>
  </si>
  <si>
    <t>2635005023616</t>
  </si>
  <si>
    <t>王亚萍</t>
  </si>
  <si>
    <t>2635005023520</t>
  </si>
  <si>
    <t>何美君</t>
  </si>
  <si>
    <t>63.00</t>
  </si>
  <si>
    <t>2635005023514</t>
  </si>
  <si>
    <t>洪婷</t>
  </si>
  <si>
    <t>蓬溪县残疾人综合服务中心</t>
  </si>
  <si>
    <t>不限</t>
  </si>
  <si>
    <t>2635006024023</t>
  </si>
  <si>
    <t>陈桐语</t>
  </si>
  <si>
    <t>72.00</t>
  </si>
  <si>
    <t>2635006023721</t>
  </si>
  <si>
    <t>何佳蔓</t>
  </si>
  <si>
    <t>74.00</t>
  </si>
  <si>
    <t>2635006023723</t>
  </si>
  <si>
    <t>朱檑</t>
  </si>
  <si>
    <t>蓬溪县公共资源交易服务中心</t>
  </si>
  <si>
    <t>2635007024305</t>
  </si>
  <si>
    <t>付玲</t>
  </si>
  <si>
    <t>2635007024523</t>
  </si>
  <si>
    <t>吴婷</t>
  </si>
  <si>
    <t>2635007024810</t>
  </si>
  <si>
    <t>严智</t>
  </si>
  <si>
    <t>2635007024915</t>
  </si>
  <si>
    <t>代洪智</t>
  </si>
  <si>
    <t>蓬溪县气象防灾减灾中心</t>
  </si>
  <si>
    <t>2635008025415</t>
  </si>
  <si>
    <t>龙俊宇</t>
  </si>
  <si>
    <t>2635008025425</t>
  </si>
  <si>
    <t>黄兰香</t>
  </si>
  <si>
    <t>2635008025121</t>
  </si>
  <si>
    <t>孟艳文</t>
  </si>
  <si>
    <t>蓬溪县不动产登记中心</t>
  </si>
  <si>
    <t>法律
事务</t>
  </si>
  <si>
    <t>2635009025729</t>
  </si>
  <si>
    <t>唐萍</t>
  </si>
  <si>
    <t>65.00</t>
  </si>
  <si>
    <t>2635009025720</t>
  </si>
  <si>
    <t>伍意</t>
  </si>
  <si>
    <t>2635009025722</t>
  </si>
  <si>
    <t>何梦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</si>
</sst>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5">
    <font>
      <sz val="11"/>
      <color indexed="8"/>
      <name val="宋体"/>
      <family val="0"/>
    </font>
    <font>
      <sz val="11"/>
      <name val="宋体"/>
      <family val="0"/>
    </font>
    <font>
      <sz val="12"/>
      <name val="宋体"/>
      <family val="0"/>
    </font>
    <font>
      <b/>
      <sz val="18"/>
      <name val="黑体"/>
      <family val="0"/>
    </font>
    <font>
      <sz val="10"/>
      <name val="宋体"/>
      <family val="0"/>
    </font>
    <font>
      <b/>
      <sz val="13"/>
      <color indexed="54"/>
      <name val="宋体"/>
      <family val="0"/>
    </font>
    <font>
      <sz val="11"/>
      <color indexed="16"/>
      <name val="宋体"/>
      <family val="0"/>
    </font>
    <font>
      <sz val="11"/>
      <color indexed="17"/>
      <name val="宋体"/>
      <family val="0"/>
    </font>
    <font>
      <u val="single"/>
      <sz val="11"/>
      <color indexed="12"/>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sz val="11"/>
      <color indexed="19"/>
      <name val="宋体"/>
      <family val="0"/>
    </font>
    <font>
      <sz val="10"/>
      <name val="Arial"/>
      <family val="2"/>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1" fillId="0" borderId="1" applyNumberFormat="0" applyFill="0" applyAlignment="0" applyProtection="0"/>
    <xf numFmtId="0" fontId="5"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6" fillId="12" borderId="0" applyNumberFormat="0" applyBorder="0" applyAlignment="0" applyProtection="0"/>
    <xf numFmtId="0" fontId="23" fillId="0" borderId="0">
      <alignment/>
      <protection/>
    </xf>
    <xf numFmtId="0" fontId="8" fillId="0" borderId="0" applyNumberFormat="0" applyFill="0" applyBorder="0" applyAlignment="0" applyProtection="0"/>
    <xf numFmtId="0" fontId="7" fillId="6" borderId="0" applyNumberFormat="0" applyBorder="0" applyAlignment="0" applyProtection="0"/>
    <xf numFmtId="0" fontId="1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4" borderId="4" applyNumberFormat="0" applyAlignment="0" applyProtection="0"/>
    <xf numFmtId="0" fontId="20" fillId="13" borderId="5" applyNumberFormat="0" applyAlignment="0" applyProtection="0"/>
    <xf numFmtId="0" fontId="16" fillId="0" borderId="0" applyNumberFormat="0" applyFill="0" applyBorder="0" applyAlignment="0" applyProtection="0"/>
    <xf numFmtId="0" fontId="12" fillId="0" borderId="0" applyNumberFormat="0" applyFill="0" applyBorder="0" applyAlignment="0" applyProtection="0"/>
    <xf numFmtId="0" fontId="1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2" fillId="9" borderId="0" applyNumberFormat="0" applyBorder="0" applyAlignment="0" applyProtection="0"/>
    <xf numFmtId="0" fontId="19" fillId="4" borderId="7" applyNumberFormat="0" applyAlignment="0" applyProtection="0"/>
    <xf numFmtId="0" fontId="18" fillId="7" borderId="4" applyNumberFormat="0" applyAlignment="0" applyProtection="0"/>
    <xf numFmtId="0" fontId="17" fillId="0" borderId="0" applyNumberFormat="0" applyFill="0" applyBorder="0" applyAlignment="0" applyProtection="0"/>
    <xf numFmtId="0" fontId="0" fillId="3" borderId="8" applyNumberFormat="0" applyFont="0" applyAlignment="0" applyProtection="0"/>
  </cellStyleXfs>
  <cellXfs count="29">
    <xf numFmtId="0" fontId="0" fillId="0" borderId="0" xfId="0" applyAlignment="1">
      <alignment vertical="center"/>
    </xf>
    <xf numFmtId="0" fontId="2" fillId="0" borderId="0" xfId="0" applyFont="1" applyFill="1" applyBorder="1" applyAlignment="1">
      <alignment vertical="center"/>
    </xf>
    <xf numFmtId="49" fontId="2" fillId="0" borderId="0" xfId="0" applyNumberFormat="1" applyFont="1" applyFill="1" applyBorder="1" applyAlignment="1">
      <alignment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xf>
    <xf numFmtId="0" fontId="4" fillId="0" borderId="9" xfId="40" applyFont="1" applyBorder="1" applyAlignment="1">
      <alignment horizontal="center"/>
      <protection/>
    </xf>
    <xf numFmtId="49" fontId="4" fillId="0" borderId="9" xfId="0" applyNumberFormat="1" applyFont="1" applyFill="1" applyBorder="1" applyAlignment="1">
      <alignment horizontal="center"/>
    </xf>
    <xf numFmtId="49" fontId="4" fillId="0" borderId="9" xfId="0" applyNumberFormat="1" applyFont="1" applyFill="1" applyBorder="1" applyAlignment="1">
      <alignment horizontal="center" vertical="center"/>
    </xf>
    <xf numFmtId="176" fontId="4" fillId="0" borderId="9" xfId="40" applyNumberFormat="1" applyFont="1" applyBorder="1" applyAlignment="1">
      <alignment horizontal="center"/>
      <protection/>
    </xf>
    <xf numFmtId="0" fontId="2" fillId="0" borderId="9" xfId="0" applyFont="1" applyFill="1" applyBorder="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xf>
    <xf numFmtId="0" fontId="4" fillId="0" borderId="0" xfId="0" applyFont="1" applyFill="1" applyAlignment="1">
      <alignment horizontal="center" vertical="center"/>
    </xf>
    <xf numFmtId="0" fontId="4" fillId="0" borderId="1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xf>
    <xf numFmtId="0" fontId="4" fillId="0" borderId="0" xfId="0" applyFont="1" applyFill="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45"/>
  <sheetViews>
    <sheetView tabSelected="1" zoomScaleSheetLayoutView="100" workbookViewId="0" topLeftCell="H31">
      <selection activeCell="X38" sqref="X38"/>
    </sheetView>
  </sheetViews>
  <sheetFormatPr defaultColWidth="9.00390625" defaultRowHeight="13.5"/>
  <cols>
    <col min="1" max="1" width="7.375" style="1" customWidth="1"/>
    <col min="2" max="2" width="6.00390625" style="1" customWidth="1"/>
    <col min="3" max="4" width="7.25390625" style="1" customWidth="1"/>
    <col min="5" max="5" width="4.25390625" style="1" customWidth="1"/>
    <col min="6" max="6" width="13.625" style="1" customWidth="1"/>
    <col min="7" max="7" width="7.25390625" style="1" customWidth="1"/>
    <col min="8" max="8" width="5.625" style="1" customWidth="1"/>
    <col min="9" max="9" width="6.50390625" style="1" customWidth="1"/>
    <col min="10" max="10" width="6.125" style="1" customWidth="1"/>
    <col min="11" max="11" width="4.875" style="2" customWidth="1"/>
    <col min="12" max="12" width="7.50390625" style="1" customWidth="1"/>
    <col min="13" max="13" width="7.125" style="1" customWidth="1"/>
    <col min="14" max="14" width="6.125" style="1" customWidth="1"/>
    <col min="15" max="15" width="6.50390625" style="1" customWidth="1"/>
    <col min="16" max="16" width="6.00390625" style="1" customWidth="1"/>
    <col min="17" max="17" width="6.75390625" style="1" customWidth="1"/>
    <col min="18" max="16384" width="9.00390625" style="1" customWidth="1"/>
  </cols>
  <sheetData>
    <row r="1" spans="1:17" ht="14.25">
      <c r="A1" s="11" t="s">
        <v>0</v>
      </c>
      <c r="B1" s="11"/>
      <c r="C1" s="11"/>
      <c r="D1" s="11"/>
      <c r="E1" s="11"/>
      <c r="F1" s="11"/>
      <c r="G1" s="11"/>
      <c r="H1" s="11"/>
      <c r="I1" s="11"/>
      <c r="J1" s="11"/>
      <c r="K1" s="11"/>
      <c r="L1" s="11"/>
      <c r="M1" s="11"/>
      <c r="N1" s="11"/>
      <c r="O1" s="11"/>
      <c r="P1" s="11"/>
      <c r="Q1" s="11"/>
    </row>
    <row r="2" spans="1:17" ht="46.5" customHeight="1">
      <c r="A2" s="12" t="s">
        <v>1</v>
      </c>
      <c r="B2" s="12"/>
      <c r="C2" s="12"/>
      <c r="D2" s="12"/>
      <c r="E2" s="12"/>
      <c r="F2" s="12"/>
      <c r="G2" s="12"/>
      <c r="H2" s="12"/>
      <c r="I2" s="12"/>
      <c r="J2" s="12"/>
      <c r="K2" s="12"/>
      <c r="L2" s="12"/>
      <c r="M2" s="12"/>
      <c r="N2" s="12"/>
      <c r="O2" s="12"/>
      <c r="P2" s="12"/>
      <c r="Q2" s="12"/>
    </row>
    <row r="3" spans="1:17" ht="62.25" customHeight="1">
      <c r="A3" s="3" t="s">
        <v>2</v>
      </c>
      <c r="B3" s="3" t="s">
        <v>3</v>
      </c>
      <c r="C3" s="3" t="s">
        <v>4</v>
      </c>
      <c r="D3" s="3" t="s">
        <v>5</v>
      </c>
      <c r="E3" s="3" t="s">
        <v>6</v>
      </c>
      <c r="F3" s="3" t="s">
        <v>7</v>
      </c>
      <c r="G3" s="3" t="s">
        <v>8</v>
      </c>
      <c r="H3" s="3" t="s">
        <v>9</v>
      </c>
      <c r="I3" s="3" t="s">
        <v>10</v>
      </c>
      <c r="J3" s="3" t="s">
        <v>11</v>
      </c>
      <c r="K3" s="3" t="s">
        <v>12</v>
      </c>
      <c r="L3" s="3" t="s">
        <v>13</v>
      </c>
      <c r="M3" s="3" t="s">
        <v>14</v>
      </c>
      <c r="N3" s="3" t="s">
        <v>15</v>
      </c>
      <c r="O3" s="3" t="s">
        <v>16</v>
      </c>
      <c r="P3" s="3" t="s">
        <v>17</v>
      </c>
      <c r="Q3" s="3" t="s">
        <v>18</v>
      </c>
    </row>
    <row r="4" spans="1:17" ht="36" customHeight="1">
      <c r="A4" s="16">
        <v>635001</v>
      </c>
      <c r="B4" s="17" t="s">
        <v>19</v>
      </c>
      <c r="C4" s="17" t="s">
        <v>20</v>
      </c>
      <c r="D4" s="18" t="s">
        <v>21</v>
      </c>
      <c r="E4" s="16">
        <v>1</v>
      </c>
      <c r="F4" s="5" t="s">
        <v>22</v>
      </c>
      <c r="G4" s="5" t="s">
        <v>23</v>
      </c>
      <c r="H4" s="4" t="s">
        <v>24</v>
      </c>
      <c r="I4" s="5" t="s">
        <v>25</v>
      </c>
      <c r="J4" s="5">
        <f>I4*0.5</f>
        <v>35</v>
      </c>
      <c r="K4" s="7">
        <v>1</v>
      </c>
      <c r="L4" s="4">
        <v>78.2</v>
      </c>
      <c r="M4" s="4">
        <f>L4/2</f>
        <v>39.1</v>
      </c>
      <c r="N4" s="4">
        <v>2</v>
      </c>
      <c r="O4" s="4">
        <f>J4+M4</f>
        <v>74.1</v>
      </c>
      <c r="P4" s="4">
        <v>1</v>
      </c>
      <c r="Q4" s="4" t="s">
        <v>26</v>
      </c>
    </row>
    <row r="5" spans="1:17" ht="36" customHeight="1">
      <c r="A5" s="16"/>
      <c r="B5" s="16"/>
      <c r="C5" s="16"/>
      <c r="D5" s="19"/>
      <c r="E5" s="16"/>
      <c r="F5" s="5" t="s">
        <v>27</v>
      </c>
      <c r="G5" s="5" t="s">
        <v>28</v>
      </c>
      <c r="H5" s="4" t="s">
        <v>29</v>
      </c>
      <c r="I5" s="5" t="s">
        <v>30</v>
      </c>
      <c r="J5" s="5">
        <f>I5*0.5</f>
        <v>34.5</v>
      </c>
      <c r="K5" s="7">
        <v>2</v>
      </c>
      <c r="L5" s="4">
        <v>78.8</v>
      </c>
      <c r="M5" s="4">
        <f>L5/2</f>
        <v>39.4</v>
      </c>
      <c r="N5" s="4">
        <v>1</v>
      </c>
      <c r="O5" s="4">
        <f>J5+M5</f>
        <v>73.9</v>
      </c>
      <c r="P5" s="4">
        <v>2</v>
      </c>
      <c r="Q5" s="4"/>
    </row>
    <row r="6" spans="1:17" ht="36" customHeight="1">
      <c r="A6" s="16"/>
      <c r="B6" s="16"/>
      <c r="C6" s="16"/>
      <c r="D6" s="20"/>
      <c r="E6" s="16"/>
      <c r="F6" s="5" t="s">
        <v>31</v>
      </c>
      <c r="G6" s="5" t="s">
        <v>32</v>
      </c>
      <c r="H6" s="4" t="s">
        <v>29</v>
      </c>
      <c r="I6" s="5" t="s">
        <v>33</v>
      </c>
      <c r="J6" s="5">
        <f>I6*0.5</f>
        <v>34</v>
      </c>
      <c r="K6" s="7">
        <v>3</v>
      </c>
      <c r="L6" s="4">
        <v>73.8</v>
      </c>
      <c r="M6" s="4">
        <f>L6/2</f>
        <v>36.9</v>
      </c>
      <c r="N6" s="4">
        <v>3</v>
      </c>
      <c r="O6" s="4">
        <f>J6+M6</f>
        <v>70.9</v>
      </c>
      <c r="P6" s="4">
        <v>3</v>
      </c>
      <c r="Q6" s="4"/>
    </row>
    <row r="7" spans="1:17" ht="36" customHeight="1">
      <c r="A7" s="13"/>
      <c r="B7" s="14"/>
      <c r="C7" s="14"/>
      <c r="D7" s="14"/>
      <c r="E7" s="14"/>
      <c r="F7" s="14"/>
      <c r="G7" s="14"/>
      <c r="H7" s="14"/>
      <c r="I7" s="14"/>
      <c r="J7" s="14"/>
      <c r="K7" s="14"/>
      <c r="L7" s="14"/>
      <c r="M7" s="14"/>
      <c r="N7" s="14"/>
      <c r="O7" s="14"/>
      <c r="P7" s="14"/>
      <c r="Q7" s="15"/>
    </row>
    <row r="8" spans="1:17" ht="36" customHeight="1">
      <c r="A8" s="16">
        <v>635002</v>
      </c>
      <c r="B8" s="17" t="s">
        <v>34</v>
      </c>
      <c r="C8" s="17" t="s">
        <v>35</v>
      </c>
      <c r="D8" s="18" t="s">
        <v>21</v>
      </c>
      <c r="E8" s="16">
        <v>1</v>
      </c>
      <c r="F8" s="5" t="s">
        <v>36</v>
      </c>
      <c r="G8" s="5" t="s">
        <v>37</v>
      </c>
      <c r="H8" s="4" t="s">
        <v>29</v>
      </c>
      <c r="I8" s="5" t="s">
        <v>38</v>
      </c>
      <c r="J8" s="5">
        <f aca="true" t="shared" si="0" ref="J8:J13">I8*0.5</f>
        <v>32</v>
      </c>
      <c r="K8" s="8">
        <v>1</v>
      </c>
      <c r="L8" s="4">
        <v>69.6</v>
      </c>
      <c r="M8" s="4">
        <f aca="true" t="shared" si="1" ref="M8:M13">L8/2</f>
        <v>34.8</v>
      </c>
      <c r="N8" s="4">
        <v>1</v>
      </c>
      <c r="O8" s="4">
        <f>M8+J8</f>
        <v>66.8</v>
      </c>
      <c r="P8" s="4">
        <v>1</v>
      </c>
      <c r="Q8" s="3" t="s">
        <v>26</v>
      </c>
    </row>
    <row r="9" spans="1:17" ht="36" customHeight="1">
      <c r="A9" s="16"/>
      <c r="B9" s="16"/>
      <c r="C9" s="16"/>
      <c r="D9" s="20"/>
      <c r="E9" s="16"/>
      <c r="F9" s="5" t="s">
        <v>39</v>
      </c>
      <c r="G9" s="5" t="s">
        <v>40</v>
      </c>
      <c r="H9" s="4" t="s">
        <v>29</v>
      </c>
      <c r="I9" s="5" t="s">
        <v>41</v>
      </c>
      <c r="J9" s="5">
        <f t="shared" si="0"/>
        <v>29</v>
      </c>
      <c r="K9" s="8">
        <v>3</v>
      </c>
      <c r="L9" s="4">
        <v>68</v>
      </c>
      <c r="M9" s="4">
        <f t="shared" si="1"/>
        <v>34</v>
      </c>
      <c r="N9" s="4">
        <v>2</v>
      </c>
      <c r="O9" s="4">
        <f>M9+J9</f>
        <v>63</v>
      </c>
      <c r="P9" s="4">
        <v>2</v>
      </c>
      <c r="Q9" s="4"/>
    </row>
    <row r="10" spans="1:17" ht="36" customHeight="1">
      <c r="A10" s="13"/>
      <c r="B10" s="14"/>
      <c r="C10" s="14"/>
      <c r="D10" s="14"/>
      <c r="E10" s="14"/>
      <c r="F10" s="14"/>
      <c r="G10" s="14"/>
      <c r="H10" s="14"/>
      <c r="I10" s="14"/>
      <c r="J10" s="14"/>
      <c r="K10" s="14"/>
      <c r="L10" s="14"/>
      <c r="M10" s="14"/>
      <c r="N10" s="14"/>
      <c r="O10" s="14"/>
      <c r="P10" s="14"/>
      <c r="Q10" s="15"/>
    </row>
    <row r="11" spans="1:17" ht="36" customHeight="1">
      <c r="A11" s="16">
        <v>635003</v>
      </c>
      <c r="B11" s="17" t="s">
        <v>34</v>
      </c>
      <c r="C11" s="17" t="s">
        <v>42</v>
      </c>
      <c r="D11" s="18" t="s">
        <v>21</v>
      </c>
      <c r="E11" s="16">
        <v>1</v>
      </c>
      <c r="F11" s="5" t="s">
        <v>43</v>
      </c>
      <c r="G11" s="5" t="s">
        <v>44</v>
      </c>
      <c r="H11" s="4" t="s">
        <v>29</v>
      </c>
      <c r="I11" s="5" t="s">
        <v>38</v>
      </c>
      <c r="J11" s="5">
        <f t="shared" si="0"/>
        <v>32</v>
      </c>
      <c r="K11" s="8" t="s">
        <v>45</v>
      </c>
      <c r="L11" s="4">
        <v>84.6</v>
      </c>
      <c r="M11" s="4">
        <f t="shared" si="1"/>
        <v>42.3</v>
      </c>
      <c r="N11" s="4">
        <v>1</v>
      </c>
      <c r="O11" s="4">
        <f>J11+M11</f>
        <v>74.3</v>
      </c>
      <c r="P11" s="4">
        <v>1</v>
      </c>
      <c r="Q11" s="4" t="s">
        <v>26</v>
      </c>
    </row>
    <row r="12" spans="1:17" ht="36" customHeight="1">
      <c r="A12" s="16"/>
      <c r="B12" s="16"/>
      <c r="C12" s="16"/>
      <c r="D12" s="19"/>
      <c r="E12" s="16"/>
      <c r="F12" s="5" t="s">
        <v>46</v>
      </c>
      <c r="G12" s="5" t="s">
        <v>47</v>
      </c>
      <c r="H12" s="4" t="s">
        <v>29</v>
      </c>
      <c r="I12" s="7" t="s">
        <v>48</v>
      </c>
      <c r="J12" s="5">
        <f t="shared" si="0"/>
        <v>30.5</v>
      </c>
      <c r="K12" s="8" t="s">
        <v>49</v>
      </c>
      <c r="L12" s="4">
        <v>76.76</v>
      </c>
      <c r="M12" s="4">
        <f t="shared" si="1"/>
        <v>38.38</v>
      </c>
      <c r="N12" s="4">
        <v>2</v>
      </c>
      <c r="O12" s="4">
        <f>J12+M12</f>
        <v>68.88</v>
      </c>
      <c r="P12" s="4">
        <v>2</v>
      </c>
      <c r="Q12" s="4"/>
    </row>
    <row r="13" spans="1:17" ht="43.5" customHeight="1">
      <c r="A13" s="16"/>
      <c r="B13" s="16"/>
      <c r="C13" s="16"/>
      <c r="D13" s="20"/>
      <c r="E13" s="16"/>
      <c r="F13" s="5" t="s">
        <v>50</v>
      </c>
      <c r="G13" s="5" t="s">
        <v>51</v>
      </c>
      <c r="H13" s="4" t="s">
        <v>29</v>
      </c>
      <c r="I13" s="5" t="s">
        <v>52</v>
      </c>
      <c r="J13" s="5">
        <f t="shared" si="0"/>
        <v>27.5</v>
      </c>
      <c r="K13" s="8" t="s">
        <v>53</v>
      </c>
      <c r="L13" s="4">
        <v>65.4</v>
      </c>
      <c r="M13" s="4">
        <f t="shared" si="1"/>
        <v>32.7</v>
      </c>
      <c r="N13" s="4">
        <v>3</v>
      </c>
      <c r="O13" s="4">
        <f>J13+M13</f>
        <v>60.2</v>
      </c>
      <c r="P13" s="4">
        <v>3</v>
      </c>
      <c r="Q13" s="4"/>
    </row>
    <row r="14" spans="1:17" ht="36" customHeight="1">
      <c r="A14" s="13"/>
      <c r="B14" s="14"/>
      <c r="C14" s="14"/>
      <c r="D14" s="14"/>
      <c r="E14" s="14"/>
      <c r="F14" s="14"/>
      <c r="G14" s="14"/>
      <c r="H14" s="14"/>
      <c r="I14" s="14"/>
      <c r="J14" s="14"/>
      <c r="K14" s="14"/>
      <c r="L14" s="14"/>
      <c r="M14" s="14"/>
      <c r="N14" s="14"/>
      <c r="O14" s="14"/>
      <c r="P14" s="14"/>
      <c r="Q14" s="15"/>
    </row>
    <row r="15" spans="1:17" ht="36" customHeight="1">
      <c r="A15" s="16">
        <v>635004</v>
      </c>
      <c r="B15" s="17" t="s">
        <v>54</v>
      </c>
      <c r="C15" s="17" t="s">
        <v>55</v>
      </c>
      <c r="D15" s="18" t="s">
        <v>21</v>
      </c>
      <c r="E15" s="16">
        <v>3</v>
      </c>
      <c r="F15" s="5" t="s">
        <v>56</v>
      </c>
      <c r="G15" s="5" t="s">
        <v>57</v>
      </c>
      <c r="H15" s="4" t="s">
        <v>29</v>
      </c>
      <c r="I15" s="5" t="s">
        <v>30</v>
      </c>
      <c r="J15" s="5">
        <f aca="true" t="shared" si="2" ref="J15:J24">I15*0.5</f>
        <v>34.5</v>
      </c>
      <c r="K15" s="8" t="s">
        <v>49</v>
      </c>
      <c r="L15" s="4">
        <v>84.4</v>
      </c>
      <c r="M15" s="4">
        <f>L15/2</f>
        <v>42.2</v>
      </c>
      <c r="N15" s="4">
        <v>1</v>
      </c>
      <c r="O15" s="4">
        <f>J15+M15</f>
        <v>76.7</v>
      </c>
      <c r="P15" s="4">
        <v>1</v>
      </c>
      <c r="Q15" s="4" t="s">
        <v>26</v>
      </c>
    </row>
    <row r="16" spans="1:17" ht="36" customHeight="1">
      <c r="A16" s="16"/>
      <c r="B16" s="16"/>
      <c r="C16" s="16"/>
      <c r="D16" s="19"/>
      <c r="E16" s="16"/>
      <c r="F16" s="5" t="s">
        <v>58</v>
      </c>
      <c r="G16" s="5" t="s">
        <v>59</v>
      </c>
      <c r="H16" s="4" t="s">
        <v>29</v>
      </c>
      <c r="I16" s="5" t="s">
        <v>60</v>
      </c>
      <c r="J16" s="5">
        <f t="shared" si="2"/>
        <v>33.5</v>
      </c>
      <c r="K16" s="8" t="s">
        <v>61</v>
      </c>
      <c r="L16" s="4">
        <v>80.6</v>
      </c>
      <c r="M16" s="4">
        <f>L16/2</f>
        <v>40.3</v>
      </c>
      <c r="N16" s="4">
        <v>2</v>
      </c>
      <c r="O16" s="4">
        <f>J16+M16</f>
        <v>73.8</v>
      </c>
      <c r="P16" s="4">
        <v>2</v>
      </c>
      <c r="Q16" s="4" t="s">
        <v>26</v>
      </c>
    </row>
    <row r="17" spans="1:17" ht="36" customHeight="1">
      <c r="A17" s="16"/>
      <c r="B17" s="16"/>
      <c r="C17" s="16"/>
      <c r="D17" s="19"/>
      <c r="E17" s="16"/>
      <c r="F17" s="5" t="s">
        <v>62</v>
      </c>
      <c r="G17" s="5" t="s">
        <v>63</v>
      </c>
      <c r="H17" s="4" t="s">
        <v>29</v>
      </c>
      <c r="I17" s="5" t="s">
        <v>64</v>
      </c>
      <c r="J17" s="5">
        <f t="shared" si="2"/>
        <v>29.5</v>
      </c>
      <c r="K17" s="8" t="s">
        <v>65</v>
      </c>
      <c r="L17" s="4">
        <v>76.8</v>
      </c>
      <c r="M17" s="4">
        <f>L17/2</f>
        <v>38.4</v>
      </c>
      <c r="N17" s="4">
        <v>5</v>
      </c>
      <c r="O17" s="4">
        <f>J17+M17</f>
        <v>67.9</v>
      </c>
      <c r="P17" s="4">
        <v>3</v>
      </c>
      <c r="Q17" s="4" t="s">
        <v>26</v>
      </c>
    </row>
    <row r="18" spans="1:17" ht="36" customHeight="1">
      <c r="A18" s="16"/>
      <c r="B18" s="16"/>
      <c r="C18" s="16"/>
      <c r="D18" s="19"/>
      <c r="E18" s="16"/>
      <c r="F18" s="5" t="s">
        <v>66</v>
      </c>
      <c r="G18" s="5" t="s">
        <v>67</v>
      </c>
      <c r="H18" s="4" t="s">
        <v>29</v>
      </c>
      <c r="I18" s="5" t="s">
        <v>68</v>
      </c>
      <c r="J18" s="5">
        <f t="shared" si="2"/>
        <v>28</v>
      </c>
      <c r="K18" s="8" t="s">
        <v>69</v>
      </c>
      <c r="L18" s="4">
        <v>77.6</v>
      </c>
      <c r="M18" s="4">
        <f>L18/2</f>
        <v>38.8</v>
      </c>
      <c r="N18" s="4">
        <v>3</v>
      </c>
      <c r="O18" s="4">
        <f>J18+M18</f>
        <v>66.8</v>
      </c>
      <c r="P18" s="4">
        <v>4</v>
      </c>
      <c r="Q18" s="4"/>
    </row>
    <row r="19" spans="1:17" ht="36" customHeight="1">
      <c r="A19" s="16"/>
      <c r="B19" s="16"/>
      <c r="C19" s="16"/>
      <c r="D19" s="19"/>
      <c r="E19" s="16"/>
      <c r="F19" s="5" t="s">
        <v>70</v>
      </c>
      <c r="G19" s="5" t="s">
        <v>71</v>
      </c>
      <c r="H19" s="4" t="s">
        <v>29</v>
      </c>
      <c r="I19" s="5" t="s">
        <v>68</v>
      </c>
      <c r="J19" s="5">
        <f t="shared" si="2"/>
        <v>28</v>
      </c>
      <c r="K19" s="8" t="s">
        <v>69</v>
      </c>
      <c r="L19" s="4">
        <v>77.1</v>
      </c>
      <c r="M19" s="4">
        <f>L19/2</f>
        <v>38.55</v>
      </c>
      <c r="N19" s="4">
        <v>4</v>
      </c>
      <c r="O19" s="4">
        <f>J19+M19</f>
        <v>66.55</v>
      </c>
      <c r="P19" s="4">
        <v>5</v>
      </c>
      <c r="Q19" s="4"/>
    </row>
    <row r="20" spans="1:17" ht="36" customHeight="1">
      <c r="A20" s="16"/>
      <c r="B20" s="16"/>
      <c r="C20" s="16"/>
      <c r="D20" s="19"/>
      <c r="E20" s="16"/>
      <c r="F20" s="5" t="s">
        <v>72</v>
      </c>
      <c r="G20" s="5" t="s">
        <v>73</v>
      </c>
      <c r="H20" s="4" t="s">
        <v>29</v>
      </c>
      <c r="I20" s="5" t="s">
        <v>74</v>
      </c>
      <c r="J20" s="5">
        <f t="shared" si="2"/>
        <v>26</v>
      </c>
      <c r="K20" s="8" t="s">
        <v>75</v>
      </c>
      <c r="L20" s="4">
        <v>72.8</v>
      </c>
      <c r="M20" s="4">
        <f>L20/2</f>
        <v>36.4</v>
      </c>
      <c r="N20" s="4">
        <v>6</v>
      </c>
      <c r="O20" s="4">
        <f>J20+M20</f>
        <v>62.4</v>
      </c>
      <c r="P20" s="4">
        <v>6</v>
      </c>
      <c r="Q20" s="4"/>
    </row>
    <row r="21" spans="1:17" ht="36" customHeight="1">
      <c r="A21" s="16"/>
      <c r="B21" s="16"/>
      <c r="C21" s="16"/>
      <c r="D21" s="19"/>
      <c r="E21" s="16"/>
      <c r="F21" s="5" t="s">
        <v>76</v>
      </c>
      <c r="G21" s="5" t="s">
        <v>77</v>
      </c>
      <c r="H21" s="4" t="s">
        <v>29</v>
      </c>
      <c r="I21" s="5" t="s">
        <v>74</v>
      </c>
      <c r="J21" s="5">
        <f t="shared" si="2"/>
        <v>26</v>
      </c>
      <c r="K21" s="8" t="s">
        <v>75</v>
      </c>
      <c r="L21" s="4">
        <v>71.8</v>
      </c>
      <c r="M21" s="4">
        <f>L21/2</f>
        <v>35.9</v>
      </c>
      <c r="N21" s="4">
        <v>7</v>
      </c>
      <c r="O21" s="4">
        <f>J21+M21</f>
        <v>61.9</v>
      </c>
      <c r="P21" s="4">
        <v>7</v>
      </c>
      <c r="Q21" s="4"/>
    </row>
    <row r="22" spans="1:17" ht="36" customHeight="1">
      <c r="A22" s="16"/>
      <c r="B22" s="16"/>
      <c r="C22" s="16"/>
      <c r="D22" s="19"/>
      <c r="E22" s="16"/>
      <c r="F22" s="5" t="s">
        <v>78</v>
      </c>
      <c r="G22" s="5" t="s">
        <v>79</v>
      </c>
      <c r="H22" s="4" t="s">
        <v>29</v>
      </c>
      <c r="I22" s="5" t="s">
        <v>80</v>
      </c>
      <c r="J22" s="5">
        <f t="shared" si="2"/>
        <v>27</v>
      </c>
      <c r="K22" s="8" t="s">
        <v>81</v>
      </c>
      <c r="L22" s="4">
        <v>64.4</v>
      </c>
      <c r="M22" s="4">
        <f>L22/2</f>
        <v>32.2</v>
      </c>
      <c r="N22" s="4">
        <v>8</v>
      </c>
      <c r="O22" s="4">
        <f>J22+M22</f>
        <v>59.2</v>
      </c>
      <c r="P22" s="4">
        <v>8</v>
      </c>
      <c r="Q22" s="4"/>
    </row>
    <row r="23" spans="1:17" ht="36" customHeight="1">
      <c r="A23" s="16"/>
      <c r="B23" s="16"/>
      <c r="C23" s="16"/>
      <c r="D23" s="19"/>
      <c r="E23" s="16"/>
      <c r="F23" s="5" t="s">
        <v>82</v>
      </c>
      <c r="G23" s="5" t="s">
        <v>83</v>
      </c>
      <c r="H23" s="4" t="s">
        <v>29</v>
      </c>
      <c r="I23" s="5" t="s">
        <v>84</v>
      </c>
      <c r="J23" s="5">
        <f t="shared" si="2"/>
        <v>35.5</v>
      </c>
      <c r="K23" s="8" t="s">
        <v>45</v>
      </c>
      <c r="L23" s="4" t="s">
        <v>85</v>
      </c>
      <c r="M23" s="4" t="s">
        <v>85</v>
      </c>
      <c r="N23" s="4" t="s">
        <v>85</v>
      </c>
      <c r="O23" s="4"/>
      <c r="P23" s="4"/>
      <c r="Q23" s="4"/>
    </row>
    <row r="24" spans="1:17" ht="36" customHeight="1">
      <c r="A24" s="16"/>
      <c r="B24" s="16"/>
      <c r="C24" s="16"/>
      <c r="D24" s="20"/>
      <c r="E24" s="16"/>
      <c r="F24" s="5" t="s">
        <v>86</v>
      </c>
      <c r="G24" s="5" t="s">
        <v>87</v>
      </c>
      <c r="H24" s="4" t="s">
        <v>29</v>
      </c>
      <c r="I24" s="5" t="s">
        <v>80</v>
      </c>
      <c r="J24" s="5">
        <f t="shared" si="2"/>
        <v>27</v>
      </c>
      <c r="K24" s="8" t="s">
        <v>81</v>
      </c>
      <c r="L24" s="4" t="s">
        <v>85</v>
      </c>
      <c r="M24" s="4" t="s">
        <v>85</v>
      </c>
      <c r="N24" s="4" t="s">
        <v>85</v>
      </c>
      <c r="O24" s="4"/>
      <c r="P24" s="4"/>
      <c r="Q24" s="4"/>
    </row>
    <row r="25" spans="1:17" ht="36" customHeight="1">
      <c r="A25" s="13"/>
      <c r="B25" s="14"/>
      <c r="C25" s="14"/>
      <c r="D25" s="14"/>
      <c r="E25" s="14"/>
      <c r="F25" s="14"/>
      <c r="G25" s="14"/>
      <c r="H25" s="14"/>
      <c r="I25" s="14"/>
      <c r="J25" s="14"/>
      <c r="K25" s="14"/>
      <c r="L25" s="14"/>
      <c r="M25" s="14"/>
      <c r="N25" s="14"/>
      <c r="O25" s="14"/>
      <c r="P25" s="14"/>
      <c r="Q25" s="15"/>
    </row>
    <row r="26" spans="1:17" ht="36" customHeight="1">
      <c r="A26" s="16">
        <v>635005</v>
      </c>
      <c r="B26" s="17" t="s">
        <v>88</v>
      </c>
      <c r="C26" s="17" t="s">
        <v>89</v>
      </c>
      <c r="D26" s="18" t="s">
        <v>21</v>
      </c>
      <c r="E26" s="16">
        <v>1</v>
      </c>
      <c r="F26" s="5" t="s">
        <v>90</v>
      </c>
      <c r="G26" s="5" t="s">
        <v>91</v>
      </c>
      <c r="H26" s="4" t="s">
        <v>24</v>
      </c>
      <c r="I26" s="5" t="s">
        <v>38</v>
      </c>
      <c r="J26" s="5">
        <f>I26*0.5</f>
        <v>32</v>
      </c>
      <c r="K26" s="8" t="s">
        <v>45</v>
      </c>
      <c r="L26" s="4">
        <v>76.8</v>
      </c>
      <c r="M26" s="4">
        <f>L26/2</f>
        <v>38.4</v>
      </c>
      <c r="N26" s="4">
        <v>2</v>
      </c>
      <c r="O26" s="4">
        <f>J26+M26</f>
        <v>70.4</v>
      </c>
      <c r="P26" s="4">
        <v>1</v>
      </c>
      <c r="Q26" s="4" t="s">
        <v>26</v>
      </c>
    </row>
    <row r="27" spans="1:17" ht="36" customHeight="1">
      <c r="A27" s="16"/>
      <c r="B27" s="16"/>
      <c r="C27" s="16"/>
      <c r="D27" s="19"/>
      <c r="E27" s="16"/>
      <c r="F27" s="5" t="s">
        <v>92</v>
      </c>
      <c r="G27" s="5" t="s">
        <v>93</v>
      </c>
      <c r="H27" s="4" t="s">
        <v>24</v>
      </c>
      <c r="I27" s="5" t="s">
        <v>94</v>
      </c>
      <c r="J27" s="5">
        <f>I27*0.5</f>
        <v>31.5</v>
      </c>
      <c r="K27" s="8" t="s">
        <v>49</v>
      </c>
      <c r="L27" s="4">
        <v>76.92</v>
      </c>
      <c r="M27" s="4">
        <f>L27/2</f>
        <v>38.46</v>
      </c>
      <c r="N27" s="4">
        <v>1</v>
      </c>
      <c r="O27" s="4">
        <f>J27+M27</f>
        <v>69.96000000000001</v>
      </c>
      <c r="P27" s="4">
        <v>2</v>
      </c>
      <c r="Q27" s="4"/>
    </row>
    <row r="28" spans="1:17" ht="36" customHeight="1">
      <c r="A28" s="16"/>
      <c r="B28" s="16"/>
      <c r="C28" s="16"/>
      <c r="D28" s="20"/>
      <c r="E28" s="16"/>
      <c r="F28" s="5" t="s">
        <v>95</v>
      </c>
      <c r="G28" s="5" t="s">
        <v>96</v>
      </c>
      <c r="H28" s="4" t="s">
        <v>24</v>
      </c>
      <c r="I28" s="5" t="s">
        <v>48</v>
      </c>
      <c r="J28" s="5">
        <f>I28*0.5</f>
        <v>30.5</v>
      </c>
      <c r="K28" s="8" t="s">
        <v>61</v>
      </c>
      <c r="L28" s="4">
        <v>75.6</v>
      </c>
      <c r="M28" s="4">
        <f>L28/2</f>
        <v>37.8</v>
      </c>
      <c r="N28" s="4">
        <v>3</v>
      </c>
      <c r="O28" s="4">
        <f>J28+M28</f>
        <v>68.3</v>
      </c>
      <c r="P28" s="4">
        <v>3</v>
      </c>
      <c r="Q28" s="4"/>
    </row>
    <row r="29" spans="1:17" ht="36" customHeight="1">
      <c r="A29" s="13"/>
      <c r="B29" s="14"/>
      <c r="C29" s="14"/>
      <c r="D29" s="14"/>
      <c r="E29" s="14"/>
      <c r="F29" s="14"/>
      <c r="G29" s="14"/>
      <c r="H29" s="14"/>
      <c r="I29" s="14"/>
      <c r="J29" s="14"/>
      <c r="K29" s="14"/>
      <c r="L29" s="14"/>
      <c r="M29" s="14"/>
      <c r="N29" s="14"/>
      <c r="O29" s="14"/>
      <c r="P29" s="14"/>
      <c r="Q29" s="15"/>
    </row>
    <row r="30" spans="1:17" ht="36" customHeight="1">
      <c r="A30" s="16">
        <v>635006</v>
      </c>
      <c r="B30" s="17" t="s">
        <v>97</v>
      </c>
      <c r="C30" s="16" t="s">
        <v>98</v>
      </c>
      <c r="D30" s="21" t="s">
        <v>21</v>
      </c>
      <c r="E30" s="16">
        <v>1</v>
      </c>
      <c r="F30" s="6" t="s">
        <v>99</v>
      </c>
      <c r="G30" s="6" t="s">
        <v>100</v>
      </c>
      <c r="H30" s="4" t="s">
        <v>24</v>
      </c>
      <c r="I30" s="9" t="s">
        <v>101</v>
      </c>
      <c r="J30" s="5">
        <f>I30*0.5</f>
        <v>36</v>
      </c>
      <c r="K30" s="4">
        <v>3</v>
      </c>
      <c r="L30" s="4">
        <v>86.2</v>
      </c>
      <c r="M30" s="4">
        <f>L30/2</f>
        <v>43.1</v>
      </c>
      <c r="N30" s="4">
        <v>1</v>
      </c>
      <c r="O30" s="4">
        <f>J30+M30</f>
        <v>79.1</v>
      </c>
      <c r="P30" s="4">
        <v>1</v>
      </c>
      <c r="Q30" s="3" t="s">
        <v>26</v>
      </c>
    </row>
    <row r="31" spans="1:17" ht="36" customHeight="1">
      <c r="A31" s="16"/>
      <c r="B31" s="17"/>
      <c r="C31" s="16"/>
      <c r="D31" s="22"/>
      <c r="E31" s="16"/>
      <c r="F31" s="6" t="s">
        <v>102</v>
      </c>
      <c r="G31" s="6" t="s">
        <v>103</v>
      </c>
      <c r="H31" s="4" t="s">
        <v>24</v>
      </c>
      <c r="I31" s="9" t="s">
        <v>104</v>
      </c>
      <c r="J31" s="5">
        <f>I31*0.5</f>
        <v>37</v>
      </c>
      <c r="K31" s="4">
        <v>1</v>
      </c>
      <c r="L31" s="4">
        <v>82.4</v>
      </c>
      <c r="M31" s="4">
        <f>L31/2</f>
        <v>41.2</v>
      </c>
      <c r="N31" s="4">
        <v>2</v>
      </c>
      <c r="O31" s="4">
        <f>J31+M31</f>
        <v>78.2</v>
      </c>
      <c r="P31" s="4">
        <v>2</v>
      </c>
      <c r="Q31" s="4"/>
    </row>
    <row r="32" spans="1:17" ht="36" customHeight="1">
      <c r="A32" s="16"/>
      <c r="B32" s="17"/>
      <c r="C32" s="16"/>
      <c r="D32" s="23"/>
      <c r="E32" s="16"/>
      <c r="F32" s="6" t="s">
        <v>105</v>
      </c>
      <c r="G32" s="6" t="s">
        <v>106</v>
      </c>
      <c r="H32" s="4" t="s">
        <v>29</v>
      </c>
      <c r="I32" s="9" t="s">
        <v>30</v>
      </c>
      <c r="J32" s="5">
        <f>I32*0.5</f>
        <v>34.5</v>
      </c>
      <c r="K32" s="4">
        <v>4</v>
      </c>
      <c r="L32" s="4">
        <v>75</v>
      </c>
      <c r="M32" s="4">
        <f>L32/2</f>
        <v>37.5</v>
      </c>
      <c r="N32" s="4">
        <v>3</v>
      </c>
      <c r="O32" s="4">
        <f>J32+M32</f>
        <v>72</v>
      </c>
      <c r="P32" s="4">
        <v>3</v>
      </c>
      <c r="Q32" s="4"/>
    </row>
    <row r="33" spans="1:17" ht="36" customHeight="1">
      <c r="A33" s="13"/>
      <c r="B33" s="14"/>
      <c r="C33" s="14"/>
      <c r="D33" s="14"/>
      <c r="E33" s="14"/>
      <c r="F33" s="14"/>
      <c r="G33" s="14"/>
      <c r="H33" s="14"/>
      <c r="I33" s="14"/>
      <c r="J33" s="14"/>
      <c r="K33" s="14"/>
      <c r="L33" s="14"/>
      <c r="M33" s="14"/>
      <c r="N33" s="14"/>
      <c r="O33" s="14"/>
      <c r="P33" s="14"/>
      <c r="Q33" s="15"/>
    </row>
    <row r="34" spans="1:17" ht="36" customHeight="1">
      <c r="A34" s="16">
        <v>635007</v>
      </c>
      <c r="B34" s="17" t="s">
        <v>107</v>
      </c>
      <c r="C34" s="16" t="s">
        <v>98</v>
      </c>
      <c r="D34" s="21" t="s">
        <v>21</v>
      </c>
      <c r="E34" s="16">
        <v>1</v>
      </c>
      <c r="F34" s="6" t="s">
        <v>108</v>
      </c>
      <c r="G34" s="6" t="s">
        <v>109</v>
      </c>
      <c r="H34" s="4" t="s">
        <v>24</v>
      </c>
      <c r="I34" s="9">
        <v>78</v>
      </c>
      <c r="J34" s="5">
        <f>I34*0.5</f>
        <v>39</v>
      </c>
      <c r="K34" s="4">
        <v>1</v>
      </c>
      <c r="L34" s="4">
        <v>72.7</v>
      </c>
      <c r="M34" s="4">
        <f>L34/2</f>
        <v>36.35</v>
      </c>
      <c r="N34" s="4">
        <v>1</v>
      </c>
      <c r="O34" s="4">
        <f>J34+M34</f>
        <v>75.35</v>
      </c>
      <c r="P34" s="4">
        <v>1</v>
      </c>
      <c r="Q34" s="4" t="s">
        <v>26</v>
      </c>
    </row>
    <row r="35" spans="1:17" ht="27" customHeight="1">
      <c r="A35" s="16"/>
      <c r="B35" s="17"/>
      <c r="C35" s="16"/>
      <c r="D35" s="22"/>
      <c r="E35" s="16"/>
      <c r="F35" s="6" t="s">
        <v>110</v>
      </c>
      <c r="G35" s="6" t="s">
        <v>111</v>
      </c>
      <c r="H35" s="4" t="s">
        <v>24</v>
      </c>
      <c r="I35" s="9" t="s">
        <v>30</v>
      </c>
      <c r="J35" s="5">
        <f>I35*0.5</f>
        <v>34.5</v>
      </c>
      <c r="K35" s="4">
        <v>2</v>
      </c>
      <c r="L35" s="4">
        <v>71.4</v>
      </c>
      <c r="M35" s="4">
        <f>L35/2</f>
        <v>35.7</v>
      </c>
      <c r="N35" s="4">
        <v>2</v>
      </c>
      <c r="O35" s="4">
        <f>J35+M35</f>
        <v>70.2</v>
      </c>
      <c r="P35" s="4">
        <v>2</v>
      </c>
      <c r="Q35" s="4"/>
    </row>
    <row r="36" spans="1:17" ht="36" customHeight="1">
      <c r="A36" s="16"/>
      <c r="B36" s="17"/>
      <c r="C36" s="16"/>
      <c r="D36" s="22"/>
      <c r="E36" s="16"/>
      <c r="F36" s="6" t="s">
        <v>112</v>
      </c>
      <c r="G36" s="6" t="s">
        <v>113</v>
      </c>
      <c r="H36" s="4" t="s">
        <v>29</v>
      </c>
      <c r="I36" s="9" t="s">
        <v>33</v>
      </c>
      <c r="J36" s="5">
        <f>I36*0.5</f>
        <v>34</v>
      </c>
      <c r="K36" s="4">
        <v>3</v>
      </c>
      <c r="L36" s="4">
        <v>69.8</v>
      </c>
      <c r="M36" s="4">
        <f>L36/2</f>
        <v>34.9</v>
      </c>
      <c r="N36" s="4">
        <v>3</v>
      </c>
      <c r="O36" s="4">
        <f>J36+M36</f>
        <v>68.9</v>
      </c>
      <c r="P36" s="4">
        <v>3</v>
      </c>
      <c r="Q36" s="4"/>
    </row>
    <row r="37" spans="1:17" ht="36" customHeight="1">
      <c r="A37" s="16"/>
      <c r="B37" s="17"/>
      <c r="C37" s="16"/>
      <c r="D37" s="23"/>
      <c r="E37" s="16"/>
      <c r="F37" s="6" t="s">
        <v>114</v>
      </c>
      <c r="G37" s="6" t="s">
        <v>115</v>
      </c>
      <c r="H37" s="4" t="s">
        <v>29</v>
      </c>
      <c r="I37" s="9" t="s">
        <v>33</v>
      </c>
      <c r="J37" s="5">
        <f>I37*0.5</f>
        <v>34</v>
      </c>
      <c r="K37" s="4">
        <v>3</v>
      </c>
      <c r="L37" s="4">
        <v>68.4</v>
      </c>
      <c r="M37" s="4">
        <f>L37/2</f>
        <v>34.2</v>
      </c>
      <c r="N37" s="4">
        <v>4</v>
      </c>
      <c r="O37" s="4">
        <f>J37+M37</f>
        <v>68.2</v>
      </c>
      <c r="P37" s="4">
        <v>4</v>
      </c>
      <c r="Q37" s="4"/>
    </row>
    <row r="38" spans="1:29" ht="36" customHeight="1">
      <c r="A38" s="13"/>
      <c r="B38" s="14"/>
      <c r="C38" s="14"/>
      <c r="D38" s="14"/>
      <c r="E38" s="14"/>
      <c r="F38" s="14"/>
      <c r="G38" s="14"/>
      <c r="H38" s="14"/>
      <c r="I38" s="14"/>
      <c r="J38" s="14"/>
      <c r="K38" s="14"/>
      <c r="L38" s="14"/>
      <c r="M38" s="14"/>
      <c r="N38" s="14"/>
      <c r="O38" s="14"/>
      <c r="P38" s="14"/>
      <c r="Q38" s="15"/>
      <c r="AC38" s="26"/>
    </row>
    <row r="39" spans="1:30" ht="36" customHeight="1">
      <c r="A39" s="16">
        <v>635008</v>
      </c>
      <c r="B39" s="17" t="s">
        <v>116</v>
      </c>
      <c r="C39" s="16" t="s">
        <v>98</v>
      </c>
      <c r="D39" s="21" t="s">
        <v>21</v>
      </c>
      <c r="E39" s="16">
        <v>1</v>
      </c>
      <c r="F39" s="6" t="s">
        <v>117</v>
      </c>
      <c r="G39" s="6" t="s">
        <v>118</v>
      </c>
      <c r="H39" s="4" t="s">
        <v>29</v>
      </c>
      <c r="I39" s="9">
        <v>68</v>
      </c>
      <c r="J39" s="5">
        <f>I39*0.5</f>
        <v>34</v>
      </c>
      <c r="K39" s="4">
        <v>2</v>
      </c>
      <c r="L39" s="4">
        <v>75.56</v>
      </c>
      <c r="M39" s="4">
        <f>L39/2</f>
        <v>37.78</v>
      </c>
      <c r="N39" s="4">
        <v>1</v>
      </c>
      <c r="O39" s="4">
        <f>J39+M39</f>
        <v>71.78</v>
      </c>
      <c r="P39" s="4">
        <v>1</v>
      </c>
      <c r="Q39" s="4" t="s">
        <v>26</v>
      </c>
      <c r="AB39" s="24"/>
      <c r="AC39" s="28"/>
      <c r="AD39" s="25"/>
    </row>
    <row r="40" spans="1:29" ht="36" customHeight="1">
      <c r="A40" s="16"/>
      <c r="B40" s="16"/>
      <c r="C40" s="16"/>
      <c r="D40" s="22"/>
      <c r="E40" s="16"/>
      <c r="F40" s="6" t="s">
        <v>119</v>
      </c>
      <c r="G40" s="6" t="s">
        <v>120</v>
      </c>
      <c r="H40" s="4" t="s">
        <v>24</v>
      </c>
      <c r="I40" s="9" t="s">
        <v>60</v>
      </c>
      <c r="J40" s="5">
        <f>I40*0.5</f>
        <v>33.5</v>
      </c>
      <c r="K40" s="4">
        <v>3</v>
      </c>
      <c r="L40" s="4">
        <v>71.6</v>
      </c>
      <c r="M40" s="4">
        <f>L40/2</f>
        <v>35.8</v>
      </c>
      <c r="N40" s="4">
        <v>2</v>
      </c>
      <c r="O40" s="4">
        <f>J40+M40</f>
        <v>69.3</v>
      </c>
      <c r="P40" s="4">
        <v>2</v>
      </c>
      <c r="Q40" s="4"/>
      <c r="AC40" s="27"/>
    </row>
    <row r="41" spans="1:17" ht="36" customHeight="1">
      <c r="A41" s="16"/>
      <c r="B41" s="16"/>
      <c r="C41" s="16"/>
      <c r="D41" s="23"/>
      <c r="E41" s="16"/>
      <c r="F41" s="6" t="s">
        <v>121</v>
      </c>
      <c r="G41" s="6" t="s">
        <v>122</v>
      </c>
      <c r="H41" s="4" t="s">
        <v>29</v>
      </c>
      <c r="I41" s="9" t="s">
        <v>101</v>
      </c>
      <c r="J41" s="5">
        <f>I41*0.5</f>
        <v>36</v>
      </c>
      <c r="K41" s="4">
        <v>1</v>
      </c>
      <c r="L41" s="4">
        <v>65.2</v>
      </c>
      <c r="M41" s="4">
        <f>L41/2</f>
        <v>32.6</v>
      </c>
      <c r="N41" s="4">
        <v>3</v>
      </c>
      <c r="O41" s="4">
        <f>J41+M41</f>
        <v>68.6</v>
      </c>
      <c r="P41" s="4">
        <v>3</v>
      </c>
      <c r="Q41" s="10"/>
    </row>
    <row r="42" spans="1:22" ht="36" customHeight="1">
      <c r="A42" s="13"/>
      <c r="B42" s="14"/>
      <c r="C42" s="14"/>
      <c r="D42" s="14"/>
      <c r="E42" s="14"/>
      <c r="F42" s="14"/>
      <c r="G42" s="14"/>
      <c r="H42" s="14"/>
      <c r="I42" s="14"/>
      <c r="J42" s="14"/>
      <c r="K42" s="14"/>
      <c r="L42" s="14"/>
      <c r="M42" s="14"/>
      <c r="N42" s="14"/>
      <c r="O42" s="14"/>
      <c r="P42" s="14"/>
      <c r="Q42" s="15"/>
      <c r="V42" s="1">
        <v>0</v>
      </c>
    </row>
    <row r="43" spans="1:17" ht="36" customHeight="1">
      <c r="A43" s="16">
        <v>635009</v>
      </c>
      <c r="B43" s="17" t="s">
        <v>123</v>
      </c>
      <c r="C43" s="17" t="s">
        <v>124</v>
      </c>
      <c r="D43" s="18" t="s">
        <v>21</v>
      </c>
      <c r="E43" s="16">
        <v>1</v>
      </c>
      <c r="F43" s="6" t="s">
        <v>125</v>
      </c>
      <c r="G43" s="6" t="s">
        <v>126</v>
      </c>
      <c r="H43" s="4" t="s">
        <v>24</v>
      </c>
      <c r="I43" s="9" t="s">
        <v>127</v>
      </c>
      <c r="J43" s="5">
        <f>I43*0.5</f>
        <v>32.5</v>
      </c>
      <c r="K43" s="4">
        <v>1</v>
      </c>
      <c r="L43" s="4">
        <v>83.7</v>
      </c>
      <c r="M43" s="4">
        <f>L43/2</f>
        <v>41.85</v>
      </c>
      <c r="N43" s="4">
        <v>1</v>
      </c>
      <c r="O43" s="4">
        <f>J43+M43</f>
        <v>74.35</v>
      </c>
      <c r="P43" s="4">
        <v>1</v>
      </c>
      <c r="Q43" s="4" t="s">
        <v>26</v>
      </c>
    </row>
    <row r="44" spans="1:17" ht="36" customHeight="1">
      <c r="A44" s="16"/>
      <c r="B44" s="17"/>
      <c r="C44" s="16"/>
      <c r="D44" s="19"/>
      <c r="E44" s="16"/>
      <c r="F44" s="6" t="s">
        <v>128</v>
      </c>
      <c r="G44" s="6" t="s">
        <v>129</v>
      </c>
      <c r="H44" s="4" t="s">
        <v>24</v>
      </c>
      <c r="I44" s="9" t="s">
        <v>48</v>
      </c>
      <c r="J44" s="5">
        <f>I44*0.5</f>
        <v>30.5</v>
      </c>
      <c r="K44" s="4">
        <v>3</v>
      </c>
      <c r="L44" s="4">
        <v>75.1</v>
      </c>
      <c r="M44" s="4">
        <f>L44/2</f>
        <v>37.55</v>
      </c>
      <c r="N44" s="4">
        <v>2</v>
      </c>
      <c r="O44" s="4">
        <f>J44+M44</f>
        <v>68.05</v>
      </c>
      <c r="P44" s="4">
        <v>2</v>
      </c>
      <c r="Q44" s="10"/>
    </row>
    <row r="45" spans="1:17" ht="36" customHeight="1">
      <c r="A45" s="16"/>
      <c r="B45" s="17"/>
      <c r="C45" s="16"/>
      <c r="D45" s="20"/>
      <c r="E45" s="16"/>
      <c r="F45" s="6" t="s">
        <v>130</v>
      </c>
      <c r="G45" s="6" t="s">
        <v>131</v>
      </c>
      <c r="H45" s="4" t="s">
        <v>24</v>
      </c>
      <c r="I45" s="9" t="s">
        <v>94</v>
      </c>
      <c r="J45" s="5">
        <f>I45*0.5</f>
        <v>31.5</v>
      </c>
      <c r="K45" s="4">
        <v>2</v>
      </c>
      <c r="L45" s="4">
        <v>65.6</v>
      </c>
      <c r="M45" s="4">
        <f>L45/2</f>
        <v>32.8</v>
      </c>
      <c r="N45" s="4">
        <v>3</v>
      </c>
      <c r="O45" s="4">
        <f>J45+M45</f>
        <v>64.3</v>
      </c>
      <c r="P45" s="4">
        <v>3</v>
      </c>
      <c r="Q45" s="4"/>
    </row>
  </sheetData>
  <sheetProtection/>
  <mergeCells count="55">
    <mergeCell ref="E43:E45"/>
    <mergeCell ref="D39:D41"/>
    <mergeCell ref="D43:D45"/>
    <mergeCell ref="E4:E6"/>
    <mergeCell ref="E8:E9"/>
    <mergeCell ref="E11:E13"/>
    <mergeCell ref="E15:E24"/>
    <mergeCell ref="E26:E28"/>
    <mergeCell ref="E30:E32"/>
    <mergeCell ref="E34:E37"/>
    <mergeCell ref="E39:E41"/>
    <mergeCell ref="C34:C37"/>
    <mergeCell ref="C39:C41"/>
    <mergeCell ref="C43:C45"/>
    <mergeCell ref="D4:D6"/>
    <mergeCell ref="D8:D9"/>
    <mergeCell ref="D11:D13"/>
    <mergeCell ref="D15:D24"/>
    <mergeCell ref="D26:D28"/>
    <mergeCell ref="D30:D32"/>
    <mergeCell ref="D34:D37"/>
    <mergeCell ref="C11:C13"/>
    <mergeCell ref="C15:C24"/>
    <mergeCell ref="C26:C28"/>
    <mergeCell ref="C30:C32"/>
    <mergeCell ref="A43:A45"/>
    <mergeCell ref="B4:B6"/>
    <mergeCell ref="B8:B9"/>
    <mergeCell ref="B11:B13"/>
    <mergeCell ref="B15:B24"/>
    <mergeCell ref="B26:B28"/>
    <mergeCell ref="B30:B32"/>
    <mergeCell ref="B34:B37"/>
    <mergeCell ref="B39:B41"/>
    <mergeCell ref="B43:B45"/>
    <mergeCell ref="A38:Q38"/>
    <mergeCell ref="A42:Q42"/>
    <mergeCell ref="A4:A6"/>
    <mergeCell ref="A8:A9"/>
    <mergeCell ref="A11:A13"/>
    <mergeCell ref="A15:A24"/>
    <mergeCell ref="A26:A28"/>
    <mergeCell ref="A30:A32"/>
    <mergeCell ref="A34:A37"/>
    <mergeCell ref="A39:A41"/>
    <mergeCell ref="A14:Q14"/>
    <mergeCell ref="A25:Q25"/>
    <mergeCell ref="A29:Q29"/>
    <mergeCell ref="A33:Q33"/>
    <mergeCell ref="A1:Q1"/>
    <mergeCell ref="A2:Q2"/>
    <mergeCell ref="A7:Q7"/>
    <mergeCell ref="A10:Q10"/>
    <mergeCell ref="C4:C6"/>
    <mergeCell ref="C8:C9"/>
  </mergeCells>
  <printOptions/>
  <pageMargins left="0.75" right="0.75" top="1" bottom="1" header="0.51" footer="0.51"/>
  <pageSetup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2017-02-06T01:51:25Z</cp:lastPrinted>
  <dcterms:created xsi:type="dcterms:W3CDTF">2017-02-03T03:05:42Z</dcterms:created>
  <dcterms:modified xsi:type="dcterms:W3CDTF">2017-02-06T01:51:51Z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