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105" windowWidth="25740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<sst xmlns="http://schemas.openxmlformats.org/spreadsheetml/2006/main" count="475" uniqueCount="259">
  <si>
    <t>姓名</t>
  </si>
  <si>
    <t>性别</t>
  </si>
  <si>
    <t>准考证号</t>
  </si>
  <si>
    <t>职位</t>
  </si>
  <si>
    <t>职位代码</t>
  </si>
  <si>
    <t>笔试成绩</t>
  </si>
  <si>
    <t>政策性加分</t>
  </si>
  <si>
    <t>笔试                    总成绩</t>
  </si>
  <si>
    <t>笔试折合            成绩</t>
  </si>
  <si>
    <t>排名</t>
  </si>
  <si>
    <t>备注</t>
  </si>
  <si>
    <t>钟有军</t>
  </si>
  <si>
    <t>男</t>
  </si>
  <si>
    <t>1662509042601</t>
  </si>
  <si>
    <t>计算机网络管理技术人员</t>
  </si>
  <si>
    <t>9050101</t>
  </si>
  <si>
    <t>4</t>
  </si>
  <si>
    <t>陈科名</t>
  </si>
  <si>
    <t>1662509042604</t>
  </si>
  <si>
    <t>女</t>
  </si>
  <si>
    <t>唐娇</t>
  </si>
  <si>
    <t>1662509042621</t>
  </si>
  <si>
    <t>计算机应用及网络管理技术人员</t>
  </si>
  <si>
    <t>9050201</t>
  </si>
  <si>
    <t>何其</t>
  </si>
  <si>
    <t>1662509042614</t>
  </si>
  <si>
    <t>杜志强</t>
  </si>
  <si>
    <t>1662509042617</t>
  </si>
  <si>
    <t>董治珍</t>
  </si>
  <si>
    <t>1662509042718</t>
  </si>
  <si>
    <t>财务会计工作人员</t>
  </si>
  <si>
    <t>9050301</t>
  </si>
  <si>
    <t>钟尚佐</t>
  </si>
  <si>
    <t>1662509042723</t>
  </si>
  <si>
    <t>刘玲</t>
  </si>
  <si>
    <t>1662509042725</t>
  </si>
  <si>
    <t>曾雅婷</t>
  </si>
  <si>
    <t>1662509042628</t>
  </si>
  <si>
    <t>学树彬</t>
  </si>
  <si>
    <t>1662509042823</t>
  </si>
  <si>
    <t>办公室综合管理人员</t>
  </si>
  <si>
    <t>9050401</t>
  </si>
  <si>
    <t>张美涛</t>
  </si>
  <si>
    <t>1662509042827</t>
  </si>
  <si>
    <t>倪科</t>
  </si>
  <si>
    <t>1662509042913</t>
  </si>
  <si>
    <t>国土资源管理技术人员</t>
  </si>
  <si>
    <t>9050402</t>
  </si>
  <si>
    <t>高茂杰</t>
  </si>
  <si>
    <t>1662509042908</t>
  </si>
  <si>
    <t>桂小龙</t>
  </si>
  <si>
    <t>1662509042904</t>
  </si>
  <si>
    <t>彭霞</t>
  </si>
  <si>
    <t>1662509043311</t>
  </si>
  <si>
    <t>9050501</t>
  </si>
  <si>
    <t>唐杰</t>
  </si>
  <si>
    <t>1662509043326</t>
  </si>
  <si>
    <t>张森林</t>
  </si>
  <si>
    <t>1662509043319</t>
  </si>
  <si>
    <t>钟芸</t>
  </si>
  <si>
    <t>1662509043208</t>
  </si>
  <si>
    <t>张小龙</t>
  </si>
  <si>
    <t>1662509042926</t>
  </si>
  <si>
    <t>尹森林</t>
  </si>
  <si>
    <t>1662509043204</t>
  </si>
  <si>
    <t>钟欢</t>
  </si>
  <si>
    <t>1662509043521</t>
  </si>
  <si>
    <t>会计工作人员</t>
  </si>
  <si>
    <t>9050502</t>
  </si>
  <si>
    <t>罗岚</t>
  </si>
  <si>
    <t>1662509043529</t>
  </si>
  <si>
    <t>李星慧</t>
  </si>
  <si>
    <t>1662509043508</t>
  </si>
  <si>
    <t>程虹凯</t>
  </si>
  <si>
    <t>1662509043604</t>
  </si>
  <si>
    <t>计算机操作及维护技术人员</t>
  </si>
  <si>
    <t>9050503</t>
  </si>
  <si>
    <t>胡玉萍</t>
  </si>
  <si>
    <t>1662509043610</t>
  </si>
  <si>
    <t>易飞</t>
  </si>
  <si>
    <t>1662509043623</t>
  </si>
  <si>
    <t>地理信息管理技术人员</t>
  </si>
  <si>
    <t>9050504</t>
  </si>
  <si>
    <t>许兆圻</t>
  </si>
  <si>
    <t>1662509043729</t>
  </si>
  <si>
    <t>城镇规划及管理人员</t>
  </si>
  <si>
    <t>9050601</t>
  </si>
  <si>
    <t>罗明亮</t>
  </si>
  <si>
    <t>1662509043718</t>
  </si>
  <si>
    <t>张进</t>
  </si>
  <si>
    <t>1662509043707</t>
  </si>
  <si>
    <t>李莉娟</t>
  </si>
  <si>
    <t>1662509043808</t>
  </si>
  <si>
    <t>文秘工作人员</t>
  </si>
  <si>
    <t>9050701</t>
  </si>
  <si>
    <t>吴韵雅</t>
  </si>
  <si>
    <t>1662509043811</t>
  </si>
  <si>
    <t>9050801</t>
  </si>
  <si>
    <t>黄文</t>
  </si>
  <si>
    <t>1662509043810</t>
  </si>
  <si>
    <t>童川</t>
  </si>
  <si>
    <t>1662509043816</t>
  </si>
  <si>
    <t>工程管理技术人员</t>
  </si>
  <si>
    <t>9050802</t>
  </si>
  <si>
    <t>雷雷格日</t>
  </si>
  <si>
    <t>1662509043817</t>
  </si>
  <si>
    <t>夏欢</t>
  </si>
  <si>
    <t>1662509043815</t>
  </si>
  <si>
    <t>兰桂书</t>
  </si>
  <si>
    <t>1662509043823</t>
  </si>
  <si>
    <t>地理信息技术人员</t>
  </si>
  <si>
    <t>9050901</t>
  </si>
  <si>
    <t>朱娟</t>
  </si>
  <si>
    <t>1662509043827</t>
  </si>
  <si>
    <t>成灵</t>
  </si>
  <si>
    <t>1662509043819</t>
  </si>
  <si>
    <t>杨博</t>
  </si>
  <si>
    <t>1662509043914</t>
  </si>
  <si>
    <t>道桥工程质量监督员</t>
  </si>
  <si>
    <t>9051001</t>
  </si>
  <si>
    <t>李志刚</t>
  </si>
  <si>
    <t>1662509043915</t>
  </si>
  <si>
    <t>肖才军</t>
  </si>
  <si>
    <t>1662509043922</t>
  </si>
  <si>
    <t>李梦</t>
  </si>
  <si>
    <t>1662509044014</t>
  </si>
  <si>
    <t>工程造价及管理人员</t>
  </si>
  <si>
    <t>9051002</t>
  </si>
  <si>
    <t>李泰志</t>
  </si>
  <si>
    <t>1662509044015</t>
  </si>
  <si>
    <t>刘刚</t>
  </si>
  <si>
    <t>1662509044010</t>
  </si>
  <si>
    <t>廖芮</t>
  </si>
  <si>
    <t>1662509044107</t>
  </si>
  <si>
    <t>9051101</t>
  </si>
  <si>
    <t>胡玉春</t>
  </si>
  <si>
    <t>1662509044101</t>
  </si>
  <si>
    <t>林业技术人员</t>
  </si>
  <si>
    <t>9051201</t>
  </si>
  <si>
    <t>彭英俊</t>
  </si>
  <si>
    <t>1662509044114</t>
  </si>
  <si>
    <t>1662509044119</t>
  </si>
  <si>
    <t>农业技术人员</t>
  </si>
  <si>
    <t>9051301</t>
  </si>
  <si>
    <t>刘强</t>
  </si>
  <si>
    <t>1662509044121</t>
  </si>
  <si>
    <t>梁清越</t>
  </si>
  <si>
    <t>1662509044129</t>
  </si>
  <si>
    <t>新闻策划及传播工作人员</t>
  </si>
  <si>
    <t>9051401</t>
  </si>
  <si>
    <t>刘杰昂</t>
  </si>
  <si>
    <t>1662509044130</t>
  </si>
  <si>
    <t>罗恒娅</t>
  </si>
  <si>
    <t>1662509044127</t>
  </si>
  <si>
    <t>陈秋瑜</t>
  </si>
  <si>
    <t>1662509044204</t>
  </si>
  <si>
    <t>9051402</t>
  </si>
  <si>
    <t>彭丽莉</t>
  </si>
  <si>
    <t>1662509044219</t>
  </si>
  <si>
    <t>王雅惠</t>
  </si>
  <si>
    <t>1662509044217</t>
  </si>
  <si>
    <t>张亚龄</t>
  </si>
  <si>
    <t>1662509044226</t>
  </si>
  <si>
    <t>舞蹈及编导工作人员</t>
  </si>
  <si>
    <t>9051501</t>
  </si>
  <si>
    <t>付婉玲</t>
  </si>
  <si>
    <t>1662509044301</t>
  </si>
  <si>
    <t>陈茜</t>
  </si>
  <si>
    <t>1662509044228</t>
  </si>
  <si>
    <t>李洪莉</t>
  </si>
  <si>
    <t>1662509044303</t>
  </si>
  <si>
    <t>办公室文秘工作人员</t>
  </si>
  <si>
    <t>9051601</t>
  </si>
  <si>
    <t>胡蝶</t>
  </si>
  <si>
    <t>1662509044306</t>
  </si>
  <si>
    <t>黄如丽</t>
  </si>
  <si>
    <t>1662509044312</t>
  </si>
  <si>
    <t>计算机信息管理技术人员</t>
  </si>
  <si>
    <t>9051602</t>
  </si>
  <si>
    <t>罗刚</t>
  </si>
  <si>
    <t>1662509044316</t>
  </si>
  <si>
    <t>罗艳美</t>
  </si>
  <si>
    <t>1662509044321</t>
  </si>
  <si>
    <t>袁建雄</t>
  </si>
  <si>
    <t>1662509044330</t>
  </si>
  <si>
    <t>矿业工程技术人员</t>
  </si>
  <si>
    <t>9051701</t>
  </si>
  <si>
    <t>梁俊峰</t>
  </si>
  <si>
    <t>1662509044411</t>
  </si>
  <si>
    <t>龚平鹏</t>
  </si>
  <si>
    <t>1662509044325</t>
  </si>
  <si>
    <t>张胜</t>
  </si>
  <si>
    <t>1662509044401</t>
  </si>
  <si>
    <t>范永康</t>
  </si>
  <si>
    <t>1662509044413</t>
  </si>
  <si>
    <t>蒋恒</t>
  </si>
  <si>
    <t>1662509044406</t>
  </si>
  <si>
    <t>邓国宝</t>
  </si>
  <si>
    <t>1662509044421</t>
  </si>
  <si>
    <t>化工企业安全管理技术人员</t>
  </si>
  <si>
    <t>9051702</t>
  </si>
  <si>
    <t>刘源</t>
  </si>
  <si>
    <t>1662509044427</t>
  </si>
  <si>
    <t>张成</t>
  </si>
  <si>
    <t>1662509044630</t>
  </si>
  <si>
    <t>9051801</t>
  </si>
  <si>
    <t>胡勇</t>
  </si>
  <si>
    <t>1662509044717</t>
  </si>
  <si>
    <t>钟海波</t>
  </si>
  <si>
    <t>1662509044704</t>
  </si>
  <si>
    <t>颜红龄</t>
  </si>
  <si>
    <t>1662509044718</t>
  </si>
  <si>
    <t>资产评估及管理工作人员</t>
  </si>
  <si>
    <t>9051802</t>
  </si>
  <si>
    <t>范雪</t>
  </si>
  <si>
    <t>1662509044721</t>
  </si>
  <si>
    <t>杨新平</t>
  </si>
  <si>
    <t>1662509044725</t>
  </si>
  <si>
    <t>水利水电工程项目设施扶贫管理工作人员</t>
  </si>
  <si>
    <t>9051901</t>
  </si>
  <si>
    <t>汤烈山</t>
  </si>
  <si>
    <t>1662509044724</t>
  </si>
  <si>
    <t>谢宇</t>
  </si>
  <si>
    <t>1662509044723</t>
  </si>
  <si>
    <t>杨小杰</t>
  </si>
  <si>
    <t>1662509044729</t>
  </si>
  <si>
    <t>农业产业技术扶贫工作人员</t>
  </si>
  <si>
    <t>9051902</t>
  </si>
  <si>
    <t>鄢识逻</t>
  </si>
  <si>
    <t>1662509044803</t>
  </si>
  <si>
    <t>吴新斌</t>
  </si>
  <si>
    <t>1662509044802</t>
  </si>
  <si>
    <t>周丽红</t>
  </si>
  <si>
    <t>1662509044728</t>
  </si>
  <si>
    <t>苟莉珊</t>
  </si>
  <si>
    <t>1662509044804</t>
  </si>
  <si>
    <t>黄均</t>
  </si>
  <si>
    <t>1662509044814</t>
  </si>
  <si>
    <t>综合办工作人员</t>
  </si>
  <si>
    <t>9052001</t>
  </si>
  <si>
    <t>聂辽川</t>
  </si>
  <si>
    <t>1662509044811</t>
  </si>
  <si>
    <t>罗莉辉</t>
  </si>
  <si>
    <t>1662509044825</t>
  </si>
  <si>
    <t>王玮</t>
  </si>
  <si>
    <t>1662509044828</t>
  </si>
  <si>
    <t>9052101</t>
  </si>
  <si>
    <t>肖雪莲</t>
  </si>
  <si>
    <t>1662509044829</t>
  </si>
  <si>
    <t>宋冬</t>
  </si>
  <si>
    <t>面试成绩</t>
  </si>
  <si>
    <t>面试折合成绩</t>
  </si>
  <si>
    <t>总成绩</t>
  </si>
  <si>
    <t>缺考</t>
  </si>
  <si>
    <t>缺考</t>
  </si>
  <si>
    <t>缺考</t>
  </si>
  <si>
    <t>缺考</t>
  </si>
  <si>
    <t>　威远县2016年上半年面向社会公开考聘事业单位工作人员总成绩及排名一览表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</si>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</sst>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76" fontId="19" fillId="0" borderId="10" xfId="33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1" fontId="1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9.50390625" style="1" customWidth="1"/>
    <col min="2" max="2" width="5.50390625" style="1" customWidth="1"/>
    <col min="3" max="3" width="12.625" style="1" customWidth="1"/>
    <col min="4" max="4" width="32.75390625" style="1" customWidth="1"/>
    <col min="5" max="5" width="9.75390625" style="1" customWidth="1"/>
    <col min="6" max="6" width="9.875" style="1" hidden="1" customWidth="1"/>
    <col min="7" max="7" width="9.875" style="12" hidden="1" customWidth="1"/>
    <col min="8" max="12" width="8.25390625" style="1" customWidth="1"/>
    <col min="13" max="13" width="7.125" style="13" customWidth="1"/>
    <col min="14" max="14" width="8.375" style="12" customWidth="1"/>
    <col min="15" max="15" width="9.00390625" style="1" bestFit="1" customWidth="1"/>
    <col min="16" max="16384" width="9.00390625" style="1" customWidth="1"/>
  </cols>
  <sheetData>
    <row r="1" spans="1:14" s="14" customFormat="1" ht="21.75" customHeight="1">
      <c r="A1" s="14" t="s">
        <v>258</v>
      </c>
      <c r="G1" s="15"/>
      <c r="M1" s="16"/>
      <c r="N1" s="15"/>
    </row>
    <row r="2" spans="1:14" ht="35.25" customHeight="1">
      <c r="A2" s="17" t="s">
        <v>257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1" customHeight="1">
      <c r="A3" s="19">
        <v>42587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7" customFormat="1" ht="33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J4" s="6" t="s">
        <v>250</v>
      </c>
      <c r="K4" s="6" t="s">
        <v>251</v>
      </c>
      <c r="L4" s="6" t="s">
        <v>252</v>
      </c>
      <c r="M4" s="8" t="s">
        <v>9</v>
      </c>
      <c r="N4" s="5" t="s">
        <v>10</v>
      </c>
    </row>
    <row r="5" spans="1:14" ht="21.75" customHeight="1">
      <c r="A5" s="9" t="s">
        <v>11</v>
      </c>
      <c r="B5" s="9" t="s">
        <v>12</v>
      </c>
      <c r="C5" s="9" t="s">
        <v>13</v>
      </c>
      <c r="D5" s="9" t="s">
        <v>14</v>
      </c>
      <c r="E5" s="9" t="s">
        <v>15</v>
      </c>
      <c r="F5" s="10">
        <v>81.4</v>
      </c>
      <c r="G5" s="2" t="s">
        <v>16</v>
      </c>
      <c r="H5" s="4">
        <f aca="true" t="shared" si="0" ref="H5:H18">F5+G5</f>
        <v>85.4</v>
      </c>
      <c r="I5" s="4">
        <f aca="true" t="shared" si="1" ref="I5:I18">H5*0.6</f>
        <v>51.24</v>
      </c>
      <c r="J5" s="4"/>
      <c r="K5" s="4"/>
      <c r="L5" s="4"/>
      <c r="M5" s="3"/>
      <c r="N5" s="2" t="s">
        <v>255</v>
      </c>
    </row>
    <row r="6" spans="1:14" ht="21.75" customHeight="1">
      <c r="A6" s="9" t="s">
        <v>17</v>
      </c>
      <c r="B6" s="9" t="s">
        <v>12</v>
      </c>
      <c r="C6" s="9" t="s">
        <v>18</v>
      </c>
      <c r="D6" s="9" t="s">
        <v>14</v>
      </c>
      <c r="E6" s="9" t="s">
        <v>15</v>
      </c>
      <c r="F6" s="10">
        <v>76.65</v>
      </c>
      <c r="G6" s="2"/>
      <c r="H6" s="4">
        <f t="shared" si="0"/>
        <v>76.65</v>
      </c>
      <c r="I6" s="4">
        <f t="shared" si="1"/>
        <v>45.99</v>
      </c>
      <c r="J6" s="4"/>
      <c r="K6" s="4"/>
      <c r="L6" s="4"/>
      <c r="M6" s="3"/>
      <c r="N6" s="2" t="s">
        <v>255</v>
      </c>
    </row>
    <row r="7" spans="1:14" ht="21.75" customHeight="1">
      <c r="A7" s="9" t="s">
        <v>20</v>
      </c>
      <c r="B7" s="9" t="s">
        <v>19</v>
      </c>
      <c r="C7" s="9" t="s">
        <v>21</v>
      </c>
      <c r="D7" s="9" t="s">
        <v>22</v>
      </c>
      <c r="E7" s="9" t="s">
        <v>23</v>
      </c>
      <c r="F7" s="10">
        <v>79.8</v>
      </c>
      <c r="G7" s="2"/>
      <c r="H7" s="4">
        <f t="shared" si="0"/>
        <v>79.8</v>
      </c>
      <c r="I7" s="4">
        <f t="shared" si="1"/>
        <v>47.879999999999995</v>
      </c>
      <c r="J7" s="4">
        <v>84.2</v>
      </c>
      <c r="K7" s="4">
        <f aca="true" t="shared" si="2" ref="K7:K23">J7*0.4</f>
        <v>33.68</v>
      </c>
      <c r="L7" s="4">
        <f aca="true" t="shared" si="3" ref="L7:L23">I7+K7</f>
        <v>81.56</v>
      </c>
      <c r="M7" s="3">
        <v>1</v>
      </c>
      <c r="N7" s="2"/>
    </row>
    <row r="8" spans="1:14" ht="21.75" customHeight="1">
      <c r="A8" s="9" t="s">
        <v>24</v>
      </c>
      <c r="B8" s="9" t="s">
        <v>12</v>
      </c>
      <c r="C8" s="9" t="s">
        <v>25</v>
      </c>
      <c r="D8" s="9" t="s">
        <v>22</v>
      </c>
      <c r="E8" s="9" t="s">
        <v>23</v>
      </c>
      <c r="F8" s="10">
        <v>73.9</v>
      </c>
      <c r="G8" s="2"/>
      <c r="H8" s="4">
        <f t="shared" si="0"/>
        <v>73.9</v>
      </c>
      <c r="I8" s="4">
        <f t="shared" si="1"/>
        <v>44.34</v>
      </c>
      <c r="J8" s="4">
        <v>81.4</v>
      </c>
      <c r="K8" s="4">
        <f t="shared" si="2"/>
        <v>32.56</v>
      </c>
      <c r="L8" s="4">
        <f t="shared" si="3"/>
        <v>76.9</v>
      </c>
      <c r="M8" s="3">
        <v>2</v>
      </c>
      <c r="N8" s="2"/>
    </row>
    <row r="9" spans="1:14" ht="21.75" customHeight="1">
      <c r="A9" s="9" t="s">
        <v>26</v>
      </c>
      <c r="B9" s="9" t="s">
        <v>12</v>
      </c>
      <c r="C9" s="9" t="s">
        <v>27</v>
      </c>
      <c r="D9" s="9" t="s">
        <v>22</v>
      </c>
      <c r="E9" s="9" t="s">
        <v>23</v>
      </c>
      <c r="F9" s="10">
        <v>72.6</v>
      </c>
      <c r="G9" s="2"/>
      <c r="H9" s="4">
        <f t="shared" si="0"/>
        <v>72.6</v>
      </c>
      <c r="I9" s="4">
        <f t="shared" si="1"/>
        <v>43.559999999999995</v>
      </c>
      <c r="J9" s="4">
        <v>81</v>
      </c>
      <c r="K9" s="4">
        <f t="shared" si="2"/>
        <v>32.4</v>
      </c>
      <c r="L9" s="4">
        <f t="shared" si="3"/>
        <v>75.96</v>
      </c>
      <c r="M9" s="3">
        <v>3</v>
      </c>
      <c r="N9" s="2"/>
    </row>
    <row r="10" spans="1:14" ht="21.75" customHeight="1">
      <c r="A10" s="9" t="s">
        <v>28</v>
      </c>
      <c r="B10" s="9" t="s">
        <v>19</v>
      </c>
      <c r="C10" s="9" t="s">
        <v>29</v>
      </c>
      <c r="D10" s="9" t="s">
        <v>30</v>
      </c>
      <c r="E10" s="9" t="s">
        <v>31</v>
      </c>
      <c r="F10" s="10">
        <v>78.25</v>
      </c>
      <c r="G10" s="2"/>
      <c r="H10" s="4">
        <f t="shared" si="0"/>
        <v>78.25</v>
      </c>
      <c r="I10" s="4">
        <f t="shared" si="1"/>
        <v>46.949999999999996</v>
      </c>
      <c r="J10" s="4">
        <v>86.8</v>
      </c>
      <c r="K10" s="4">
        <f t="shared" si="2"/>
        <v>34.72</v>
      </c>
      <c r="L10" s="4">
        <f t="shared" si="3"/>
        <v>81.66999999999999</v>
      </c>
      <c r="M10" s="3">
        <v>1</v>
      </c>
      <c r="N10" s="2"/>
    </row>
    <row r="11" spans="1:14" ht="21.75" customHeight="1">
      <c r="A11" s="9" t="s">
        <v>32</v>
      </c>
      <c r="B11" s="9" t="s">
        <v>12</v>
      </c>
      <c r="C11" s="9" t="s">
        <v>33</v>
      </c>
      <c r="D11" s="9" t="s">
        <v>30</v>
      </c>
      <c r="E11" s="9" t="s">
        <v>31</v>
      </c>
      <c r="F11" s="10">
        <v>70.9</v>
      </c>
      <c r="G11" s="2"/>
      <c r="H11" s="4">
        <f t="shared" si="0"/>
        <v>70.9</v>
      </c>
      <c r="I11" s="4">
        <f t="shared" si="1"/>
        <v>42.54</v>
      </c>
      <c r="J11" s="4">
        <v>82.8</v>
      </c>
      <c r="K11" s="4">
        <f t="shared" si="2"/>
        <v>33.12</v>
      </c>
      <c r="L11" s="4">
        <f t="shared" si="3"/>
        <v>75.66</v>
      </c>
      <c r="M11" s="3">
        <v>2</v>
      </c>
      <c r="N11" s="2"/>
    </row>
    <row r="12" spans="1:14" ht="21.75" customHeight="1">
      <c r="A12" s="9" t="s">
        <v>34</v>
      </c>
      <c r="B12" s="9" t="s">
        <v>19</v>
      </c>
      <c r="C12" s="9" t="s">
        <v>35</v>
      </c>
      <c r="D12" s="9" t="s">
        <v>30</v>
      </c>
      <c r="E12" s="9" t="s">
        <v>31</v>
      </c>
      <c r="F12" s="10">
        <v>70.1</v>
      </c>
      <c r="G12" s="2"/>
      <c r="H12" s="4">
        <f t="shared" si="0"/>
        <v>70.1</v>
      </c>
      <c r="I12" s="4">
        <f t="shared" si="1"/>
        <v>42.059999999999995</v>
      </c>
      <c r="J12" s="4">
        <v>78.2</v>
      </c>
      <c r="K12" s="4">
        <f t="shared" si="2"/>
        <v>31.28</v>
      </c>
      <c r="L12" s="4">
        <f t="shared" si="3"/>
        <v>73.34</v>
      </c>
      <c r="M12" s="3">
        <v>3</v>
      </c>
      <c r="N12" s="2"/>
    </row>
    <row r="13" spans="1:14" ht="21.75" customHeight="1">
      <c r="A13" s="9" t="s">
        <v>36</v>
      </c>
      <c r="B13" s="9" t="s">
        <v>19</v>
      </c>
      <c r="C13" s="9" t="s">
        <v>37</v>
      </c>
      <c r="D13" s="9" t="s">
        <v>30</v>
      </c>
      <c r="E13" s="9" t="s">
        <v>31</v>
      </c>
      <c r="F13" s="10">
        <v>66.5</v>
      </c>
      <c r="G13" s="2"/>
      <c r="H13" s="4">
        <f t="shared" si="0"/>
        <v>66.5</v>
      </c>
      <c r="I13" s="4">
        <f t="shared" si="1"/>
        <v>39.9</v>
      </c>
      <c r="J13" s="4">
        <v>82.2</v>
      </c>
      <c r="K13" s="4">
        <f t="shared" si="2"/>
        <v>32.88</v>
      </c>
      <c r="L13" s="4">
        <f t="shared" si="3"/>
        <v>72.78</v>
      </c>
      <c r="M13" s="3">
        <v>4</v>
      </c>
      <c r="N13" s="2"/>
    </row>
    <row r="14" spans="1:14" ht="21.75" customHeight="1">
      <c r="A14" s="9" t="s">
        <v>42</v>
      </c>
      <c r="B14" s="9" t="s">
        <v>12</v>
      </c>
      <c r="C14" s="9" t="s">
        <v>43</v>
      </c>
      <c r="D14" s="9" t="s">
        <v>40</v>
      </c>
      <c r="E14" s="9" t="s">
        <v>41</v>
      </c>
      <c r="F14" s="10">
        <v>80.25</v>
      </c>
      <c r="G14" s="2"/>
      <c r="H14" s="4">
        <f>F14+G14</f>
        <v>80.25</v>
      </c>
      <c r="I14" s="4">
        <f>H14*0.6</f>
        <v>48.15</v>
      </c>
      <c r="J14" s="4">
        <v>84</v>
      </c>
      <c r="K14" s="4">
        <f t="shared" si="2"/>
        <v>33.6</v>
      </c>
      <c r="L14" s="4">
        <f t="shared" si="3"/>
        <v>81.75</v>
      </c>
      <c r="M14" s="3">
        <v>1</v>
      </c>
      <c r="N14" s="2"/>
    </row>
    <row r="15" spans="1:14" ht="21.75" customHeight="1">
      <c r="A15" s="9" t="s">
        <v>38</v>
      </c>
      <c r="B15" s="9" t="s">
        <v>12</v>
      </c>
      <c r="C15" s="9" t="s">
        <v>39</v>
      </c>
      <c r="D15" s="9" t="s">
        <v>40</v>
      </c>
      <c r="E15" s="9" t="s">
        <v>41</v>
      </c>
      <c r="F15" s="10">
        <v>80.4</v>
      </c>
      <c r="G15" s="2"/>
      <c r="H15" s="4">
        <f>F15+G15</f>
        <v>80.4</v>
      </c>
      <c r="I15" s="4">
        <f>H15*0.6</f>
        <v>48.24</v>
      </c>
      <c r="J15" s="4">
        <v>81.4</v>
      </c>
      <c r="K15" s="4">
        <f t="shared" si="2"/>
        <v>32.56</v>
      </c>
      <c r="L15" s="4">
        <f t="shared" si="3"/>
        <v>80.80000000000001</v>
      </c>
      <c r="M15" s="3">
        <v>2</v>
      </c>
      <c r="N15" s="2"/>
    </row>
    <row r="16" spans="1:14" ht="21.75" customHeight="1">
      <c r="A16" s="9" t="s">
        <v>44</v>
      </c>
      <c r="B16" s="9" t="s">
        <v>12</v>
      </c>
      <c r="C16" s="9" t="s">
        <v>45</v>
      </c>
      <c r="D16" s="9" t="s">
        <v>46</v>
      </c>
      <c r="E16" s="9" t="s">
        <v>47</v>
      </c>
      <c r="F16" s="10">
        <v>88.3</v>
      </c>
      <c r="G16" s="2"/>
      <c r="H16" s="4">
        <f t="shared" si="0"/>
        <v>88.3</v>
      </c>
      <c r="I16" s="4">
        <f t="shared" si="1"/>
        <v>52.98</v>
      </c>
      <c r="J16" s="4">
        <v>86.4</v>
      </c>
      <c r="K16" s="4">
        <f t="shared" si="2"/>
        <v>34.56</v>
      </c>
      <c r="L16" s="4">
        <f t="shared" si="3"/>
        <v>87.53999999999999</v>
      </c>
      <c r="M16" s="3">
        <v>1</v>
      </c>
      <c r="N16" s="2"/>
    </row>
    <row r="17" spans="1:14" ht="21.75" customHeight="1">
      <c r="A17" s="9" t="s">
        <v>48</v>
      </c>
      <c r="B17" s="9" t="s">
        <v>12</v>
      </c>
      <c r="C17" s="9" t="s">
        <v>49</v>
      </c>
      <c r="D17" s="9" t="s">
        <v>46</v>
      </c>
      <c r="E17" s="9" t="s">
        <v>47</v>
      </c>
      <c r="F17" s="10">
        <v>70.35</v>
      </c>
      <c r="G17" s="2"/>
      <c r="H17" s="4">
        <f t="shared" si="0"/>
        <v>70.35</v>
      </c>
      <c r="I17" s="4">
        <f t="shared" si="1"/>
        <v>42.209999999999994</v>
      </c>
      <c r="J17" s="4">
        <v>81.2</v>
      </c>
      <c r="K17" s="4">
        <f t="shared" si="2"/>
        <v>32.480000000000004</v>
      </c>
      <c r="L17" s="4">
        <f t="shared" si="3"/>
        <v>74.69</v>
      </c>
      <c r="M17" s="3">
        <v>2</v>
      </c>
      <c r="N17" s="2"/>
    </row>
    <row r="18" spans="1:14" ht="21.75" customHeight="1">
      <c r="A18" s="9" t="s">
        <v>50</v>
      </c>
      <c r="B18" s="9" t="s">
        <v>12</v>
      </c>
      <c r="C18" s="9" t="s">
        <v>51</v>
      </c>
      <c r="D18" s="9" t="s">
        <v>46</v>
      </c>
      <c r="E18" s="9" t="s">
        <v>47</v>
      </c>
      <c r="F18" s="10">
        <v>69.1</v>
      </c>
      <c r="G18" s="2"/>
      <c r="H18" s="4">
        <f t="shared" si="0"/>
        <v>69.1</v>
      </c>
      <c r="I18" s="4">
        <f t="shared" si="1"/>
        <v>41.459999999999994</v>
      </c>
      <c r="J18" s="4">
        <v>78.4</v>
      </c>
      <c r="K18" s="4">
        <f t="shared" si="2"/>
        <v>31.360000000000003</v>
      </c>
      <c r="L18" s="4">
        <f t="shared" si="3"/>
        <v>72.82</v>
      </c>
      <c r="M18" s="3">
        <v>3</v>
      </c>
      <c r="N18" s="2"/>
    </row>
    <row r="19" spans="1:14" ht="21.75" customHeight="1">
      <c r="A19" s="9" t="s">
        <v>52</v>
      </c>
      <c r="B19" s="9" t="s">
        <v>19</v>
      </c>
      <c r="C19" s="9" t="s">
        <v>53</v>
      </c>
      <c r="D19" s="9" t="s">
        <v>40</v>
      </c>
      <c r="E19" s="9" t="s">
        <v>54</v>
      </c>
      <c r="F19" s="10">
        <v>88</v>
      </c>
      <c r="G19" s="2"/>
      <c r="H19" s="4">
        <f aca="true" t="shared" si="4" ref="H19:H27">F19+G19</f>
        <v>88</v>
      </c>
      <c r="I19" s="4">
        <f aca="true" t="shared" si="5" ref="I19:I27">H19*0.6</f>
        <v>52.8</v>
      </c>
      <c r="J19" s="4">
        <v>82.6</v>
      </c>
      <c r="K19" s="4">
        <f t="shared" si="2"/>
        <v>33.04</v>
      </c>
      <c r="L19" s="4">
        <f t="shared" si="3"/>
        <v>85.84</v>
      </c>
      <c r="M19" s="3">
        <v>1</v>
      </c>
      <c r="N19" s="2"/>
    </row>
    <row r="20" spans="1:14" ht="21.75" customHeight="1">
      <c r="A20" s="9" t="s">
        <v>59</v>
      </c>
      <c r="B20" s="9" t="s">
        <v>19</v>
      </c>
      <c r="C20" s="9" t="s">
        <v>60</v>
      </c>
      <c r="D20" s="9" t="s">
        <v>40</v>
      </c>
      <c r="E20" s="9" t="s">
        <v>54</v>
      </c>
      <c r="F20" s="10">
        <v>85.35</v>
      </c>
      <c r="G20" s="2"/>
      <c r="H20" s="4">
        <f t="shared" si="4"/>
        <v>85.35</v>
      </c>
      <c r="I20" s="4">
        <f t="shared" si="5"/>
        <v>51.209999999999994</v>
      </c>
      <c r="J20" s="4">
        <v>85.6</v>
      </c>
      <c r="K20" s="4">
        <f t="shared" si="2"/>
        <v>34.24</v>
      </c>
      <c r="L20" s="4">
        <f t="shared" si="3"/>
        <v>85.44999999999999</v>
      </c>
      <c r="M20" s="3">
        <v>2</v>
      </c>
      <c r="N20" s="2"/>
    </row>
    <row r="21" spans="1:14" ht="21.75" customHeight="1">
      <c r="A21" s="9" t="s">
        <v>57</v>
      </c>
      <c r="B21" s="9" t="s">
        <v>12</v>
      </c>
      <c r="C21" s="9" t="s">
        <v>58</v>
      </c>
      <c r="D21" s="9" t="s">
        <v>40</v>
      </c>
      <c r="E21" s="9" t="s">
        <v>54</v>
      </c>
      <c r="F21" s="10">
        <v>85.95</v>
      </c>
      <c r="G21" s="2"/>
      <c r="H21" s="4">
        <f t="shared" si="4"/>
        <v>85.95</v>
      </c>
      <c r="I21" s="4">
        <f t="shared" si="5"/>
        <v>51.57</v>
      </c>
      <c r="J21" s="4">
        <v>80.8</v>
      </c>
      <c r="K21" s="4">
        <f t="shared" si="2"/>
        <v>32.32</v>
      </c>
      <c r="L21" s="4">
        <f t="shared" si="3"/>
        <v>83.89</v>
      </c>
      <c r="M21" s="3">
        <v>3</v>
      </c>
      <c r="N21" s="2"/>
    </row>
    <row r="22" spans="1:14" ht="21.75" customHeight="1">
      <c r="A22" s="9" t="s">
        <v>55</v>
      </c>
      <c r="B22" s="9" t="s">
        <v>19</v>
      </c>
      <c r="C22" s="9" t="s">
        <v>56</v>
      </c>
      <c r="D22" s="9" t="s">
        <v>40</v>
      </c>
      <c r="E22" s="9" t="s">
        <v>54</v>
      </c>
      <c r="F22" s="10">
        <v>86.25</v>
      </c>
      <c r="G22" s="2"/>
      <c r="H22" s="4">
        <f t="shared" si="4"/>
        <v>86.25</v>
      </c>
      <c r="I22" s="4">
        <f t="shared" si="5"/>
        <v>51.75</v>
      </c>
      <c r="J22" s="4">
        <v>79.8</v>
      </c>
      <c r="K22" s="4">
        <f t="shared" si="2"/>
        <v>31.92</v>
      </c>
      <c r="L22" s="4">
        <f t="shared" si="3"/>
        <v>83.67</v>
      </c>
      <c r="M22" s="3">
        <v>4</v>
      </c>
      <c r="N22" s="2"/>
    </row>
    <row r="23" spans="1:14" ht="21.75" customHeight="1">
      <c r="A23" s="9" t="s">
        <v>63</v>
      </c>
      <c r="B23" s="9" t="s">
        <v>12</v>
      </c>
      <c r="C23" s="9" t="s">
        <v>64</v>
      </c>
      <c r="D23" s="9" t="s">
        <v>40</v>
      </c>
      <c r="E23" s="9" t="s">
        <v>54</v>
      </c>
      <c r="F23" s="10">
        <v>79.95</v>
      </c>
      <c r="G23" s="2" t="s">
        <v>16</v>
      </c>
      <c r="H23" s="4">
        <f t="shared" si="4"/>
        <v>83.95</v>
      </c>
      <c r="I23" s="4">
        <f t="shared" si="5"/>
        <v>50.37</v>
      </c>
      <c r="J23" s="4">
        <v>82.8</v>
      </c>
      <c r="K23" s="4">
        <f t="shared" si="2"/>
        <v>33.12</v>
      </c>
      <c r="L23" s="4">
        <f t="shared" si="3"/>
        <v>83.49</v>
      </c>
      <c r="M23" s="3">
        <v>5</v>
      </c>
      <c r="N23" s="2"/>
    </row>
    <row r="24" spans="1:14" ht="21.75" customHeight="1">
      <c r="A24" s="9" t="s">
        <v>61</v>
      </c>
      <c r="B24" s="9" t="s">
        <v>12</v>
      </c>
      <c r="C24" s="9" t="s">
        <v>62</v>
      </c>
      <c r="D24" s="9" t="s">
        <v>40</v>
      </c>
      <c r="E24" s="9" t="s">
        <v>54</v>
      </c>
      <c r="F24" s="10">
        <v>85.25</v>
      </c>
      <c r="G24" s="2"/>
      <c r="H24" s="4">
        <f t="shared" si="4"/>
        <v>85.25</v>
      </c>
      <c r="I24" s="4">
        <f t="shared" si="5"/>
        <v>51.15</v>
      </c>
      <c r="J24" s="4"/>
      <c r="K24" s="4"/>
      <c r="L24" s="4"/>
      <c r="M24" s="3"/>
      <c r="N24" s="2" t="s">
        <v>253</v>
      </c>
    </row>
    <row r="25" spans="1:14" ht="21.75" customHeight="1">
      <c r="A25" s="9" t="s">
        <v>65</v>
      </c>
      <c r="B25" s="9" t="s">
        <v>19</v>
      </c>
      <c r="C25" s="9" t="s">
        <v>66</v>
      </c>
      <c r="D25" s="9" t="s">
        <v>67</v>
      </c>
      <c r="E25" s="9" t="s">
        <v>68</v>
      </c>
      <c r="F25" s="10">
        <v>78.5</v>
      </c>
      <c r="G25" s="2"/>
      <c r="H25" s="4">
        <f t="shared" si="4"/>
        <v>78.5</v>
      </c>
      <c r="I25" s="4">
        <f t="shared" si="5"/>
        <v>47.1</v>
      </c>
      <c r="J25" s="4">
        <v>85.8</v>
      </c>
      <c r="K25" s="4">
        <f>J25*0.4</f>
        <v>34.32</v>
      </c>
      <c r="L25" s="4">
        <f>I25+K25</f>
        <v>81.42</v>
      </c>
      <c r="M25" s="3">
        <v>1</v>
      </c>
      <c r="N25" s="2"/>
    </row>
    <row r="26" spans="1:14" ht="21.75" customHeight="1">
      <c r="A26" s="9" t="s">
        <v>71</v>
      </c>
      <c r="B26" s="9" t="s">
        <v>19</v>
      </c>
      <c r="C26" s="9" t="s">
        <v>72</v>
      </c>
      <c r="D26" s="9" t="s">
        <v>67</v>
      </c>
      <c r="E26" s="9" t="s">
        <v>68</v>
      </c>
      <c r="F26" s="10">
        <v>73.6</v>
      </c>
      <c r="G26" s="2"/>
      <c r="H26" s="4">
        <f t="shared" si="4"/>
        <v>73.6</v>
      </c>
      <c r="I26" s="4">
        <f t="shared" si="5"/>
        <v>44.16</v>
      </c>
      <c r="J26" s="4">
        <v>83.8</v>
      </c>
      <c r="K26" s="4">
        <f>J26*0.4</f>
        <v>33.52</v>
      </c>
      <c r="L26" s="4">
        <f>I26+K26</f>
        <v>77.68</v>
      </c>
      <c r="M26" s="3">
        <v>2</v>
      </c>
      <c r="N26" s="2"/>
    </row>
    <row r="27" spans="1:14" ht="21.75" customHeight="1">
      <c r="A27" s="9" t="s">
        <v>69</v>
      </c>
      <c r="B27" s="9" t="s">
        <v>19</v>
      </c>
      <c r="C27" s="9" t="s">
        <v>70</v>
      </c>
      <c r="D27" s="9" t="s">
        <v>67</v>
      </c>
      <c r="E27" s="9" t="s">
        <v>68</v>
      </c>
      <c r="F27" s="10">
        <v>74.35</v>
      </c>
      <c r="G27" s="2"/>
      <c r="H27" s="4">
        <f t="shared" si="4"/>
        <v>74.35</v>
      </c>
      <c r="I27" s="4">
        <f t="shared" si="5"/>
        <v>44.60999999999999</v>
      </c>
      <c r="J27" s="4">
        <v>80</v>
      </c>
      <c r="K27" s="4">
        <f>J27*0.4</f>
        <v>32</v>
      </c>
      <c r="L27" s="4">
        <f>I27+K27</f>
        <v>76.60999999999999</v>
      </c>
      <c r="M27" s="3">
        <v>3</v>
      </c>
      <c r="N27" s="2"/>
    </row>
    <row r="28" spans="1:14" ht="21.75" customHeight="1">
      <c r="A28" s="9" t="s">
        <v>77</v>
      </c>
      <c r="B28" s="9" t="s">
        <v>19</v>
      </c>
      <c r="C28" s="9" t="s">
        <v>78</v>
      </c>
      <c r="D28" s="9" t="s">
        <v>75</v>
      </c>
      <c r="E28" s="9" t="s">
        <v>76</v>
      </c>
      <c r="F28" s="10">
        <v>77.55</v>
      </c>
      <c r="G28" s="2"/>
      <c r="H28" s="4">
        <f aca="true" t="shared" si="6" ref="H28:H42">F28+G28</f>
        <v>77.55</v>
      </c>
      <c r="I28" s="4">
        <f aca="true" t="shared" si="7" ref="I28:I42">H28*0.6</f>
        <v>46.529999999999994</v>
      </c>
      <c r="J28" s="4">
        <v>88.6</v>
      </c>
      <c r="K28" s="4">
        <f>J28*0.4</f>
        <v>35.44</v>
      </c>
      <c r="L28" s="4">
        <f>I28+K28</f>
        <v>81.97</v>
      </c>
      <c r="M28" s="3">
        <v>1</v>
      </c>
      <c r="N28" s="2"/>
    </row>
    <row r="29" spans="1:14" ht="21.75" customHeight="1">
      <c r="A29" s="9" t="s">
        <v>73</v>
      </c>
      <c r="B29" s="9" t="s">
        <v>12</v>
      </c>
      <c r="C29" s="9" t="s">
        <v>74</v>
      </c>
      <c r="D29" s="9" t="s">
        <v>75</v>
      </c>
      <c r="E29" s="9" t="s">
        <v>76</v>
      </c>
      <c r="F29" s="10">
        <v>79.8</v>
      </c>
      <c r="G29" s="2"/>
      <c r="H29" s="4">
        <f t="shared" si="6"/>
        <v>79.8</v>
      </c>
      <c r="I29" s="4">
        <f t="shared" si="7"/>
        <v>47.879999999999995</v>
      </c>
      <c r="J29" s="4">
        <v>84.4</v>
      </c>
      <c r="K29" s="4">
        <f>J29*0.4</f>
        <v>33.760000000000005</v>
      </c>
      <c r="L29" s="4">
        <f>I29+K29</f>
        <v>81.64</v>
      </c>
      <c r="M29" s="3">
        <v>2</v>
      </c>
      <c r="N29" s="2"/>
    </row>
    <row r="30" spans="1:14" ht="21.75" customHeight="1">
      <c r="A30" s="9" t="s">
        <v>79</v>
      </c>
      <c r="B30" s="9" t="s">
        <v>12</v>
      </c>
      <c r="C30" s="9" t="s">
        <v>80</v>
      </c>
      <c r="D30" s="9" t="s">
        <v>81</v>
      </c>
      <c r="E30" s="9" t="s">
        <v>82</v>
      </c>
      <c r="F30" s="10">
        <v>74.45</v>
      </c>
      <c r="G30" s="2"/>
      <c r="H30" s="4">
        <f t="shared" si="6"/>
        <v>74.45</v>
      </c>
      <c r="I30" s="4">
        <f t="shared" si="7"/>
        <v>44.67</v>
      </c>
      <c r="J30" s="4"/>
      <c r="K30" s="4"/>
      <c r="L30" s="4"/>
      <c r="M30" s="3"/>
      <c r="N30" s="2" t="s">
        <v>256</v>
      </c>
    </row>
    <row r="31" spans="1:14" ht="21.75" customHeight="1">
      <c r="A31" s="9" t="s">
        <v>87</v>
      </c>
      <c r="B31" s="9" t="s">
        <v>12</v>
      </c>
      <c r="C31" s="9" t="s">
        <v>88</v>
      </c>
      <c r="D31" s="9" t="s">
        <v>85</v>
      </c>
      <c r="E31" s="9" t="s">
        <v>86</v>
      </c>
      <c r="F31" s="10">
        <v>75.05</v>
      </c>
      <c r="G31" s="2"/>
      <c r="H31" s="4">
        <f t="shared" si="6"/>
        <v>75.05</v>
      </c>
      <c r="I31" s="4">
        <f t="shared" si="7"/>
        <v>45.029999999999994</v>
      </c>
      <c r="J31" s="4">
        <v>87.5</v>
      </c>
      <c r="K31" s="4">
        <f>J31*0.4</f>
        <v>35</v>
      </c>
      <c r="L31" s="4">
        <f>I31+K31</f>
        <v>80.03</v>
      </c>
      <c r="M31" s="3">
        <v>1</v>
      </c>
      <c r="N31" s="2"/>
    </row>
    <row r="32" spans="1:14" ht="21.75" customHeight="1">
      <c r="A32" s="9" t="s">
        <v>83</v>
      </c>
      <c r="B32" s="9" t="s">
        <v>12</v>
      </c>
      <c r="C32" s="9" t="s">
        <v>84</v>
      </c>
      <c r="D32" s="9" t="s">
        <v>85</v>
      </c>
      <c r="E32" s="9" t="s">
        <v>86</v>
      </c>
      <c r="F32" s="10">
        <v>75.2</v>
      </c>
      <c r="G32" s="2"/>
      <c r="H32" s="4">
        <f t="shared" si="6"/>
        <v>75.2</v>
      </c>
      <c r="I32" s="4">
        <f t="shared" si="7"/>
        <v>45.12</v>
      </c>
      <c r="J32" s="4">
        <v>85.1</v>
      </c>
      <c r="K32" s="4">
        <f>J32*0.4</f>
        <v>34.04</v>
      </c>
      <c r="L32" s="4">
        <f>I32+K32</f>
        <v>79.16</v>
      </c>
      <c r="M32" s="3">
        <v>2</v>
      </c>
      <c r="N32" s="2"/>
    </row>
    <row r="33" spans="1:14" ht="21.75" customHeight="1">
      <c r="A33" s="9" t="s">
        <v>89</v>
      </c>
      <c r="B33" s="9" t="s">
        <v>12</v>
      </c>
      <c r="C33" s="9" t="s">
        <v>90</v>
      </c>
      <c r="D33" s="9" t="s">
        <v>85</v>
      </c>
      <c r="E33" s="9" t="s">
        <v>86</v>
      </c>
      <c r="F33" s="10">
        <v>74</v>
      </c>
      <c r="G33" s="2"/>
      <c r="H33" s="4">
        <f t="shared" si="6"/>
        <v>74</v>
      </c>
      <c r="I33" s="4">
        <f t="shared" si="7"/>
        <v>44.4</v>
      </c>
      <c r="J33" s="4">
        <v>82.2</v>
      </c>
      <c r="K33" s="4">
        <f>J33*0.4</f>
        <v>32.88</v>
      </c>
      <c r="L33" s="4">
        <f>I33+K33</f>
        <v>77.28</v>
      </c>
      <c r="M33" s="3">
        <v>3</v>
      </c>
      <c r="N33" s="2"/>
    </row>
    <row r="34" spans="1:14" ht="21.75" customHeight="1">
      <c r="A34" s="9" t="s">
        <v>91</v>
      </c>
      <c r="B34" s="9" t="s">
        <v>19</v>
      </c>
      <c r="C34" s="9" t="s">
        <v>92</v>
      </c>
      <c r="D34" s="9" t="s">
        <v>93</v>
      </c>
      <c r="E34" s="9" t="s">
        <v>94</v>
      </c>
      <c r="F34" s="10">
        <v>81.2</v>
      </c>
      <c r="G34" s="2"/>
      <c r="H34" s="4">
        <f t="shared" si="6"/>
        <v>81.2</v>
      </c>
      <c r="I34" s="4">
        <f t="shared" si="7"/>
        <v>48.72</v>
      </c>
      <c r="J34" s="4">
        <v>86.7</v>
      </c>
      <c r="K34" s="4">
        <f>J34*0.4</f>
        <v>34.68</v>
      </c>
      <c r="L34" s="4">
        <f>I34+K34</f>
        <v>83.4</v>
      </c>
      <c r="M34" s="3">
        <v>1</v>
      </c>
      <c r="N34" s="2"/>
    </row>
    <row r="35" spans="1:14" ht="21.75" customHeight="1">
      <c r="A35" s="9" t="s">
        <v>98</v>
      </c>
      <c r="B35" s="9" t="s">
        <v>12</v>
      </c>
      <c r="C35" s="9" t="s">
        <v>99</v>
      </c>
      <c r="D35" s="9" t="s">
        <v>93</v>
      </c>
      <c r="E35" s="9" t="s">
        <v>97</v>
      </c>
      <c r="F35" s="10">
        <v>76.3</v>
      </c>
      <c r="G35" s="2"/>
      <c r="H35" s="4">
        <f t="shared" si="6"/>
        <v>76.3</v>
      </c>
      <c r="I35" s="4">
        <f t="shared" si="7"/>
        <v>45.779999999999994</v>
      </c>
      <c r="J35" s="4">
        <v>88.8</v>
      </c>
      <c r="K35" s="4">
        <f>J35*0.4</f>
        <v>35.52</v>
      </c>
      <c r="L35" s="4">
        <f>I35+K35</f>
        <v>81.3</v>
      </c>
      <c r="M35" s="3">
        <v>1</v>
      </c>
      <c r="N35" s="2"/>
    </row>
    <row r="36" spans="1:14" ht="21.75" customHeight="1">
      <c r="A36" s="9" t="s">
        <v>95</v>
      </c>
      <c r="B36" s="9" t="s">
        <v>19</v>
      </c>
      <c r="C36" s="9" t="s">
        <v>96</v>
      </c>
      <c r="D36" s="9" t="s">
        <v>93</v>
      </c>
      <c r="E36" s="9" t="s">
        <v>97</v>
      </c>
      <c r="F36" s="10">
        <v>76.65</v>
      </c>
      <c r="G36" s="2"/>
      <c r="H36" s="4">
        <f t="shared" si="6"/>
        <v>76.65</v>
      </c>
      <c r="I36" s="4">
        <f t="shared" si="7"/>
        <v>45.99</v>
      </c>
      <c r="J36" s="4"/>
      <c r="K36" s="4"/>
      <c r="L36" s="4"/>
      <c r="M36" s="3"/>
      <c r="N36" s="2" t="s">
        <v>256</v>
      </c>
    </row>
    <row r="37" spans="1:14" ht="21.75" customHeight="1">
      <c r="A37" s="9" t="s">
        <v>100</v>
      </c>
      <c r="B37" s="9" t="s">
        <v>12</v>
      </c>
      <c r="C37" s="9" t="s">
        <v>101</v>
      </c>
      <c r="D37" s="9" t="s">
        <v>102</v>
      </c>
      <c r="E37" s="9" t="s">
        <v>103</v>
      </c>
      <c r="F37" s="10">
        <v>65.95</v>
      </c>
      <c r="G37" s="2"/>
      <c r="H37" s="4">
        <f t="shared" si="6"/>
        <v>65.95</v>
      </c>
      <c r="I37" s="4">
        <f t="shared" si="7"/>
        <v>39.57</v>
      </c>
      <c r="J37" s="4">
        <v>81.5</v>
      </c>
      <c r="K37" s="4">
        <f aca="true" t="shared" si="8" ref="K37:K47">J37*0.4</f>
        <v>32.6</v>
      </c>
      <c r="L37" s="4">
        <f aca="true" t="shared" si="9" ref="L37:L47">I37+K37</f>
        <v>72.17</v>
      </c>
      <c r="M37" s="3">
        <v>1</v>
      </c>
      <c r="N37" s="2"/>
    </row>
    <row r="38" spans="1:14" ht="21.75" customHeight="1">
      <c r="A38" s="9" t="s">
        <v>104</v>
      </c>
      <c r="B38" s="9" t="s">
        <v>12</v>
      </c>
      <c r="C38" s="9" t="s">
        <v>105</v>
      </c>
      <c r="D38" s="9" t="s">
        <v>102</v>
      </c>
      <c r="E38" s="9" t="s">
        <v>103</v>
      </c>
      <c r="F38" s="10">
        <v>60.6</v>
      </c>
      <c r="G38" s="2"/>
      <c r="H38" s="4">
        <f t="shared" si="6"/>
        <v>60.6</v>
      </c>
      <c r="I38" s="4">
        <f t="shared" si="7"/>
        <v>36.36</v>
      </c>
      <c r="J38" s="4">
        <v>82.3</v>
      </c>
      <c r="K38" s="4">
        <f t="shared" si="8"/>
        <v>32.92</v>
      </c>
      <c r="L38" s="4">
        <f t="shared" si="9"/>
        <v>69.28</v>
      </c>
      <c r="M38" s="3">
        <v>2</v>
      </c>
      <c r="N38" s="2"/>
    </row>
    <row r="39" spans="1:14" ht="21.75" customHeight="1">
      <c r="A39" s="9" t="s">
        <v>106</v>
      </c>
      <c r="B39" s="9" t="s">
        <v>12</v>
      </c>
      <c r="C39" s="9" t="s">
        <v>107</v>
      </c>
      <c r="D39" s="9" t="s">
        <v>102</v>
      </c>
      <c r="E39" s="9" t="s">
        <v>103</v>
      </c>
      <c r="F39" s="10">
        <v>58.05</v>
      </c>
      <c r="G39" s="2"/>
      <c r="H39" s="4">
        <f t="shared" si="6"/>
        <v>58.05</v>
      </c>
      <c r="I39" s="4">
        <f t="shared" si="7"/>
        <v>34.83</v>
      </c>
      <c r="J39" s="4">
        <v>77.6</v>
      </c>
      <c r="K39" s="4">
        <f t="shared" si="8"/>
        <v>31.04</v>
      </c>
      <c r="L39" s="4">
        <f t="shared" si="9"/>
        <v>65.87</v>
      </c>
      <c r="M39" s="3">
        <v>3</v>
      </c>
      <c r="N39" s="2"/>
    </row>
    <row r="40" spans="1:14" ht="21.75" customHeight="1">
      <c r="A40" s="9" t="s">
        <v>114</v>
      </c>
      <c r="B40" s="9" t="s">
        <v>19</v>
      </c>
      <c r="C40" s="9" t="s">
        <v>115</v>
      </c>
      <c r="D40" s="9" t="s">
        <v>110</v>
      </c>
      <c r="E40" s="9" t="s">
        <v>111</v>
      </c>
      <c r="F40" s="10">
        <v>73.75</v>
      </c>
      <c r="G40" s="2"/>
      <c r="H40" s="4">
        <f t="shared" si="6"/>
        <v>73.75</v>
      </c>
      <c r="I40" s="4">
        <f t="shared" si="7"/>
        <v>44.25</v>
      </c>
      <c r="J40" s="4">
        <v>86.22</v>
      </c>
      <c r="K40" s="4">
        <f t="shared" si="8"/>
        <v>34.488</v>
      </c>
      <c r="L40" s="4">
        <f t="shared" si="9"/>
        <v>78.738</v>
      </c>
      <c r="M40" s="3">
        <v>1</v>
      </c>
      <c r="N40" s="2"/>
    </row>
    <row r="41" spans="1:14" ht="21.75" customHeight="1">
      <c r="A41" s="9" t="s">
        <v>112</v>
      </c>
      <c r="B41" s="9" t="s">
        <v>19</v>
      </c>
      <c r="C41" s="9" t="s">
        <v>113</v>
      </c>
      <c r="D41" s="9" t="s">
        <v>110</v>
      </c>
      <c r="E41" s="9" t="s">
        <v>111</v>
      </c>
      <c r="F41" s="10">
        <v>73.8</v>
      </c>
      <c r="G41" s="2"/>
      <c r="H41" s="4">
        <f t="shared" si="6"/>
        <v>73.8</v>
      </c>
      <c r="I41" s="4">
        <f t="shared" si="7"/>
        <v>44.279999999999994</v>
      </c>
      <c r="J41" s="4">
        <v>83</v>
      </c>
      <c r="K41" s="4">
        <f t="shared" si="8"/>
        <v>33.2</v>
      </c>
      <c r="L41" s="4">
        <f t="shared" si="9"/>
        <v>77.47999999999999</v>
      </c>
      <c r="M41" s="3">
        <v>2</v>
      </c>
      <c r="N41" s="2"/>
    </row>
    <row r="42" spans="1:14" ht="21.75" customHeight="1">
      <c r="A42" s="9" t="s">
        <v>108</v>
      </c>
      <c r="B42" s="9" t="s">
        <v>19</v>
      </c>
      <c r="C42" s="9" t="s">
        <v>109</v>
      </c>
      <c r="D42" s="9" t="s">
        <v>110</v>
      </c>
      <c r="E42" s="9" t="s">
        <v>111</v>
      </c>
      <c r="F42" s="10">
        <v>73.85</v>
      </c>
      <c r="G42" s="2"/>
      <c r="H42" s="4">
        <f t="shared" si="6"/>
        <v>73.85</v>
      </c>
      <c r="I42" s="4">
        <f t="shared" si="7"/>
        <v>44.309999999999995</v>
      </c>
      <c r="J42" s="4">
        <v>82.5</v>
      </c>
      <c r="K42" s="4">
        <f t="shared" si="8"/>
        <v>33</v>
      </c>
      <c r="L42" s="4">
        <f t="shared" si="9"/>
        <v>77.31</v>
      </c>
      <c r="M42" s="3">
        <v>3</v>
      </c>
      <c r="N42" s="2"/>
    </row>
    <row r="43" spans="1:14" ht="21.75" customHeight="1">
      <c r="A43" s="9" t="s">
        <v>116</v>
      </c>
      <c r="B43" s="9" t="s">
        <v>12</v>
      </c>
      <c r="C43" s="9" t="s">
        <v>117</v>
      </c>
      <c r="D43" s="9" t="s">
        <v>118</v>
      </c>
      <c r="E43" s="9" t="s">
        <v>119</v>
      </c>
      <c r="F43" s="10">
        <v>71.15</v>
      </c>
      <c r="G43" s="11"/>
      <c r="H43" s="4">
        <f aca="true" t="shared" si="10" ref="H43:H63">F43+G43</f>
        <v>71.15</v>
      </c>
      <c r="I43" s="4">
        <f aca="true" t="shared" si="11" ref="I43:I63">H43*0.6</f>
        <v>42.690000000000005</v>
      </c>
      <c r="J43" s="4">
        <v>90.2</v>
      </c>
      <c r="K43" s="4">
        <f t="shared" si="8"/>
        <v>36.080000000000005</v>
      </c>
      <c r="L43" s="4">
        <f t="shared" si="9"/>
        <v>78.77000000000001</v>
      </c>
      <c r="M43" s="3">
        <v>1</v>
      </c>
      <c r="N43" s="11"/>
    </row>
    <row r="44" spans="1:14" ht="21.75" customHeight="1">
      <c r="A44" s="9" t="s">
        <v>120</v>
      </c>
      <c r="B44" s="9" t="s">
        <v>12</v>
      </c>
      <c r="C44" s="9" t="s">
        <v>121</v>
      </c>
      <c r="D44" s="9" t="s">
        <v>118</v>
      </c>
      <c r="E44" s="9" t="s">
        <v>119</v>
      </c>
      <c r="F44" s="10">
        <v>70.5</v>
      </c>
      <c r="G44" s="11"/>
      <c r="H44" s="4">
        <f t="shared" si="10"/>
        <v>70.5</v>
      </c>
      <c r="I44" s="4">
        <f t="shared" si="11"/>
        <v>42.3</v>
      </c>
      <c r="J44" s="4">
        <v>87</v>
      </c>
      <c r="K44" s="4">
        <f t="shared" si="8"/>
        <v>34.800000000000004</v>
      </c>
      <c r="L44" s="4">
        <f t="shared" si="9"/>
        <v>77.1</v>
      </c>
      <c r="M44" s="3">
        <v>2</v>
      </c>
      <c r="N44" s="11"/>
    </row>
    <row r="45" spans="1:14" ht="21.75" customHeight="1">
      <c r="A45" s="9" t="s">
        <v>122</v>
      </c>
      <c r="B45" s="9" t="s">
        <v>12</v>
      </c>
      <c r="C45" s="9" t="s">
        <v>123</v>
      </c>
      <c r="D45" s="9" t="s">
        <v>118</v>
      </c>
      <c r="E45" s="9" t="s">
        <v>119</v>
      </c>
      <c r="F45" s="10">
        <v>70.5</v>
      </c>
      <c r="G45" s="11"/>
      <c r="H45" s="4">
        <f t="shared" si="10"/>
        <v>70.5</v>
      </c>
      <c r="I45" s="4">
        <f t="shared" si="11"/>
        <v>42.3</v>
      </c>
      <c r="J45" s="4">
        <v>82.8</v>
      </c>
      <c r="K45" s="4">
        <f t="shared" si="8"/>
        <v>33.12</v>
      </c>
      <c r="L45" s="4">
        <f t="shared" si="9"/>
        <v>75.41999999999999</v>
      </c>
      <c r="M45" s="3">
        <v>3</v>
      </c>
      <c r="N45" s="11"/>
    </row>
    <row r="46" spans="1:14" ht="21.75" customHeight="1">
      <c r="A46" s="9" t="s">
        <v>128</v>
      </c>
      <c r="B46" s="9" t="s">
        <v>12</v>
      </c>
      <c r="C46" s="9" t="s">
        <v>129</v>
      </c>
      <c r="D46" s="9" t="s">
        <v>126</v>
      </c>
      <c r="E46" s="9" t="s">
        <v>127</v>
      </c>
      <c r="F46" s="10">
        <v>76.7</v>
      </c>
      <c r="G46" s="11"/>
      <c r="H46" s="4">
        <f>F46+G46</f>
        <v>76.7</v>
      </c>
      <c r="I46" s="4">
        <f>H46*0.6</f>
        <v>46.02</v>
      </c>
      <c r="J46" s="4">
        <v>84.4</v>
      </c>
      <c r="K46" s="4">
        <f t="shared" si="8"/>
        <v>33.760000000000005</v>
      </c>
      <c r="L46" s="4">
        <f t="shared" si="9"/>
        <v>79.78</v>
      </c>
      <c r="M46" s="3">
        <v>1</v>
      </c>
      <c r="N46" s="11"/>
    </row>
    <row r="47" spans="1:14" ht="21.75" customHeight="1">
      <c r="A47" s="9" t="s">
        <v>130</v>
      </c>
      <c r="B47" s="9" t="s">
        <v>12</v>
      </c>
      <c r="C47" s="9" t="s">
        <v>131</v>
      </c>
      <c r="D47" s="9" t="s">
        <v>126</v>
      </c>
      <c r="E47" s="9" t="s">
        <v>127</v>
      </c>
      <c r="F47" s="10">
        <v>73.75</v>
      </c>
      <c r="G47" s="11"/>
      <c r="H47" s="4">
        <f>F47+G47</f>
        <v>73.75</v>
      </c>
      <c r="I47" s="4">
        <f>H47*0.6</f>
        <v>44.25</v>
      </c>
      <c r="J47" s="4">
        <v>84.9</v>
      </c>
      <c r="K47" s="4">
        <f t="shared" si="8"/>
        <v>33.96</v>
      </c>
      <c r="L47" s="4">
        <f t="shared" si="9"/>
        <v>78.21000000000001</v>
      </c>
      <c r="M47" s="3">
        <v>2</v>
      </c>
      <c r="N47" s="11"/>
    </row>
    <row r="48" spans="1:14" ht="21.75" customHeight="1">
      <c r="A48" s="9" t="s">
        <v>124</v>
      </c>
      <c r="B48" s="9" t="s">
        <v>12</v>
      </c>
      <c r="C48" s="9" t="s">
        <v>125</v>
      </c>
      <c r="D48" s="9" t="s">
        <v>126</v>
      </c>
      <c r="E48" s="9" t="s">
        <v>127</v>
      </c>
      <c r="F48" s="10">
        <v>86.1</v>
      </c>
      <c r="G48" s="11"/>
      <c r="H48" s="4">
        <f>F48+G48</f>
        <v>86.1</v>
      </c>
      <c r="I48" s="4">
        <f>H48*0.6</f>
        <v>51.66</v>
      </c>
      <c r="J48" s="4"/>
      <c r="K48" s="4"/>
      <c r="L48" s="4"/>
      <c r="M48" s="3"/>
      <c r="N48" s="11" t="s">
        <v>256</v>
      </c>
    </row>
    <row r="49" spans="1:14" ht="21.75" customHeight="1">
      <c r="A49" s="9" t="s">
        <v>132</v>
      </c>
      <c r="B49" s="9" t="s">
        <v>19</v>
      </c>
      <c r="C49" s="9" t="s">
        <v>133</v>
      </c>
      <c r="D49" s="9" t="s">
        <v>30</v>
      </c>
      <c r="E49" s="9" t="s">
        <v>134</v>
      </c>
      <c r="F49" s="10">
        <v>78.55</v>
      </c>
      <c r="G49" s="11"/>
      <c r="H49" s="4">
        <f>F49+G49</f>
        <v>78.55</v>
      </c>
      <c r="I49" s="4">
        <f>H49*0.6</f>
        <v>47.129999999999995</v>
      </c>
      <c r="J49" s="4">
        <v>83</v>
      </c>
      <c r="K49" s="4">
        <f aca="true" t="shared" si="12" ref="K49:K58">J49*0.4</f>
        <v>33.2</v>
      </c>
      <c r="L49" s="4">
        <f aca="true" t="shared" si="13" ref="L49:L58">I49+K49</f>
        <v>80.33</v>
      </c>
      <c r="M49" s="3">
        <v>1</v>
      </c>
      <c r="N49" s="11"/>
    </row>
    <row r="50" spans="1:14" ht="21.75" customHeight="1">
      <c r="A50" s="9" t="s">
        <v>135</v>
      </c>
      <c r="B50" s="9" t="s">
        <v>19</v>
      </c>
      <c r="C50" s="9" t="s">
        <v>136</v>
      </c>
      <c r="D50" s="9" t="s">
        <v>30</v>
      </c>
      <c r="E50" s="9" t="s">
        <v>134</v>
      </c>
      <c r="F50" s="10">
        <v>74.35</v>
      </c>
      <c r="G50" s="11"/>
      <c r="H50" s="4">
        <f>F50+G50</f>
        <v>74.35</v>
      </c>
      <c r="I50" s="4">
        <f>H50*0.6</f>
        <v>44.60999999999999</v>
      </c>
      <c r="J50" s="4">
        <v>81.8</v>
      </c>
      <c r="K50" s="4">
        <f t="shared" si="12"/>
        <v>32.72</v>
      </c>
      <c r="L50" s="4">
        <f t="shared" si="13"/>
        <v>77.32999999999998</v>
      </c>
      <c r="M50" s="3">
        <v>2</v>
      </c>
      <c r="N50" s="11"/>
    </row>
    <row r="51" spans="1:14" ht="21.75" customHeight="1">
      <c r="A51" s="9" t="s">
        <v>139</v>
      </c>
      <c r="B51" s="9" t="s">
        <v>19</v>
      </c>
      <c r="C51" s="9" t="s">
        <v>140</v>
      </c>
      <c r="D51" s="9" t="s">
        <v>137</v>
      </c>
      <c r="E51" s="9" t="s">
        <v>138</v>
      </c>
      <c r="F51" s="10">
        <v>69.4</v>
      </c>
      <c r="G51" s="11"/>
      <c r="H51" s="4">
        <f t="shared" si="10"/>
        <v>69.4</v>
      </c>
      <c r="I51" s="4">
        <f t="shared" si="11"/>
        <v>41.64</v>
      </c>
      <c r="J51" s="4">
        <v>85.8</v>
      </c>
      <c r="K51" s="4">
        <f t="shared" si="12"/>
        <v>34.32</v>
      </c>
      <c r="L51" s="4">
        <f t="shared" si="13"/>
        <v>75.96000000000001</v>
      </c>
      <c r="M51" s="3">
        <v>1</v>
      </c>
      <c r="N51" s="11"/>
    </row>
    <row r="52" spans="1:14" ht="21.75" customHeight="1">
      <c r="A52" s="9" t="s">
        <v>249</v>
      </c>
      <c r="B52" s="9" t="s">
        <v>12</v>
      </c>
      <c r="C52" s="9" t="s">
        <v>141</v>
      </c>
      <c r="D52" s="9" t="s">
        <v>142</v>
      </c>
      <c r="E52" s="9" t="s">
        <v>143</v>
      </c>
      <c r="F52" s="10">
        <v>80.75</v>
      </c>
      <c r="G52" s="11"/>
      <c r="H52" s="4">
        <f t="shared" si="10"/>
        <v>80.75</v>
      </c>
      <c r="I52" s="4">
        <f t="shared" si="11"/>
        <v>48.449999999999996</v>
      </c>
      <c r="J52" s="4">
        <v>82.6</v>
      </c>
      <c r="K52" s="4">
        <f t="shared" si="12"/>
        <v>33.04</v>
      </c>
      <c r="L52" s="4">
        <f t="shared" si="13"/>
        <v>81.49</v>
      </c>
      <c r="M52" s="3">
        <v>1</v>
      </c>
      <c r="N52" s="11"/>
    </row>
    <row r="53" spans="1:14" ht="21.75" customHeight="1">
      <c r="A53" s="9" t="s">
        <v>144</v>
      </c>
      <c r="B53" s="9" t="s">
        <v>12</v>
      </c>
      <c r="C53" s="9" t="s">
        <v>145</v>
      </c>
      <c r="D53" s="9" t="s">
        <v>142</v>
      </c>
      <c r="E53" s="9" t="s">
        <v>143</v>
      </c>
      <c r="F53" s="10">
        <v>55.1</v>
      </c>
      <c r="G53" s="11"/>
      <c r="H53" s="4">
        <f t="shared" si="10"/>
        <v>55.1</v>
      </c>
      <c r="I53" s="4">
        <f t="shared" si="11"/>
        <v>33.06</v>
      </c>
      <c r="J53" s="4">
        <v>80.6</v>
      </c>
      <c r="K53" s="4">
        <f t="shared" si="12"/>
        <v>32.24</v>
      </c>
      <c r="L53" s="4">
        <f t="shared" si="13"/>
        <v>65.30000000000001</v>
      </c>
      <c r="M53" s="3">
        <v>2</v>
      </c>
      <c r="N53" s="11"/>
    </row>
    <row r="54" spans="1:14" ht="21.75" customHeight="1">
      <c r="A54" s="9" t="s">
        <v>146</v>
      </c>
      <c r="B54" s="9" t="s">
        <v>19</v>
      </c>
      <c r="C54" s="9" t="s">
        <v>147</v>
      </c>
      <c r="D54" s="9" t="s">
        <v>148</v>
      </c>
      <c r="E54" s="9" t="s">
        <v>149</v>
      </c>
      <c r="F54" s="10">
        <v>55.15</v>
      </c>
      <c r="G54" s="11"/>
      <c r="H54" s="4">
        <f t="shared" si="10"/>
        <v>55.15</v>
      </c>
      <c r="I54" s="4">
        <f t="shared" si="11"/>
        <v>33.089999999999996</v>
      </c>
      <c r="J54" s="4">
        <v>87.2</v>
      </c>
      <c r="K54" s="4">
        <f t="shared" si="12"/>
        <v>34.88</v>
      </c>
      <c r="L54" s="4">
        <f t="shared" si="13"/>
        <v>67.97</v>
      </c>
      <c r="M54" s="3">
        <v>1</v>
      </c>
      <c r="N54" s="11"/>
    </row>
    <row r="55" spans="1:14" ht="21.75" customHeight="1">
      <c r="A55" s="9" t="s">
        <v>150</v>
      </c>
      <c r="B55" s="9" t="s">
        <v>12</v>
      </c>
      <c r="C55" s="9" t="s">
        <v>151</v>
      </c>
      <c r="D55" s="9" t="s">
        <v>148</v>
      </c>
      <c r="E55" s="9" t="s">
        <v>149</v>
      </c>
      <c r="F55" s="10">
        <v>54.15</v>
      </c>
      <c r="G55" s="11"/>
      <c r="H55" s="4">
        <f t="shared" si="10"/>
        <v>54.15</v>
      </c>
      <c r="I55" s="4">
        <f t="shared" si="11"/>
        <v>32.489999999999995</v>
      </c>
      <c r="J55" s="4">
        <v>86.8</v>
      </c>
      <c r="K55" s="4">
        <f t="shared" si="12"/>
        <v>34.72</v>
      </c>
      <c r="L55" s="4">
        <f t="shared" si="13"/>
        <v>67.21</v>
      </c>
      <c r="M55" s="3">
        <v>2</v>
      </c>
      <c r="N55" s="11"/>
    </row>
    <row r="56" spans="1:14" ht="21.75" customHeight="1">
      <c r="A56" s="9" t="s">
        <v>152</v>
      </c>
      <c r="B56" s="9" t="s">
        <v>19</v>
      </c>
      <c r="C56" s="9" t="s">
        <v>153</v>
      </c>
      <c r="D56" s="9" t="s">
        <v>148</v>
      </c>
      <c r="E56" s="9" t="s">
        <v>149</v>
      </c>
      <c r="F56" s="10">
        <v>49.2</v>
      </c>
      <c r="G56" s="11"/>
      <c r="H56" s="4">
        <f t="shared" si="10"/>
        <v>49.2</v>
      </c>
      <c r="I56" s="4">
        <f t="shared" si="11"/>
        <v>29.52</v>
      </c>
      <c r="J56" s="4">
        <v>85</v>
      </c>
      <c r="K56" s="4">
        <f t="shared" si="12"/>
        <v>34</v>
      </c>
      <c r="L56" s="4">
        <f t="shared" si="13"/>
        <v>63.519999999999996</v>
      </c>
      <c r="M56" s="3">
        <v>3</v>
      </c>
      <c r="N56" s="11"/>
    </row>
    <row r="57" spans="1:14" ht="21.75" customHeight="1">
      <c r="A57" s="9" t="s">
        <v>154</v>
      </c>
      <c r="B57" s="9" t="s">
        <v>19</v>
      </c>
      <c r="C57" s="9" t="s">
        <v>155</v>
      </c>
      <c r="D57" s="9" t="s">
        <v>30</v>
      </c>
      <c r="E57" s="9" t="s">
        <v>156</v>
      </c>
      <c r="F57" s="10">
        <v>80.3</v>
      </c>
      <c r="G57" s="11"/>
      <c r="H57" s="4">
        <f aca="true" t="shared" si="14" ref="H57:H62">F57+G57</f>
        <v>80.3</v>
      </c>
      <c r="I57" s="4">
        <f aca="true" t="shared" si="15" ref="I57:I62">H57*0.6</f>
        <v>48.18</v>
      </c>
      <c r="J57" s="4">
        <v>87.4</v>
      </c>
      <c r="K57" s="4">
        <f t="shared" si="12"/>
        <v>34.96</v>
      </c>
      <c r="L57" s="4">
        <f t="shared" si="13"/>
        <v>83.14</v>
      </c>
      <c r="M57" s="3">
        <v>1</v>
      </c>
      <c r="N57" s="11"/>
    </row>
    <row r="58" spans="1:14" ht="21.75" customHeight="1">
      <c r="A58" s="9" t="s">
        <v>159</v>
      </c>
      <c r="B58" s="9" t="s">
        <v>19</v>
      </c>
      <c r="C58" s="9" t="s">
        <v>160</v>
      </c>
      <c r="D58" s="9" t="s">
        <v>30</v>
      </c>
      <c r="E58" s="9" t="s">
        <v>156</v>
      </c>
      <c r="F58" s="10">
        <v>75.4</v>
      </c>
      <c r="G58" s="11"/>
      <c r="H58" s="4">
        <f t="shared" si="14"/>
        <v>75.4</v>
      </c>
      <c r="I58" s="4">
        <f t="shared" si="15"/>
        <v>45.24</v>
      </c>
      <c r="J58" s="4">
        <v>83.8</v>
      </c>
      <c r="K58" s="4">
        <f t="shared" si="12"/>
        <v>33.52</v>
      </c>
      <c r="L58" s="4">
        <f t="shared" si="13"/>
        <v>78.76</v>
      </c>
      <c r="M58" s="3">
        <v>2</v>
      </c>
      <c r="N58" s="11"/>
    </row>
    <row r="59" spans="1:14" ht="21.75" customHeight="1">
      <c r="A59" s="9" t="s">
        <v>157</v>
      </c>
      <c r="B59" s="9" t="s">
        <v>19</v>
      </c>
      <c r="C59" s="9" t="s">
        <v>158</v>
      </c>
      <c r="D59" s="9" t="s">
        <v>30</v>
      </c>
      <c r="E59" s="9" t="s">
        <v>156</v>
      </c>
      <c r="F59" s="10">
        <v>78.05</v>
      </c>
      <c r="G59" s="11"/>
      <c r="H59" s="4">
        <f t="shared" si="14"/>
        <v>78.05</v>
      </c>
      <c r="I59" s="4">
        <f t="shared" si="15"/>
        <v>46.83</v>
      </c>
      <c r="J59" s="4"/>
      <c r="K59" s="4"/>
      <c r="L59" s="4"/>
      <c r="M59" s="3"/>
      <c r="N59" s="11" t="s">
        <v>253</v>
      </c>
    </row>
    <row r="60" spans="1:14" ht="21.75" customHeight="1">
      <c r="A60" s="9" t="s">
        <v>161</v>
      </c>
      <c r="B60" s="9" t="s">
        <v>12</v>
      </c>
      <c r="C60" s="9" t="s">
        <v>162</v>
      </c>
      <c r="D60" s="9" t="s">
        <v>163</v>
      </c>
      <c r="E60" s="9" t="s">
        <v>164</v>
      </c>
      <c r="F60" s="10">
        <v>61.9</v>
      </c>
      <c r="G60" s="11"/>
      <c r="H60" s="4">
        <f t="shared" si="14"/>
        <v>61.9</v>
      </c>
      <c r="I60" s="4">
        <f t="shared" si="15"/>
        <v>37.14</v>
      </c>
      <c r="J60" s="4">
        <v>84.2</v>
      </c>
      <c r="K60" s="4">
        <f>J60*0.4</f>
        <v>33.68</v>
      </c>
      <c r="L60" s="4">
        <f>I60+K60</f>
        <v>70.82</v>
      </c>
      <c r="M60" s="3">
        <v>1</v>
      </c>
      <c r="N60" s="11"/>
    </row>
    <row r="61" spans="1:14" ht="21.75" customHeight="1">
      <c r="A61" s="9" t="s">
        <v>167</v>
      </c>
      <c r="B61" s="9" t="s">
        <v>19</v>
      </c>
      <c r="C61" s="9" t="s">
        <v>168</v>
      </c>
      <c r="D61" s="9" t="s">
        <v>163</v>
      </c>
      <c r="E61" s="9" t="s">
        <v>164</v>
      </c>
      <c r="F61" s="10">
        <v>49.45</v>
      </c>
      <c r="G61" s="11"/>
      <c r="H61" s="4">
        <f t="shared" si="14"/>
        <v>49.45</v>
      </c>
      <c r="I61" s="4">
        <f t="shared" si="15"/>
        <v>29.67</v>
      </c>
      <c r="J61" s="4">
        <v>80.6</v>
      </c>
      <c r="K61" s="4">
        <f>J61*0.4</f>
        <v>32.24</v>
      </c>
      <c r="L61" s="4">
        <f>I61+K61</f>
        <v>61.910000000000004</v>
      </c>
      <c r="M61" s="3">
        <v>2</v>
      </c>
      <c r="N61" s="11"/>
    </row>
    <row r="62" spans="1:14" ht="21.75" customHeight="1">
      <c r="A62" s="9" t="s">
        <v>165</v>
      </c>
      <c r="B62" s="9" t="s">
        <v>19</v>
      </c>
      <c r="C62" s="9" t="s">
        <v>166</v>
      </c>
      <c r="D62" s="9" t="s">
        <v>163</v>
      </c>
      <c r="E62" s="9" t="s">
        <v>164</v>
      </c>
      <c r="F62" s="10">
        <v>53.8</v>
      </c>
      <c r="G62" s="11"/>
      <c r="H62" s="4">
        <f t="shared" si="14"/>
        <v>53.8</v>
      </c>
      <c r="I62" s="4">
        <f t="shared" si="15"/>
        <v>32.279999999999994</v>
      </c>
      <c r="J62" s="4"/>
      <c r="K62" s="4"/>
      <c r="L62" s="4"/>
      <c r="M62" s="3"/>
      <c r="N62" s="11" t="s">
        <v>253</v>
      </c>
    </row>
    <row r="63" spans="1:14" ht="21.75" customHeight="1">
      <c r="A63" s="9" t="s">
        <v>169</v>
      </c>
      <c r="B63" s="9" t="s">
        <v>19</v>
      </c>
      <c r="C63" s="9" t="s">
        <v>170</v>
      </c>
      <c r="D63" s="9" t="s">
        <v>171</v>
      </c>
      <c r="E63" s="9" t="s">
        <v>172</v>
      </c>
      <c r="F63" s="10">
        <v>72.8</v>
      </c>
      <c r="G63" s="11"/>
      <c r="H63" s="4">
        <f t="shared" si="10"/>
        <v>72.8</v>
      </c>
      <c r="I63" s="4">
        <f t="shared" si="11"/>
        <v>43.68</v>
      </c>
      <c r="J63" s="4">
        <v>81.4</v>
      </c>
      <c r="K63" s="4">
        <f>J63*0.4</f>
        <v>32.56</v>
      </c>
      <c r="L63" s="4">
        <f>I63+K63</f>
        <v>76.24000000000001</v>
      </c>
      <c r="M63" s="3">
        <v>1</v>
      </c>
      <c r="N63" s="11"/>
    </row>
    <row r="64" spans="1:14" ht="21.75" customHeight="1">
      <c r="A64" s="9" t="s">
        <v>173</v>
      </c>
      <c r="B64" s="9" t="s">
        <v>19</v>
      </c>
      <c r="C64" s="9" t="s">
        <v>174</v>
      </c>
      <c r="D64" s="9" t="s">
        <v>171</v>
      </c>
      <c r="E64" s="9" t="s">
        <v>172</v>
      </c>
      <c r="F64" s="10">
        <v>62.2</v>
      </c>
      <c r="G64" s="11"/>
      <c r="H64" s="4">
        <f aca="true" t="shared" si="16" ref="H64:H93">F64+G64</f>
        <v>62.2</v>
      </c>
      <c r="I64" s="4">
        <f aca="true" t="shared" si="17" ref="I64:I93">H64*0.6</f>
        <v>37.32</v>
      </c>
      <c r="J64" s="4">
        <v>88.2</v>
      </c>
      <c r="K64" s="4">
        <f>J64*0.4</f>
        <v>35.28</v>
      </c>
      <c r="L64" s="4">
        <f>I64+K64</f>
        <v>72.6</v>
      </c>
      <c r="M64" s="3">
        <v>2</v>
      </c>
      <c r="N64" s="11"/>
    </row>
    <row r="65" spans="1:14" ht="21.75" customHeight="1">
      <c r="A65" s="9" t="s">
        <v>181</v>
      </c>
      <c r="B65" s="9" t="s">
        <v>19</v>
      </c>
      <c r="C65" s="9" t="s">
        <v>182</v>
      </c>
      <c r="D65" s="9" t="s">
        <v>177</v>
      </c>
      <c r="E65" s="9" t="s">
        <v>178</v>
      </c>
      <c r="F65" s="10">
        <v>68.4</v>
      </c>
      <c r="G65" s="11">
        <v>4</v>
      </c>
      <c r="H65" s="4">
        <f t="shared" si="16"/>
        <v>72.4</v>
      </c>
      <c r="I65" s="4">
        <f t="shared" si="17"/>
        <v>43.440000000000005</v>
      </c>
      <c r="J65" s="4">
        <v>84.2</v>
      </c>
      <c r="K65" s="4">
        <f aca="true" t="shared" si="18" ref="K65:K72">J65*0.4</f>
        <v>33.68</v>
      </c>
      <c r="L65" s="4">
        <f aca="true" t="shared" si="19" ref="L65:L72">I65+K65</f>
        <v>77.12</v>
      </c>
      <c r="M65" s="3">
        <v>1</v>
      </c>
      <c r="N65" s="11"/>
    </row>
    <row r="66" spans="1:14" ht="21.75" customHeight="1">
      <c r="A66" s="9" t="s">
        <v>175</v>
      </c>
      <c r="B66" s="9" t="s">
        <v>19</v>
      </c>
      <c r="C66" s="9" t="s">
        <v>176</v>
      </c>
      <c r="D66" s="9" t="s">
        <v>177</v>
      </c>
      <c r="E66" s="9" t="s">
        <v>178</v>
      </c>
      <c r="F66" s="10">
        <v>72.9</v>
      </c>
      <c r="G66" s="11"/>
      <c r="H66" s="4">
        <f t="shared" si="16"/>
        <v>72.9</v>
      </c>
      <c r="I66" s="4">
        <f t="shared" si="17"/>
        <v>43.74</v>
      </c>
      <c r="J66" s="4">
        <v>83.4</v>
      </c>
      <c r="K66" s="4">
        <f t="shared" si="18"/>
        <v>33.36000000000001</v>
      </c>
      <c r="L66" s="4">
        <f t="shared" si="19"/>
        <v>77.10000000000001</v>
      </c>
      <c r="M66" s="3">
        <v>2</v>
      </c>
      <c r="N66" s="11"/>
    </row>
    <row r="67" spans="1:14" ht="21.75" customHeight="1">
      <c r="A67" s="9" t="s">
        <v>179</v>
      </c>
      <c r="B67" s="9" t="s">
        <v>12</v>
      </c>
      <c r="C67" s="9" t="s">
        <v>180</v>
      </c>
      <c r="D67" s="9" t="s">
        <v>177</v>
      </c>
      <c r="E67" s="9" t="s">
        <v>178</v>
      </c>
      <c r="F67" s="10">
        <v>72.55</v>
      </c>
      <c r="G67" s="11"/>
      <c r="H67" s="4">
        <f t="shared" si="16"/>
        <v>72.55</v>
      </c>
      <c r="I67" s="4">
        <f t="shared" si="17"/>
        <v>43.529999999999994</v>
      </c>
      <c r="J67" s="4">
        <v>79.2</v>
      </c>
      <c r="K67" s="4">
        <f t="shared" si="18"/>
        <v>31.680000000000003</v>
      </c>
      <c r="L67" s="4">
        <f t="shared" si="19"/>
        <v>75.21</v>
      </c>
      <c r="M67" s="3">
        <v>3</v>
      </c>
      <c r="N67" s="11"/>
    </row>
    <row r="68" spans="1:14" ht="21.75" customHeight="1">
      <c r="A68" s="9" t="s">
        <v>183</v>
      </c>
      <c r="B68" s="9" t="s">
        <v>12</v>
      </c>
      <c r="C68" s="9" t="s">
        <v>184</v>
      </c>
      <c r="D68" s="9" t="s">
        <v>185</v>
      </c>
      <c r="E68" s="9" t="s">
        <v>186</v>
      </c>
      <c r="F68" s="10">
        <v>77.85</v>
      </c>
      <c r="G68" s="11"/>
      <c r="H68" s="4">
        <f t="shared" si="16"/>
        <v>77.85</v>
      </c>
      <c r="I68" s="4">
        <f t="shared" si="17"/>
        <v>46.709999999999994</v>
      </c>
      <c r="J68" s="4">
        <v>83.2</v>
      </c>
      <c r="K68" s="4">
        <f t="shared" si="18"/>
        <v>33.28</v>
      </c>
      <c r="L68" s="4">
        <f t="shared" si="19"/>
        <v>79.99</v>
      </c>
      <c r="M68" s="3">
        <v>1</v>
      </c>
      <c r="N68" s="11"/>
    </row>
    <row r="69" spans="1:14" ht="21.75" customHeight="1">
      <c r="A69" s="9" t="s">
        <v>187</v>
      </c>
      <c r="B69" s="9" t="s">
        <v>12</v>
      </c>
      <c r="C69" s="9" t="s">
        <v>188</v>
      </c>
      <c r="D69" s="9" t="s">
        <v>185</v>
      </c>
      <c r="E69" s="9" t="s">
        <v>186</v>
      </c>
      <c r="F69" s="10">
        <v>74.05</v>
      </c>
      <c r="G69" s="11"/>
      <c r="H69" s="4">
        <f t="shared" si="16"/>
        <v>74.05</v>
      </c>
      <c r="I69" s="4">
        <f t="shared" si="17"/>
        <v>44.43</v>
      </c>
      <c r="J69" s="4">
        <v>82.4</v>
      </c>
      <c r="K69" s="4">
        <f t="shared" si="18"/>
        <v>32.96</v>
      </c>
      <c r="L69" s="4">
        <f t="shared" si="19"/>
        <v>77.39</v>
      </c>
      <c r="M69" s="3">
        <v>2</v>
      </c>
      <c r="N69" s="11"/>
    </row>
    <row r="70" spans="1:14" ht="21.75" customHeight="1">
      <c r="A70" s="9" t="s">
        <v>189</v>
      </c>
      <c r="B70" s="9" t="s">
        <v>12</v>
      </c>
      <c r="C70" s="9" t="s">
        <v>190</v>
      </c>
      <c r="D70" s="9" t="s">
        <v>185</v>
      </c>
      <c r="E70" s="9" t="s">
        <v>186</v>
      </c>
      <c r="F70" s="10">
        <v>73.2</v>
      </c>
      <c r="G70" s="11"/>
      <c r="H70" s="4">
        <f t="shared" si="16"/>
        <v>73.2</v>
      </c>
      <c r="I70" s="4">
        <f t="shared" si="17"/>
        <v>43.92</v>
      </c>
      <c r="J70" s="4">
        <v>80.2</v>
      </c>
      <c r="K70" s="4">
        <f t="shared" si="18"/>
        <v>32.080000000000005</v>
      </c>
      <c r="L70" s="4">
        <f t="shared" si="19"/>
        <v>76</v>
      </c>
      <c r="M70" s="3">
        <v>3</v>
      </c>
      <c r="N70" s="11"/>
    </row>
    <row r="71" spans="1:14" ht="21.75" customHeight="1">
      <c r="A71" s="9" t="s">
        <v>195</v>
      </c>
      <c r="B71" s="9" t="s">
        <v>12</v>
      </c>
      <c r="C71" s="9" t="s">
        <v>196</v>
      </c>
      <c r="D71" s="9" t="s">
        <v>185</v>
      </c>
      <c r="E71" s="9" t="s">
        <v>186</v>
      </c>
      <c r="F71" s="10">
        <v>70.75</v>
      </c>
      <c r="G71" s="11"/>
      <c r="H71" s="4">
        <f t="shared" si="16"/>
        <v>70.75</v>
      </c>
      <c r="I71" s="4">
        <f t="shared" si="17"/>
        <v>42.449999999999996</v>
      </c>
      <c r="J71" s="4">
        <v>83</v>
      </c>
      <c r="K71" s="4">
        <f t="shared" si="18"/>
        <v>33.2</v>
      </c>
      <c r="L71" s="4">
        <f t="shared" si="19"/>
        <v>75.65</v>
      </c>
      <c r="M71" s="3">
        <v>4</v>
      </c>
      <c r="N71" s="11"/>
    </row>
    <row r="72" spans="1:14" ht="21.75" customHeight="1">
      <c r="A72" s="9" t="s">
        <v>191</v>
      </c>
      <c r="B72" s="9" t="s">
        <v>12</v>
      </c>
      <c r="C72" s="9" t="s">
        <v>192</v>
      </c>
      <c r="D72" s="9" t="s">
        <v>185</v>
      </c>
      <c r="E72" s="9" t="s">
        <v>186</v>
      </c>
      <c r="F72" s="10">
        <v>72</v>
      </c>
      <c r="G72" s="11"/>
      <c r="H72" s="4">
        <f t="shared" si="16"/>
        <v>72</v>
      </c>
      <c r="I72" s="4">
        <f t="shared" si="17"/>
        <v>43.199999999999996</v>
      </c>
      <c r="J72" s="4">
        <v>79.4</v>
      </c>
      <c r="K72" s="4">
        <f t="shared" si="18"/>
        <v>31.760000000000005</v>
      </c>
      <c r="L72" s="4">
        <f t="shared" si="19"/>
        <v>74.96000000000001</v>
      </c>
      <c r="M72" s="3">
        <v>5</v>
      </c>
      <c r="N72" s="11"/>
    </row>
    <row r="73" spans="1:14" ht="21.75" customHeight="1">
      <c r="A73" s="9" t="s">
        <v>193</v>
      </c>
      <c r="B73" s="9" t="s">
        <v>12</v>
      </c>
      <c r="C73" s="9" t="s">
        <v>194</v>
      </c>
      <c r="D73" s="9" t="s">
        <v>185</v>
      </c>
      <c r="E73" s="9" t="s">
        <v>186</v>
      </c>
      <c r="F73" s="10">
        <v>71.2</v>
      </c>
      <c r="G73" s="11"/>
      <c r="H73" s="4">
        <f t="shared" si="16"/>
        <v>71.2</v>
      </c>
      <c r="I73" s="4">
        <f t="shared" si="17"/>
        <v>42.72</v>
      </c>
      <c r="J73" s="4"/>
      <c r="K73" s="4"/>
      <c r="L73" s="4"/>
      <c r="M73" s="3"/>
      <c r="N73" s="11" t="s">
        <v>254</v>
      </c>
    </row>
    <row r="74" spans="1:14" ht="21.75" customHeight="1">
      <c r="A74" s="9" t="s">
        <v>197</v>
      </c>
      <c r="B74" s="9" t="s">
        <v>12</v>
      </c>
      <c r="C74" s="9" t="s">
        <v>198</v>
      </c>
      <c r="D74" s="9" t="s">
        <v>199</v>
      </c>
      <c r="E74" s="9" t="s">
        <v>200</v>
      </c>
      <c r="F74" s="10">
        <v>85.55</v>
      </c>
      <c r="G74" s="11"/>
      <c r="H74" s="4">
        <f t="shared" si="16"/>
        <v>85.55</v>
      </c>
      <c r="I74" s="4">
        <f t="shared" si="17"/>
        <v>51.33</v>
      </c>
      <c r="J74" s="4">
        <v>82.6</v>
      </c>
      <c r="K74" s="4">
        <f>J74*0.4</f>
        <v>33.04</v>
      </c>
      <c r="L74" s="4">
        <f>I74+K74</f>
        <v>84.37</v>
      </c>
      <c r="M74" s="3">
        <v>1</v>
      </c>
      <c r="N74" s="11"/>
    </row>
    <row r="75" spans="1:14" ht="21.75" customHeight="1">
      <c r="A75" s="9" t="s">
        <v>201</v>
      </c>
      <c r="B75" s="9" t="s">
        <v>12</v>
      </c>
      <c r="C75" s="9" t="s">
        <v>202</v>
      </c>
      <c r="D75" s="9" t="s">
        <v>199</v>
      </c>
      <c r="E75" s="9" t="s">
        <v>200</v>
      </c>
      <c r="F75" s="10">
        <v>74.1</v>
      </c>
      <c r="G75" s="11"/>
      <c r="H75" s="4">
        <f t="shared" si="16"/>
        <v>74.1</v>
      </c>
      <c r="I75" s="4">
        <f t="shared" si="17"/>
        <v>44.459999999999994</v>
      </c>
      <c r="J75" s="4">
        <v>74.6</v>
      </c>
      <c r="K75" s="4">
        <f>J75*0.4</f>
        <v>29.84</v>
      </c>
      <c r="L75" s="4">
        <f>I75+K75</f>
        <v>74.3</v>
      </c>
      <c r="M75" s="3">
        <v>2</v>
      </c>
      <c r="N75" s="11"/>
    </row>
    <row r="76" spans="1:14" ht="21.75" customHeight="1">
      <c r="A76" s="9" t="s">
        <v>203</v>
      </c>
      <c r="B76" s="9" t="s">
        <v>12</v>
      </c>
      <c r="C76" s="9" t="s">
        <v>204</v>
      </c>
      <c r="D76" s="9" t="s">
        <v>40</v>
      </c>
      <c r="E76" s="9" t="s">
        <v>205</v>
      </c>
      <c r="F76" s="10">
        <v>83</v>
      </c>
      <c r="G76" s="11"/>
      <c r="H76" s="4">
        <f t="shared" si="16"/>
        <v>83</v>
      </c>
      <c r="I76" s="4">
        <f t="shared" si="17"/>
        <v>49.8</v>
      </c>
      <c r="J76" s="4">
        <v>88.4</v>
      </c>
      <c r="K76" s="4">
        <f>J76*0.4</f>
        <v>35.36000000000001</v>
      </c>
      <c r="L76" s="4">
        <f>I76+K76</f>
        <v>85.16</v>
      </c>
      <c r="M76" s="3">
        <v>1</v>
      </c>
      <c r="N76" s="11"/>
    </row>
    <row r="77" spans="1:14" ht="21.75" customHeight="1">
      <c r="A77" s="9" t="s">
        <v>208</v>
      </c>
      <c r="B77" s="9" t="s">
        <v>12</v>
      </c>
      <c r="C77" s="9" t="s">
        <v>209</v>
      </c>
      <c r="D77" s="9" t="s">
        <v>40</v>
      </c>
      <c r="E77" s="9" t="s">
        <v>205</v>
      </c>
      <c r="F77" s="10">
        <v>81.1</v>
      </c>
      <c r="G77" s="11"/>
      <c r="H77" s="4">
        <f t="shared" si="16"/>
        <v>81.1</v>
      </c>
      <c r="I77" s="4">
        <f t="shared" si="17"/>
        <v>48.66</v>
      </c>
      <c r="J77" s="4">
        <v>83.8</v>
      </c>
      <c r="K77" s="4">
        <f>J77*0.4</f>
        <v>33.52</v>
      </c>
      <c r="L77" s="4">
        <f>I77+K77</f>
        <v>82.18</v>
      </c>
      <c r="M77" s="3">
        <v>2</v>
      </c>
      <c r="N77" s="11"/>
    </row>
    <row r="78" spans="1:14" ht="21.75" customHeight="1">
      <c r="A78" s="9" t="s">
        <v>206</v>
      </c>
      <c r="B78" s="9" t="s">
        <v>12</v>
      </c>
      <c r="C78" s="9" t="s">
        <v>207</v>
      </c>
      <c r="D78" s="9" t="s">
        <v>40</v>
      </c>
      <c r="E78" s="9" t="s">
        <v>205</v>
      </c>
      <c r="F78" s="10">
        <v>82.15</v>
      </c>
      <c r="G78" s="11"/>
      <c r="H78" s="4">
        <f t="shared" si="16"/>
        <v>82.15</v>
      </c>
      <c r="I78" s="4">
        <f t="shared" si="17"/>
        <v>49.29</v>
      </c>
      <c r="J78" s="4"/>
      <c r="K78" s="4"/>
      <c r="L78" s="4"/>
      <c r="M78" s="3"/>
      <c r="N78" s="11" t="s">
        <v>254</v>
      </c>
    </row>
    <row r="79" spans="1:14" ht="21.75" customHeight="1">
      <c r="A79" s="9" t="s">
        <v>210</v>
      </c>
      <c r="B79" s="9" t="s">
        <v>19</v>
      </c>
      <c r="C79" s="9" t="s">
        <v>211</v>
      </c>
      <c r="D79" s="9" t="s">
        <v>212</v>
      </c>
      <c r="E79" s="9" t="s">
        <v>213</v>
      </c>
      <c r="F79" s="10">
        <v>70.4</v>
      </c>
      <c r="G79" s="11"/>
      <c r="H79" s="4">
        <f t="shared" si="16"/>
        <v>70.4</v>
      </c>
      <c r="I79" s="4">
        <f t="shared" si="17"/>
        <v>42.24</v>
      </c>
      <c r="J79" s="4">
        <v>82.4</v>
      </c>
      <c r="K79" s="4">
        <f>J79*0.4</f>
        <v>32.96</v>
      </c>
      <c r="L79" s="4">
        <f>I79+K79</f>
        <v>75.2</v>
      </c>
      <c r="M79" s="3">
        <v>1</v>
      </c>
      <c r="N79" s="11"/>
    </row>
    <row r="80" spans="1:14" ht="21.75" customHeight="1">
      <c r="A80" s="9" t="s">
        <v>214</v>
      </c>
      <c r="B80" s="9" t="s">
        <v>19</v>
      </c>
      <c r="C80" s="9" t="s">
        <v>215</v>
      </c>
      <c r="D80" s="9" t="s">
        <v>212</v>
      </c>
      <c r="E80" s="9" t="s">
        <v>213</v>
      </c>
      <c r="F80" s="10">
        <v>64.7</v>
      </c>
      <c r="G80" s="11"/>
      <c r="H80" s="4">
        <f t="shared" si="16"/>
        <v>64.7</v>
      </c>
      <c r="I80" s="4">
        <f t="shared" si="17"/>
        <v>38.82</v>
      </c>
      <c r="J80" s="4"/>
      <c r="K80" s="4"/>
      <c r="L80" s="4"/>
      <c r="M80" s="3"/>
      <c r="N80" s="11" t="s">
        <v>254</v>
      </c>
    </row>
    <row r="81" spans="1:14" ht="21.75" customHeight="1">
      <c r="A81" s="9" t="s">
        <v>216</v>
      </c>
      <c r="B81" s="9" t="s">
        <v>12</v>
      </c>
      <c r="C81" s="9" t="s">
        <v>217</v>
      </c>
      <c r="D81" s="9" t="s">
        <v>218</v>
      </c>
      <c r="E81" s="9" t="s">
        <v>219</v>
      </c>
      <c r="F81" s="10">
        <v>76.2</v>
      </c>
      <c r="G81" s="11"/>
      <c r="H81" s="4">
        <f t="shared" si="16"/>
        <v>76.2</v>
      </c>
      <c r="I81" s="4">
        <f t="shared" si="17"/>
        <v>45.72</v>
      </c>
      <c r="J81" s="4">
        <v>81</v>
      </c>
      <c r="K81" s="4">
        <f>J81*0.4</f>
        <v>32.4</v>
      </c>
      <c r="L81" s="4">
        <f>I81+K81</f>
        <v>78.12</v>
      </c>
      <c r="M81" s="3">
        <v>1</v>
      </c>
      <c r="N81" s="11"/>
    </row>
    <row r="82" spans="1:14" ht="21.75" customHeight="1">
      <c r="A82" s="9" t="s">
        <v>222</v>
      </c>
      <c r="B82" s="9" t="s">
        <v>12</v>
      </c>
      <c r="C82" s="9" t="s">
        <v>223</v>
      </c>
      <c r="D82" s="9" t="s">
        <v>218</v>
      </c>
      <c r="E82" s="9" t="s">
        <v>219</v>
      </c>
      <c r="F82" s="10">
        <v>73.65</v>
      </c>
      <c r="G82" s="11"/>
      <c r="H82" s="4">
        <f t="shared" si="16"/>
        <v>73.65</v>
      </c>
      <c r="I82" s="4">
        <f t="shared" si="17"/>
        <v>44.190000000000005</v>
      </c>
      <c r="J82" s="4">
        <v>83.6</v>
      </c>
      <c r="K82" s="4">
        <f>J82*0.4</f>
        <v>33.44</v>
      </c>
      <c r="L82" s="4">
        <f>I82+K82</f>
        <v>77.63</v>
      </c>
      <c r="M82" s="3">
        <v>2</v>
      </c>
      <c r="N82" s="11"/>
    </row>
    <row r="83" spans="1:14" ht="21.75" customHeight="1">
      <c r="A83" s="9" t="s">
        <v>220</v>
      </c>
      <c r="B83" s="9" t="s">
        <v>12</v>
      </c>
      <c r="C83" s="9" t="s">
        <v>221</v>
      </c>
      <c r="D83" s="9" t="s">
        <v>218</v>
      </c>
      <c r="E83" s="9" t="s">
        <v>219</v>
      </c>
      <c r="F83" s="10">
        <v>75.15</v>
      </c>
      <c r="G83" s="11"/>
      <c r="H83" s="4">
        <f t="shared" si="16"/>
        <v>75.15</v>
      </c>
      <c r="I83" s="4">
        <f t="shared" si="17"/>
        <v>45.09</v>
      </c>
      <c r="J83" s="4"/>
      <c r="K83" s="4"/>
      <c r="L83" s="4"/>
      <c r="M83" s="3"/>
      <c r="N83" s="11" t="s">
        <v>254</v>
      </c>
    </row>
    <row r="84" spans="1:14" ht="21.75" customHeight="1">
      <c r="A84" s="9" t="s">
        <v>228</v>
      </c>
      <c r="B84" s="9" t="s">
        <v>12</v>
      </c>
      <c r="C84" s="9" t="s">
        <v>229</v>
      </c>
      <c r="D84" s="9" t="s">
        <v>226</v>
      </c>
      <c r="E84" s="9" t="s">
        <v>227</v>
      </c>
      <c r="F84" s="10">
        <v>71.95</v>
      </c>
      <c r="G84" s="11"/>
      <c r="H84" s="4">
        <f t="shared" si="16"/>
        <v>71.95</v>
      </c>
      <c r="I84" s="4">
        <f t="shared" si="17"/>
        <v>43.17</v>
      </c>
      <c r="J84" s="4">
        <v>87.2</v>
      </c>
      <c r="K84" s="4">
        <f aca="true" t="shared" si="20" ref="K84:K93">J84*0.4</f>
        <v>34.88</v>
      </c>
      <c r="L84" s="4">
        <f aca="true" t="shared" si="21" ref="L84:L93">I84+K84</f>
        <v>78.05000000000001</v>
      </c>
      <c r="M84" s="3">
        <v>1</v>
      </c>
      <c r="N84" s="11"/>
    </row>
    <row r="85" spans="1:14" ht="21.75" customHeight="1">
      <c r="A85" s="9" t="s">
        <v>224</v>
      </c>
      <c r="B85" s="9" t="s">
        <v>12</v>
      </c>
      <c r="C85" s="9" t="s">
        <v>225</v>
      </c>
      <c r="D85" s="9" t="s">
        <v>226</v>
      </c>
      <c r="E85" s="9" t="s">
        <v>227</v>
      </c>
      <c r="F85" s="10">
        <v>74.3</v>
      </c>
      <c r="G85" s="11"/>
      <c r="H85" s="4">
        <f t="shared" si="16"/>
        <v>74.3</v>
      </c>
      <c r="I85" s="4">
        <f t="shared" si="17"/>
        <v>44.58</v>
      </c>
      <c r="J85" s="4">
        <v>83</v>
      </c>
      <c r="K85" s="4">
        <f t="shared" si="20"/>
        <v>33.2</v>
      </c>
      <c r="L85" s="4">
        <f t="shared" si="21"/>
        <v>77.78</v>
      </c>
      <c r="M85" s="3">
        <v>2</v>
      </c>
      <c r="N85" s="11"/>
    </row>
    <row r="86" spans="1:14" ht="21.75" customHeight="1">
      <c r="A86" s="9" t="s">
        <v>230</v>
      </c>
      <c r="B86" s="9" t="s">
        <v>12</v>
      </c>
      <c r="C86" s="9" t="s">
        <v>231</v>
      </c>
      <c r="D86" s="9" t="s">
        <v>226</v>
      </c>
      <c r="E86" s="9" t="s">
        <v>227</v>
      </c>
      <c r="F86" s="10">
        <v>70.5</v>
      </c>
      <c r="G86" s="11"/>
      <c r="H86" s="4">
        <f t="shared" si="16"/>
        <v>70.5</v>
      </c>
      <c r="I86" s="4">
        <f t="shared" si="17"/>
        <v>42.3</v>
      </c>
      <c r="J86" s="4">
        <v>84</v>
      </c>
      <c r="K86" s="4">
        <f t="shared" si="20"/>
        <v>33.6</v>
      </c>
      <c r="L86" s="4">
        <f t="shared" si="21"/>
        <v>75.9</v>
      </c>
      <c r="M86" s="3">
        <v>3</v>
      </c>
      <c r="N86" s="11"/>
    </row>
    <row r="87" spans="1:14" ht="21.75" customHeight="1">
      <c r="A87" s="9" t="s">
        <v>232</v>
      </c>
      <c r="B87" s="9" t="s">
        <v>19</v>
      </c>
      <c r="C87" s="9" t="s">
        <v>233</v>
      </c>
      <c r="D87" s="9" t="s">
        <v>226</v>
      </c>
      <c r="E87" s="9" t="s">
        <v>227</v>
      </c>
      <c r="F87" s="10">
        <v>64.1</v>
      </c>
      <c r="G87" s="11"/>
      <c r="H87" s="4">
        <f t="shared" si="16"/>
        <v>64.1</v>
      </c>
      <c r="I87" s="4">
        <f t="shared" si="17"/>
        <v>38.459999999999994</v>
      </c>
      <c r="J87" s="4">
        <v>76.8</v>
      </c>
      <c r="K87" s="4">
        <f t="shared" si="20"/>
        <v>30.72</v>
      </c>
      <c r="L87" s="4">
        <f t="shared" si="21"/>
        <v>69.17999999999999</v>
      </c>
      <c r="M87" s="3">
        <v>4</v>
      </c>
      <c r="N87" s="11"/>
    </row>
    <row r="88" spans="1:14" ht="21.75" customHeight="1">
      <c r="A88" s="9" t="s">
        <v>234</v>
      </c>
      <c r="B88" s="9" t="s">
        <v>19</v>
      </c>
      <c r="C88" s="9" t="s">
        <v>235</v>
      </c>
      <c r="D88" s="9" t="s">
        <v>226</v>
      </c>
      <c r="E88" s="9" t="s">
        <v>227</v>
      </c>
      <c r="F88" s="10">
        <v>59.9</v>
      </c>
      <c r="G88" s="11"/>
      <c r="H88" s="4">
        <f t="shared" si="16"/>
        <v>59.9</v>
      </c>
      <c r="I88" s="4">
        <f t="shared" si="17"/>
        <v>35.94</v>
      </c>
      <c r="J88" s="4">
        <v>76.8</v>
      </c>
      <c r="K88" s="4">
        <f t="shared" si="20"/>
        <v>30.72</v>
      </c>
      <c r="L88" s="4">
        <f t="shared" si="21"/>
        <v>66.66</v>
      </c>
      <c r="M88" s="3">
        <v>5</v>
      </c>
      <c r="N88" s="11"/>
    </row>
    <row r="89" spans="1:14" ht="21.75" customHeight="1">
      <c r="A89" s="9" t="s">
        <v>240</v>
      </c>
      <c r="B89" s="9" t="s">
        <v>12</v>
      </c>
      <c r="C89" s="9" t="s">
        <v>241</v>
      </c>
      <c r="D89" s="9" t="s">
        <v>238</v>
      </c>
      <c r="E89" s="9" t="s">
        <v>239</v>
      </c>
      <c r="F89" s="10">
        <v>80.95</v>
      </c>
      <c r="G89" s="11"/>
      <c r="H89" s="4">
        <f t="shared" si="16"/>
        <v>80.95</v>
      </c>
      <c r="I89" s="4">
        <f t="shared" si="17"/>
        <v>48.57</v>
      </c>
      <c r="J89" s="4">
        <v>86.6</v>
      </c>
      <c r="K89" s="4">
        <f t="shared" si="20"/>
        <v>34.64</v>
      </c>
      <c r="L89" s="4">
        <f t="shared" si="21"/>
        <v>83.21000000000001</v>
      </c>
      <c r="M89" s="3">
        <v>1</v>
      </c>
      <c r="N89" s="11"/>
    </row>
    <row r="90" spans="1:14" ht="21.75" customHeight="1">
      <c r="A90" s="9" t="s">
        <v>236</v>
      </c>
      <c r="B90" s="9" t="s">
        <v>12</v>
      </c>
      <c r="C90" s="9" t="s">
        <v>237</v>
      </c>
      <c r="D90" s="9" t="s">
        <v>238</v>
      </c>
      <c r="E90" s="9" t="s">
        <v>239</v>
      </c>
      <c r="F90" s="10">
        <v>81.45</v>
      </c>
      <c r="G90" s="11"/>
      <c r="H90" s="4">
        <f t="shared" si="16"/>
        <v>81.45</v>
      </c>
      <c r="I90" s="4">
        <f t="shared" si="17"/>
        <v>48.87</v>
      </c>
      <c r="J90" s="4">
        <v>85.8</v>
      </c>
      <c r="K90" s="4">
        <f t="shared" si="20"/>
        <v>34.32</v>
      </c>
      <c r="L90" s="4">
        <f t="shared" si="21"/>
        <v>83.19</v>
      </c>
      <c r="M90" s="3">
        <v>2</v>
      </c>
      <c r="N90" s="11"/>
    </row>
    <row r="91" spans="1:14" ht="21.75" customHeight="1">
      <c r="A91" s="9" t="s">
        <v>242</v>
      </c>
      <c r="B91" s="9" t="s">
        <v>19</v>
      </c>
      <c r="C91" s="9" t="s">
        <v>243</v>
      </c>
      <c r="D91" s="9" t="s">
        <v>238</v>
      </c>
      <c r="E91" s="9" t="s">
        <v>239</v>
      </c>
      <c r="F91" s="10">
        <v>72.3</v>
      </c>
      <c r="G91" s="11">
        <v>6</v>
      </c>
      <c r="H91" s="4">
        <f t="shared" si="16"/>
        <v>78.3</v>
      </c>
      <c r="I91" s="4">
        <f t="shared" si="17"/>
        <v>46.98</v>
      </c>
      <c r="J91" s="4">
        <v>83.8</v>
      </c>
      <c r="K91" s="4">
        <f t="shared" si="20"/>
        <v>33.52</v>
      </c>
      <c r="L91" s="4">
        <f t="shared" si="21"/>
        <v>80.5</v>
      </c>
      <c r="M91" s="3">
        <v>3</v>
      </c>
      <c r="N91" s="11"/>
    </row>
    <row r="92" spans="1:14" ht="21.75" customHeight="1">
      <c r="A92" s="9" t="s">
        <v>244</v>
      </c>
      <c r="B92" s="9" t="s">
        <v>19</v>
      </c>
      <c r="C92" s="9" t="s">
        <v>245</v>
      </c>
      <c r="D92" s="9" t="s">
        <v>30</v>
      </c>
      <c r="E92" s="9" t="s">
        <v>246</v>
      </c>
      <c r="F92" s="10">
        <v>69.4</v>
      </c>
      <c r="G92" s="11"/>
      <c r="H92" s="4">
        <f t="shared" si="16"/>
        <v>69.4</v>
      </c>
      <c r="I92" s="4">
        <f t="shared" si="17"/>
        <v>41.64</v>
      </c>
      <c r="J92" s="4">
        <v>86.4</v>
      </c>
      <c r="K92" s="4">
        <f t="shared" si="20"/>
        <v>34.56</v>
      </c>
      <c r="L92" s="4">
        <f t="shared" si="21"/>
        <v>76.2</v>
      </c>
      <c r="M92" s="3">
        <v>1</v>
      </c>
      <c r="N92" s="11"/>
    </row>
    <row r="93" spans="1:14" ht="21.75" customHeight="1">
      <c r="A93" s="9" t="s">
        <v>247</v>
      </c>
      <c r="B93" s="9" t="s">
        <v>19</v>
      </c>
      <c r="C93" s="9" t="s">
        <v>248</v>
      </c>
      <c r="D93" s="9" t="s">
        <v>30</v>
      </c>
      <c r="E93" s="9" t="s">
        <v>246</v>
      </c>
      <c r="F93" s="10">
        <v>65.15</v>
      </c>
      <c r="G93" s="11"/>
      <c r="H93" s="4">
        <f t="shared" si="16"/>
        <v>65.15</v>
      </c>
      <c r="I93" s="4">
        <f t="shared" si="17"/>
        <v>39.09</v>
      </c>
      <c r="J93" s="4">
        <v>83.6</v>
      </c>
      <c r="K93" s="4">
        <f t="shared" si="20"/>
        <v>33.44</v>
      </c>
      <c r="L93" s="4">
        <f t="shared" si="21"/>
        <v>72.53</v>
      </c>
      <c r="M93" s="3">
        <v>2</v>
      </c>
      <c r="N93" s="11"/>
    </row>
  </sheetData>
  <sheetProtection/>
  <mergeCells count="2">
    <mergeCell ref="A2:N2"/>
    <mergeCell ref="A3:N3"/>
  </mergeCells>
  <printOptions horizontalCentered="1"/>
  <pageMargins left="0.39305555555555555" right="0.39305555555555555" top="0.5097222222222222" bottom="0.7395833333333334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62">
      <selection activeCell="A662" sqref="A1:C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2016-08-05T01:03:27Z</cp:lastPrinted>
  <dcterms:created xsi:type="dcterms:W3CDTF">2015-12-21T08:37:00Z</dcterms:created>
  <dcterms:modified xsi:type="dcterms:W3CDTF">2016-08-05T01:48:00Z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